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4.xml" ContentType="application/vnd.openxmlformats-officedocument.drawing+xml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uttllx1\Downloads\"/>
    </mc:Choice>
  </mc:AlternateContent>
  <xr:revisionPtr revIDLastSave="0" documentId="13_ncr:1_{DC3AC6A0-37A5-448B-9FC3-41D7D1DEC5B5}" xr6:coauthVersionLast="47" xr6:coauthVersionMax="47" xr10:uidLastSave="{00000000-0000-0000-0000-000000000000}"/>
  <bookViews>
    <workbookView xWindow="-28920" yWindow="1620" windowWidth="29040" windowHeight="15720" activeTab="2" xr2:uid="{00000000-000D-0000-FFFF-FFFF00000000}"/>
  </bookViews>
  <sheets>
    <sheet name="OUS" sheetId="5" r:id="rId1"/>
    <sheet name="RPA required data" sheetId="33" r:id="rId2"/>
    <sheet name="REPS Support" sheetId="32" r:id="rId3"/>
    <sheet name="24820101" sheetId="22" state="hidden" r:id="rId4"/>
    <sheet name="JE Type Validations" sheetId="7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\0">'[1]#REF'!$B$76</definedName>
    <definedName name="\C">#REF!</definedName>
    <definedName name="\D">#REF!</definedName>
    <definedName name="\L">'[2]LAC vs Plan'!#REF!</definedName>
    <definedName name="\M">'[1]#REF'!$B$78</definedName>
    <definedName name="\P">'[2]LAC vs Plan'!#REF!</definedName>
    <definedName name="\R">'[2]LAC vs Plan'!#REF!</definedName>
    <definedName name="\V">'[1]#REF'!$I$38</definedName>
    <definedName name="____KEY1" hidden="1">#REF!</definedName>
    <definedName name="___KEY1" hidden="1">#REF!</definedName>
    <definedName name="___MDB2">#REF!</definedName>
    <definedName name="___MDB3">#REF!</definedName>
    <definedName name="__123Graph_ACHART" hidden="1">#REF!</definedName>
    <definedName name="__123Graph_ACHART2" hidden="1">#REF!</definedName>
    <definedName name="__123Graph_BCHART" hidden="1">#REF!</definedName>
    <definedName name="__123Graph_BCHART2" hidden="1">#REF!</definedName>
    <definedName name="__123Graph_CCHART" hidden="1">#REF!</definedName>
    <definedName name="__123Graph_CCHART2" hidden="1">#REF!</definedName>
    <definedName name="__123Graph_D" hidden="1">'[2]LAC vs Plan'!#REF!</definedName>
    <definedName name="__123Graph_DCHART" hidden="1">#REF!</definedName>
    <definedName name="__123Graph_DCHART2" hidden="1">#REF!</definedName>
    <definedName name="__123Graph_ECHART" hidden="1">#REF!</definedName>
    <definedName name="__123Graph_ECHART2" hidden="1">#REF!</definedName>
    <definedName name="__123Graph_FCHART" hidden="1">#REF!</definedName>
    <definedName name="__123Graph_FCHART2" hidden="1">#REF!</definedName>
    <definedName name="__KEY1" hidden="1">#REF!</definedName>
    <definedName name="__MDB2">#REF!</definedName>
    <definedName name="__MDB3">#REF!</definedName>
    <definedName name="__tax1">'[3]Weekly Status'!$N$34</definedName>
    <definedName name="__TAX2">#REF!</definedName>
    <definedName name="__TOT1">#REF!</definedName>
    <definedName name="_0066__IRELAND">OFFSET([4]Parameters!$B$7,0,0,[4]ParamData!$A$54,1)</definedName>
    <definedName name="_1996_ACTUALS">#REF!</definedName>
    <definedName name="_1997_ACTUALS">#REF!</definedName>
    <definedName name="_2430ME">[5]DATA!$AQ$13</definedName>
    <definedName name="_2430SE">[5]DATA!$AQ$12</definedName>
    <definedName name="_4accountPLACT_Crosstab1_Crosstab1">#REF!</definedName>
    <definedName name="_4accountPLACT_Crosstab1_Crosstab1_Columns">#REF!</definedName>
    <definedName name="_4accountPLACT_Crosstab1_Crosstab1_Measure">#REF!</definedName>
    <definedName name="_4accountPLACT_Crosstab1_Crosstab1_Rows">#REF!</definedName>
    <definedName name="_4accountPLPLAN_Crosstab1_Crosstab1">#REF!</definedName>
    <definedName name="_4accountPLPLAN_Crosstab1_Crosstab1_Columns">#REF!</definedName>
    <definedName name="_4accountPLPLAN_Crosstab1_Crosstab1_Measure">#REF!</definedName>
    <definedName name="_4accountPLPLAN_Crosstab1_Crosstab1_Rows">#REF!</definedName>
    <definedName name="_ACT2003">#REF!</definedName>
    <definedName name="_Fill" hidden="1">#REF!</definedName>
    <definedName name="_xlnm._FilterDatabase" localSheetId="2" hidden="1">'REPS Support'!$A$3:$O$75</definedName>
    <definedName name="_Key1" hidden="1">#REF!</definedName>
    <definedName name="_Lrp1">#REF!</definedName>
    <definedName name="_lrp2">#REF!</definedName>
    <definedName name="_Order1" hidden="1">255</definedName>
    <definedName name="_Order2" hidden="1">255</definedName>
    <definedName name="_PY2">[6]HistoryLC!$A$2:$P$128</definedName>
    <definedName name="_rol2">'[7]Rol 2'!$A$1:$E$444</definedName>
    <definedName name="_RPM1">#REF!</definedName>
    <definedName name="_RPM18">#REF!</definedName>
    <definedName name="_Sort" hidden="1">#REF!</definedName>
    <definedName name="_tax1">'[3]Weekly Status'!$N$34</definedName>
    <definedName name="_TAX2">#REF!</definedName>
    <definedName name="_TOT1">#REF!</definedName>
    <definedName name="_UPD2004">#REF!</definedName>
    <definedName name="A">#REF!</definedName>
    <definedName name="aaa">#REF!</definedName>
    <definedName name="AAQ" hidden="1">#REF!</definedName>
    <definedName name="AB">'[8]2006  BID SCHEDULE'!$A$4:$R$295</definedName>
    <definedName name="ABBOTTPL">#REF!</definedName>
    <definedName name="Abbt">#REF!</definedName>
    <definedName name="ABT_CC">#REF!</definedName>
    <definedName name="ABT_Comp_Code">#REF!</definedName>
    <definedName name="ABT_Ledger">[9]Codes!#REF!</definedName>
    <definedName name="ABT_Mgmt">#REF!</definedName>
    <definedName name="AbtMrgExch">#REF!</definedName>
    <definedName name="AbtSlsExch">#REF!</definedName>
    <definedName name="ABV_CC">#REF!</definedName>
    <definedName name="ABV_Comp_Code">#REF!</definedName>
    <definedName name="Account">#REF!</definedName>
    <definedName name="Account_Description">#REF!</definedName>
    <definedName name="Accr_Type">[9]Codes!#REF!</definedName>
    <definedName name="Acct">#REF!</definedName>
    <definedName name="ACCTINC">#REF!</definedName>
    <definedName name="AcctIncExch">#REF!</definedName>
    <definedName name="AcctInvestExch">#REF!</definedName>
    <definedName name="ACCTINVESTMENT">#REF!</definedName>
    <definedName name="AcctList">[10]DataCompile!$A$23:$A$27</definedName>
    <definedName name="AcctPers">#REF!</definedName>
    <definedName name="AcctStdMgn">#REF!</definedName>
    <definedName name="ACHART" hidden="1">#REF!</definedName>
    <definedName name="ACTION">[11]LOOKUP!$D$3:$D$13</definedName>
    <definedName name="Activity_Description">#REF!</definedName>
    <definedName name="ActualMonth">#REF!</definedName>
    <definedName name="ActualRange">[10]DataCompile!$N$19:$AK$19</definedName>
    <definedName name="AdayLink">#REF!</definedName>
    <definedName name="ADDFLOW">#REF!</definedName>
    <definedName name="ADDINT">#REF!</definedName>
    <definedName name="AES_ABTCC">'[9]Company Codes'!#REF!</definedName>
    <definedName name="AES_CC">[9]Codes!#REF!</definedName>
    <definedName name="aewrcft432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AFF">#REF!</definedName>
    <definedName name="AFFILIATE">#REF!</definedName>
    <definedName name="Affiliates">'[12]Sales Input'!$IT$7:$IT$200</definedName>
    <definedName name="AGPO">#REF!</definedName>
    <definedName name="AHDFLOW">#REF!</definedName>
    <definedName name="AHDINT">#REF!</definedName>
    <definedName name="AIDiv">[13]ParamData!$M$2:$M$660</definedName>
    <definedName name="AIFLOW">#REF!</definedName>
    <definedName name="AIINT">#REF!</definedName>
    <definedName name="AiInvest">#REF!</definedName>
    <definedName name="AIPL">#REF!</definedName>
    <definedName name="ALL">[14]GrosstoNet!$B$1:$R$29</definedName>
    <definedName name="AllSources">#REF!</definedName>
    <definedName name="AllSourcesInvestment">#REF!</definedName>
    <definedName name="AMDL">#REF!</definedName>
    <definedName name="ANALYSIS">#REF!</definedName>
    <definedName name="analyst_col_1">#REF!</definedName>
    <definedName name="analyst_col_2">#REF!</definedName>
    <definedName name="analyst_data_1">#REF!</definedName>
    <definedName name="analyst_data_2">#REF!</definedName>
    <definedName name="analyst_page_1">#REF!</definedName>
    <definedName name="analyst_page_2">#REF!</definedName>
    <definedName name="analyst_row_1">#REF!</definedName>
    <definedName name="analyst_row_2">#REF!</definedName>
    <definedName name="analyst_view_1">#REF!</definedName>
    <definedName name="AnalystName">[15]SetUp!$B$10</definedName>
    <definedName name="ANIDiv">[13]ParamData!#REF!</definedName>
    <definedName name="AniInvest">#REF!</definedName>
    <definedName name="Application">#REF!</definedName>
    <definedName name="APR" localSheetId="1">#REF!</definedName>
    <definedName name="APR">#REF!</definedName>
    <definedName name="APRUPD" localSheetId="1">#REF!</definedName>
    <definedName name="APRUPD">#REF!</definedName>
    <definedName name="APUBonusYen">'[16]3) DN BONUS'!$C$51:$Q$66</definedName>
    <definedName name="APUDistYen">'[16]2) DN DISTRIBUTION'!$C$73:$Q$94</definedName>
    <definedName name="APUKDistYen">'[16]2) DN DISTRIBUTION'!$C$97:$Q$100</definedName>
    <definedName name="APUR">#REF!</definedName>
    <definedName name="ARCH" hidden="1">{"ARCH",#N/A,FALSE,"Architect"}</definedName>
    <definedName name="AREA_PLN">#REF!</definedName>
    <definedName name="AREA_PYR">'[2]LAC vs Plan'!#REF!</definedName>
    <definedName name="AREA10">#REF!</definedName>
    <definedName name="AREA12">#REF!</definedName>
    <definedName name="AREA13">#REF!</definedName>
    <definedName name="AREA2">'[17]@Gastro'!#REF!</definedName>
    <definedName name="AREA4">'[17]@Gastro'!#REF!</definedName>
    <definedName name="AREA9">#REF!</definedName>
    <definedName name="AREAE">#REF!</definedName>
    <definedName name="Argentina">#REF!</definedName>
    <definedName name="AS2DocOpenMode" hidden="1">"AS2DocumentEdit"</definedName>
    <definedName name="ASPFactor">[10]DataCompile!$B$34</definedName>
    <definedName name="Assumptions">#REF!</definedName>
    <definedName name="AUG" localSheetId="1">#REF!</definedName>
    <definedName name="AUG">#REF!</definedName>
    <definedName name="_xlnm.Auto_Close">[18]!AnalystSheetClose</definedName>
    <definedName name="AX" hidden="1">{"AXSYM",#N/A,FALSE,"AxSYM"}</definedName>
    <definedName name="AZ">#REF!</definedName>
    <definedName name="B">'[2]LAC vs Plan'!#REF!</definedName>
    <definedName name="B20AVERAGE" localSheetId="1">#REF!</definedName>
    <definedName name="B20AVERAGE">#REF!</definedName>
    <definedName name="B20BOOK" localSheetId="1">#REF!</definedName>
    <definedName name="B20BOOK">#REF!</definedName>
    <definedName name="Base">#REF!</definedName>
    <definedName name="Base_file">[19]Macro!$F$3</definedName>
    <definedName name="Base_Mgmt">#REF!</definedName>
    <definedName name="BASE1">[20]Detalle!$Q$6:$V$547</definedName>
    <definedName name="basecal">#REF!</definedName>
    <definedName name="BCHART" hidden="1">#REF!</definedName>
    <definedName name="Benchmark">#REF!</definedName>
    <definedName name="BenchmarkDim">#REF!</definedName>
    <definedName name="BLUES">'[2]LAC vs Plan'!#REF!</definedName>
    <definedName name="bx">#REF!</definedName>
    <definedName name="BYDIV">#REF!</definedName>
    <definedName name="ByProduct">#REF!</definedName>
    <definedName name="CADMFLOW">#REF!</definedName>
    <definedName name="CADMINT">#REF!</definedName>
    <definedName name="CALCOMM">#REF!</definedName>
    <definedName name="Cap_Auth_Div">#REF!</definedName>
    <definedName name="CAPAUTHSUMM1">#REF!</definedName>
    <definedName name="CAPAUTHSUMM2">#REF!</definedName>
    <definedName name="CAPDFLOW">#REF!</definedName>
    <definedName name="CAPDINT">#REF!</definedName>
    <definedName name="Capital1">#REF!</definedName>
    <definedName name="capital2">#REF!</definedName>
    <definedName name="capitalret">#REF!</definedName>
    <definedName name="CarReason">[21]lookups!$M$2:$P$13</definedName>
    <definedName name="CARREASONCODE1">[21]lookups!$M$2:$M$15</definedName>
    <definedName name="CarReasonCodes">[21]lookups!$M$2:$M$13</definedName>
    <definedName name="CashFlow">#REF!</definedName>
    <definedName name="catL">'[22]Open items'!$BA$1:$BA$18</definedName>
    <definedName name="Causal">#REF!</definedName>
    <definedName name="CausalSummary">#REF!</definedName>
    <definedName name="CC">[23]CC!$A$1:$C$108</definedName>
    <definedName name="CC_Function">[9]Codes!$G$2:$G$5</definedName>
    <definedName name="CCHART" hidden="1">#REF!</definedName>
    <definedName name="cchart_8" hidden="1">#REF!</definedName>
    <definedName name="CEDFLOW">#REF!</definedName>
    <definedName name="CEDINT">#REF!</definedName>
    <definedName name="CELL" hidden="1">{"CELL DYN",#N/A,FALSE,"Cell Dyn"}</definedName>
    <definedName name="CHMSFLOW">#REF!</definedName>
    <definedName name="CHMSINT">#REF!</definedName>
    <definedName name="Class_of_Trade_Description">OFFSET(#REF!,1,0,COUNTA(select+#REF!)-1,1)</definedName>
    <definedName name="CLIN" hidden="1">{"CLIN CHEM",#N/A,FALSE,"Clin Chem"}</definedName>
    <definedName name="CODE">#REF!</definedName>
    <definedName name="COGNOS">'[24]MERGED SALES COGNOS + PASET'!$B$3:$F$529</definedName>
    <definedName name="COMBO">[25]Market!$A$4:$A$4</definedName>
    <definedName name="COMMENTARY">[26]B6!#REF!</definedName>
    <definedName name="Comp_Code">[9]Codes!#REF!</definedName>
    <definedName name="COMPANY">[11]LOOKUP!$H$85:$H$268</definedName>
    <definedName name="comparison">[27]ParamData!$G$10</definedName>
    <definedName name="COMTYPE">[11]LOOKUP!$L$80:$L$97</definedName>
    <definedName name="CONADJ">#REF!</definedName>
    <definedName name="conrate">[28]conversion!$A:$B</definedName>
    <definedName name="Consol">#REF!</definedName>
    <definedName name="CONTCAL">#REF!</definedName>
    <definedName name="CONTINGENCIES">#REF!</definedName>
    <definedName name="CONTRACT">[11]LOOKUP!$L$45:$L$55</definedName>
    <definedName name="Control">#REF!</definedName>
    <definedName name="COPY">#REF!</definedName>
    <definedName name="CORP1">#REF!</definedName>
    <definedName name="CORP2">#REF!</definedName>
    <definedName name="CORPPL">#REF!</definedName>
    <definedName name="CountActual">#REF!</definedName>
    <definedName name="Country">#REF!</definedName>
    <definedName name="_xlnm.Criteria">[29]setup!$I$2:$I$38</definedName>
    <definedName name="CurMonth_Num">[10]DataCompile!$B$51</definedName>
    <definedName name="CURRENCY" localSheetId="1">#REF!</definedName>
    <definedName name="CURRENCY">#REF!</definedName>
    <definedName name="Currency_Key">[30]Lists!$F$3:$F$221</definedName>
    <definedName name="CurrencyAlias">#REF!</definedName>
    <definedName name="CurrencyDim">#REF!</definedName>
    <definedName name="CurrencyNms">#REF!</definedName>
    <definedName name="CurrencySubset">#REF!</definedName>
    <definedName name="CurrencyUserPreference">#REF!</definedName>
    <definedName name="Current">[31]ParamData!$G$7</definedName>
    <definedName name="Current_file">[19]Macro!$D$3</definedName>
    <definedName name="Current_Month">#REF!</definedName>
    <definedName name="CurrentMonth">[15]SetUp!$B$5</definedName>
    <definedName name="CurrentUser">#REF!</definedName>
    <definedName name="CurrentYear">[32]Contents!$E$6</definedName>
    <definedName name="CurrMonth">[10]DataCompile!$B$50</definedName>
    <definedName name="CurYr">#REF!</definedName>
    <definedName name="CurYr1">#REF!</definedName>
    <definedName name="customer_number">OFFSET(#REF!,1,0,COUNTA(#REF!)-1,1)</definedName>
    <definedName name="CUSTOMIZE">#REF!</definedName>
    <definedName name="CY">[33]ParamData!$D$53</definedName>
    <definedName name="Cycle">[33]Parameters!$D$28</definedName>
    <definedName name="CyclePick">[34]Pick_Cycle!$C$4</definedName>
    <definedName name="CycleStatus">#REF!</definedName>
    <definedName name="CYR">[6]HistoryLC!$A$394:$P$525</definedName>
    <definedName name="CyrYear">[33]Parameters!$D$3</definedName>
    <definedName name="D.1.1_Code">#REF!</definedName>
    <definedName name="dailydata">[28]dailydata!$A$2:$L$402</definedName>
    <definedName name="Data1">#REF!</definedName>
    <definedName name="_xlnm.Database">[10]DataCompile!$B$29</definedName>
    <definedName name="DataFormats">OFFSET([29]template!$B$31,1,0,COUNTA([29]template!$B$31:$B$50)-1,1)</definedName>
    <definedName name="DataSource">#REF!</definedName>
    <definedName name="Date">[15]SetUp!$C$5</definedName>
    <definedName name="DateRange">[10]DataCompile!$N$7:$AK$7</definedName>
    <definedName name="DateSaved">[10]DataCompile!$B$90</definedName>
    <definedName name="DCHART" hidden="1">#REF!</definedName>
    <definedName name="DEC" localSheetId="1">#REF!</definedName>
    <definedName name="DEC">#REF!</definedName>
    <definedName name="December">#REF!</definedName>
    <definedName name="Dept_FC">[9]Codes!#REF!</definedName>
    <definedName name="Dept_Func">[9]Codes!#REF!</definedName>
    <definedName name="DETAIL">#REF!</definedName>
    <definedName name="dex">#REF!</definedName>
    <definedName name="DISC">#REF!</definedName>
    <definedName name="DISPT">#REF!</definedName>
    <definedName name="DIVEXP_PLN">#REF!</definedName>
    <definedName name="DIVEXP_PYR">#REF!</definedName>
    <definedName name="Division">[33]Parameters!$D$10</definedName>
    <definedName name="DivisionInc">#REF!</definedName>
    <definedName name="DivisionIncomeExch">#REF!</definedName>
    <definedName name="DivisionInvestExch">#REF!</definedName>
    <definedName name="DivisionInvestment">#REF!</definedName>
    <definedName name="DivisionList">#REF!</definedName>
    <definedName name="DivisionPers">#REF!</definedName>
    <definedName name="DivisionSalesMgnExch">#REF!</definedName>
    <definedName name="DivisionStdMgn">#REF!</definedName>
    <definedName name="DMARD_AND_ANTI_TNF_MARKET">#REF!</definedName>
    <definedName name="DOH">#REF!</definedName>
    <definedName name="DRUG_CODE">#REF!</definedName>
    <definedName name="ds" hidden="1">[35]DOH!$C$223:$N$223</definedName>
    <definedName name="dsfsd" hidden="1">{"ARCH",#N/A,FALSE,"Architect"}</definedName>
    <definedName name="DSO">#REF!</definedName>
    <definedName name="DXNYP">[6]KNHist!$A$38:$Q$55</definedName>
    <definedName name="DXPY2">[6]KNHist!$A$2:$Q$19</definedName>
    <definedName name="DXPYR">[6]KNHist!$A$20:$Q$37</definedName>
    <definedName name="ECHART" hidden="1">#REF!</definedName>
    <definedName name="EssAliasTable">"LongNames"</definedName>
    <definedName name="EssfHasNonUnique">FALSE</definedName>
    <definedName name="EssLatest">"M01"</definedName>
    <definedName name="EssOption">"A2100100000011101000001110010_01000"</definedName>
    <definedName name="EssOptions">"A1100000000111000000001100000_0000"</definedName>
    <definedName name="EssSamplingValue">100</definedName>
    <definedName name="EUROPE">'[2]LAC vs Plan'!#REF!</definedName>
    <definedName name="EXCHANGE">#REF!</definedName>
    <definedName name="ExcSumm">#REF!</definedName>
    <definedName name="FCHART" hidden="1">#REF!</definedName>
    <definedName name="FEB" localSheetId="1">#REF!</definedName>
    <definedName name="FEB">#REF!</definedName>
    <definedName name="FilePath">#REF!</definedName>
    <definedName name="FILL" hidden="1">#REF!</definedName>
    <definedName name="FillUnf">#REF!</definedName>
    <definedName name="FillUnfLst">[36]Country!#REF!</definedName>
    <definedName name="Financials">#REF!</definedName>
    <definedName name="Flex">#REF!</definedName>
    <definedName name="for">#REF!</definedName>
    <definedName name="ForecastRange">[10]DataCompile!$Z$9:$AK$9</definedName>
    <definedName name="FORMS">[11]LOOKUP!$J$3:$J$10</definedName>
    <definedName name="FUNC_AREA">[9]Codes!$Q$2:$Q$37</definedName>
    <definedName name="FUNCTION">#REF!</definedName>
    <definedName name="FY">[33]ParamData!$D$52</definedName>
    <definedName name="gbsfg" hidden="1">#REF!</definedName>
    <definedName name="glu">#REF!</definedName>
    <definedName name="GREG">'[37]Purch Analysis'!#REF!</definedName>
    <definedName name="GROUP">[38]LOOKUP!$H$3:$H$16</definedName>
    <definedName name="hdm">#REF!</definedName>
    <definedName name="HFUs">#REF!</definedName>
    <definedName name="HFUs_PYR">#REF!</definedName>
    <definedName name="HIGHINF">#REF!</definedName>
    <definedName name="HIVAR">#REF!</definedName>
    <definedName name="HOME_CURRENCY">#REF!</definedName>
    <definedName name="HotelReason2">[21]lookups!$R$2:$R$15</definedName>
    <definedName name="HotelReasonCodes">[21]lookups!$R$2:$U$15</definedName>
    <definedName name="HPDFLOW">#REF!</definedName>
    <definedName name="HPDINT">#REF!</definedName>
    <definedName name="HSC">#REF!</definedName>
    <definedName name="Humira_Market_Research_Study">#REF!</definedName>
    <definedName name="Humira_PAP_Credit_Input">#REF!</definedName>
    <definedName name="HybridVersion">[13]ParamData!$F$24</definedName>
    <definedName name="HYT">#REF!</definedName>
    <definedName name="IMM" hidden="1">{"TOTAL IMMUNO",#N/A,FALSE,"immuno"}</definedName>
    <definedName name="IMO">#REF!</definedName>
    <definedName name="IMO_M18">#REF!</definedName>
    <definedName name="IMO_P9A1L">#REF!</definedName>
    <definedName name="IMO_P9A1U">#REF!</definedName>
    <definedName name="IMO_P9A2L">#REF!</definedName>
    <definedName name="IMO_P9A2U">#REF!</definedName>
    <definedName name="IMO_P9A3L">#REF!</definedName>
    <definedName name="IMO_P9A3U">#REF!</definedName>
    <definedName name="IMO_P9A4L">#REF!</definedName>
    <definedName name="IMO_P9A4U">#REF!</definedName>
    <definedName name="IMO_P9B">#REF!</definedName>
    <definedName name="IMO_PYR">#REF!</definedName>
    <definedName name="IMPRIMIR">#REF!</definedName>
    <definedName name="in">#REF!</definedName>
    <definedName name="INCOME">#REF!</definedName>
    <definedName name="Income2">#REF!</definedName>
    <definedName name="Income3">#REF!</definedName>
    <definedName name="Income4">#REF!</definedName>
    <definedName name="Income5">#REF!</definedName>
    <definedName name="Income6">#REF!</definedName>
    <definedName name="Income7">#REF!</definedName>
    <definedName name="Income8">#REF!</definedName>
    <definedName name="IncomeExchTemplate">#REF!</definedName>
    <definedName name="IncomeTemplate">#REF!</definedName>
    <definedName name="Input_Range_Forwards">#REF!</definedName>
    <definedName name="Input_Range_Swaps">#REF!</definedName>
    <definedName name="Input_Source_Forwards">#REF!</definedName>
    <definedName name="InputList">#REF!</definedName>
    <definedName name="INSTRU">#REF!</definedName>
    <definedName name="INSTRUCS">#REF!</definedName>
    <definedName name="instructions">#REF!</definedName>
    <definedName name="INT">#REF!</definedName>
    <definedName name="INTCONT">#REF!</definedName>
    <definedName name="Interest_Rate">#REF!</definedName>
    <definedName name="INTRO">#REF!</definedName>
    <definedName name="InvestAcctname">#REF!</definedName>
    <definedName name="InvestExchTemplate">#REF!</definedName>
    <definedName name="Investment2">#REF!</definedName>
    <definedName name="InvestmentTemplate">#REF!</definedName>
    <definedName name="IRM">[9]Codes!#REF!</definedName>
    <definedName name="IST" hidden="1">{"ISTAT",#N/A,FALSE,"I STAT"}</definedName>
    <definedName name="JAN" localSheetId="1">#REF!</definedName>
    <definedName name="JAN">#REF!</definedName>
    <definedName name="JEcols">OFFSET([29]template!$D$2,1,0,COUNTA([29]template!$D:$D)-2,1)</definedName>
    <definedName name="JEfHFs">OFFSET([29]template!$G$2,1,0,COUNTA([29]template!$G:$G)-2,1)</definedName>
    <definedName name="JEhfs">[29]template!$K$2:$BH$2</definedName>
    <definedName name="JEtemps">OFFSET([29]template!$BJ$2,0,1,1,COUNTA([29]template!$BK$2:$FF$2)*2)</definedName>
    <definedName name="jev">#REF!</definedName>
    <definedName name="JOBID">#REF!</definedName>
    <definedName name="JUL" localSheetId="1">#REF!</definedName>
    <definedName name="JUL">#REF!</definedName>
    <definedName name="JUN" localSheetId="1">#REF!</definedName>
    <definedName name="JUN">#REF!</definedName>
    <definedName name="kaletracube">'[24]MERGED SALES COGNOS + PASET'!$B$3:$F$717</definedName>
    <definedName name="kla">#REF!</definedName>
    <definedName name="klc">#REF!</definedName>
    <definedName name="klp">#REF!</definedName>
    <definedName name="KNOLL">#REF!</definedName>
    <definedName name="LACAN">#REF!</definedName>
    <definedName name="LBEData">[10]DataCompile!$B$92</definedName>
    <definedName name="LBELine">[10]DataCompile!$B$93</definedName>
    <definedName name="LC" hidden="1">{"LCX",#N/A,FALSE,"LCx"}</definedName>
    <definedName name="LCM">#REF!</definedName>
    <definedName name="LCP">#REF!</definedName>
    <definedName name="LCY">#REF!</definedName>
    <definedName name="Level">#REF!</definedName>
    <definedName name="LevelAlias">#REF!</definedName>
    <definedName name="LevelDim">#REF!</definedName>
    <definedName name="LevelSubset">#REF!</definedName>
    <definedName name="LevelUserPreference">#REF!</definedName>
    <definedName name="LinkRange">[15]WMD!$A$531:$K$618</definedName>
    <definedName name="LOOKUP">[39]CONTROL!$B$112:$H$112,[39]CONTROL!$A$113:$H$150</definedName>
    <definedName name="LRP.BU">#REF!</definedName>
    <definedName name="LRP.LaunchYear">#REF!</definedName>
    <definedName name="LRP.Lyear">#REF!</definedName>
    <definedName name="LRP.NomSales_Year1">#REF!</definedName>
    <definedName name="LRP.NomSales_Year2">#REF!</definedName>
    <definedName name="LRP.NomSales_Year3">#REF!</definedName>
    <definedName name="LRP.NomSales_Year4">#REF!</definedName>
    <definedName name="LRP.NomSales_Year5">#REF!</definedName>
    <definedName name="LRP.OtherData">#REF!</definedName>
    <definedName name="LRP.PnL_Item">#REF!</definedName>
    <definedName name="LRP.Project">#REF!</definedName>
    <definedName name="LRP.ProjName">#REF!</definedName>
    <definedName name="LRP.RASales_Year1">#REF!</definedName>
    <definedName name="LRP.RASales_Year2">#REF!</definedName>
    <definedName name="LRP.RASales_Year3">#REF!</definedName>
    <definedName name="LRP.RASales_Year4">#REF!</definedName>
    <definedName name="LRP.RASales_Year5">#REF!</definedName>
    <definedName name="LRP_Year">[40]ParamData!$G$2</definedName>
    <definedName name="LRP_YearSel">[4]Parameters!$D$13</definedName>
    <definedName name="LRPScenario">[40]Parameters!$D$12</definedName>
    <definedName name="MAINMENU">'[1]#REF'!$A$1</definedName>
    <definedName name="MAR" localSheetId="1">#REF!</definedName>
    <definedName name="MAR">#REF!</definedName>
    <definedName name="MarketRange">[15]WMD!$A$37:$K$52</definedName>
    <definedName name="MasterCols">OFFSET([29]template!$A$1,1,0,COUNTA([29]template!$A$1:$A$30)-1,1)</definedName>
    <definedName name="MasterHF">OFFSET([29]template!$B$1,1,0,COUNTA([29]template!$B$1:$B$30)-1,1)</definedName>
    <definedName name="MAT_Table">[41]Sheet3!$A$7:$F$7904</definedName>
    <definedName name="MAY" localSheetId="1">#REF!</definedName>
    <definedName name="MAY">#REF!</definedName>
    <definedName name="MCorp">#REF!</definedName>
    <definedName name="MDB">#REF!</definedName>
    <definedName name="Measure">#REF!</definedName>
    <definedName name="MeasureDim">#REF!</definedName>
    <definedName name="MED" hidden="1">{"MEDISENSE",#N/A,FALSE,"MediSense"}</definedName>
    <definedName name="menu">'[1]#REF'!$A$1</definedName>
    <definedName name="MENU1">#REF!</definedName>
    <definedName name="MENU2">#REF!</definedName>
    <definedName name="menuItems">OFFSET([29]menu!$A$2,1,0,COUNTA([29]menu!$A:$A)-2,1)</definedName>
    <definedName name="MFaci">#REF!</definedName>
    <definedName name="MILESTONES">#REF!</definedName>
    <definedName name="MLstones">#REF!</definedName>
    <definedName name="Mode">#REF!</definedName>
    <definedName name="Modes">#REF!</definedName>
    <definedName name="Month" localSheetId="1">#REF!</definedName>
    <definedName name="Month">#REF!</definedName>
    <definedName name="MonthResult">#REF!</definedName>
    <definedName name="Months_Code">#REF!</definedName>
    <definedName name="MORE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MU" hidden="1">{"MUREX",#N/A,FALSE,"Murex"}</definedName>
    <definedName name="mydata">#REF!</definedName>
    <definedName name="Natural_Account_Description">#REF!</definedName>
    <definedName name="Natural_Accounts">#REF!</definedName>
    <definedName name="NewProd">#REF!</definedName>
    <definedName name="NEWPRODUCTS">#REF!</definedName>
    <definedName name="NORVIRDB">'[24]NORVIR PRICE VOLUME'!$B$138:$DH$143</definedName>
    <definedName name="NOV" localSheetId="1">#REF!</definedName>
    <definedName name="NOV">#REF!</definedName>
    <definedName name="NUTR">[42]AIO!#REF!</definedName>
    <definedName name="NUTRITIONALS">[42]AIO!$A$2:$AH$82</definedName>
    <definedName name="NYPU">[6]NXPUNIT!$A$2:$P$119</definedName>
    <definedName name="NZ" hidden="1">{"AXSYM",#N/A,FALSE,"AxSYM"}</definedName>
    <definedName name="OCT" localSheetId="1">#REF!</definedName>
    <definedName name="OCT">#REF!</definedName>
    <definedName name="OPEN">'[2]LAC vs Plan'!#REF!</definedName>
    <definedName name="ORGCODE">#REF!</definedName>
    <definedName name="OrgDrill">[10]OrgDrill!$C$1:$H$9</definedName>
    <definedName name="ORIGINAL">#REF!</definedName>
    <definedName name="OT" hidden="1">{"OTHER IMMUNO",#N/A,FALSE,"Other Immuno"}</definedName>
    <definedName name="oxi">#REF!</definedName>
    <definedName name="P10E">#REF!</definedName>
    <definedName name="P10J">#REF!</definedName>
    <definedName name="P12C">#REF!</definedName>
    <definedName name="P12D">#REF!</definedName>
    <definedName name="P12D3">[43]P12D!#REF!</definedName>
    <definedName name="P12D5">[43]P12D!#REF!</definedName>
    <definedName name="P12I">#REF!</definedName>
    <definedName name="P13A">#REF!</definedName>
    <definedName name="P14D1">#REF!</definedName>
    <definedName name="P14D2">#REF!</definedName>
    <definedName name="P14E1">#REF!</definedName>
    <definedName name="P14E2">#REF!</definedName>
    <definedName name="P16F">#REF!</definedName>
    <definedName name="P16L">[44]P16L!$A$1:$AC$70</definedName>
    <definedName name="P17A">#REF!</definedName>
    <definedName name="P17C">'[45]P-17C'!$A$1:$AH$84</definedName>
    <definedName name="P21A">#REF!</definedName>
    <definedName name="P22C">#REF!</definedName>
    <definedName name="P24A">#REF!</definedName>
    <definedName name="P29A">#REF!</definedName>
    <definedName name="P2A">'[1]#REF'!$A$1:$O$39</definedName>
    <definedName name="P2B">#REF!</definedName>
    <definedName name="P2BC">#REF!</definedName>
    <definedName name="P2C">P-'[46]2C'!$A$1:$T$60</definedName>
    <definedName name="P30B">#REF!</definedName>
    <definedName name="P5A_ADJ">#REF!</definedName>
    <definedName name="P9H1">#REF!</definedName>
    <definedName name="P9H2">#REF!</definedName>
    <definedName name="P9H3">#REF!</definedName>
    <definedName name="PAA">'[2]LAC vs Plan'!#REF!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PO">#REF!</definedName>
    <definedName name="PAGPR">#REF!</definedName>
    <definedName name="PANDL">#REF!</definedName>
    <definedName name="params">OFFSET([29]setup!$B$2,1,0,COUNTA([29]setup!$B:$B)-1,1)</definedName>
    <definedName name="PAREA">[11]LOOKUP!$D$28:$D$193</definedName>
    <definedName name="Password">#REF!</definedName>
    <definedName name="PEA_ABTCC">'[9]Company Codes'!#REF!</definedName>
    <definedName name="PEA_ABVCC">'[9]Company Codes'!$A$2:$A$150</definedName>
    <definedName name="pea_cc2">[9]Codes!#REF!</definedName>
    <definedName name="PeoType">#REF!</definedName>
    <definedName name="PerfCode">[33]Parameters!$D$34</definedName>
    <definedName name="PerfCodeList">[36]Country!#REF!</definedName>
    <definedName name="perfcodelookup">'[12]Sales Input'!$IU$1:$IV$3</definedName>
    <definedName name="PerformanceUnit">#REF!</definedName>
    <definedName name="PerformanceUnitAlias">#REF!</definedName>
    <definedName name="PerformanceUnitDim">#REF!</definedName>
    <definedName name="PerformanceUnitSubset">#REF!</definedName>
    <definedName name="PerformanceUnitUserPreference">#REF!</definedName>
    <definedName name="PERIOD" localSheetId="1">#REF!</definedName>
    <definedName name="PERIOD">#REF!</definedName>
    <definedName name="Period_Account">#REF!</definedName>
    <definedName name="Periods">[47]Parameters!$C$772:$M$780</definedName>
    <definedName name="PERSONNEL">#REF!</definedName>
    <definedName name="Personnel1">#REF!</definedName>
    <definedName name="Personnel2">#REF!</definedName>
    <definedName name="PersonnelTemplate">#REF!</definedName>
    <definedName name="PHSb">#REF!</definedName>
    <definedName name="Plan">[14]GrosstoNet!$B$1:$R$8</definedName>
    <definedName name="Plan_98">#REF!</definedName>
    <definedName name="PLAN2005">#REF!</definedName>
    <definedName name="planbasic">[28]PLANDATA!$B$6:$M$6</definedName>
    <definedName name="PlanBonusYen">'[16]3) DN BONUS'!$C$6:$Q$21</definedName>
    <definedName name="PlanData">[10]DataCompile!$B$88</definedName>
    <definedName name="PlanDistYen">'[16]2) DN DISTRIBUTION'!$C$6:$Q$32</definedName>
    <definedName name="PLANGROSS">[28]GROSS!$B$1169:$M$1169</definedName>
    <definedName name="planitem">[28]PLANDATA!$B$7:$M$7</definedName>
    <definedName name="PlanLine">[10]DataCompile!$B$89</definedName>
    <definedName name="PLANREBATE">#REF!</definedName>
    <definedName name="planspecial">[28]PLANDATA!$B$8:$M$8</definedName>
    <definedName name="PLPLVersion">[27]ParamData!$H$24</definedName>
    <definedName name="PMCorp">#REF!</definedName>
    <definedName name="PMP.BU">#REF!</definedName>
    <definedName name="PMP.Division">#REF!</definedName>
    <definedName name="PMP.LaunchYear">#REF!</definedName>
    <definedName name="PMP.LYear">#REF!</definedName>
    <definedName name="PMP.NomSales_Year1">#REF!</definedName>
    <definedName name="PMP.NomSales_Year2">#REF!</definedName>
    <definedName name="PMP.NomSales_Year3">#REF!</definedName>
    <definedName name="PMP.NomSales_Year4">#REF!</definedName>
    <definedName name="PMP.NomSales_Year5">#REF!</definedName>
    <definedName name="PMP.OtherData">#REF!</definedName>
    <definedName name="PMP.PnL_Item">#REF!</definedName>
    <definedName name="PMP.Project">#REF!</definedName>
    <definedName name="PMP.ProjName">#REF!</definedName>
    <definedName name="PMP.RASales_Year1">#REF!</definedName>
    <definedName name="PMP.RASales_Year2">#REF!</definedName>
    <definedName name="PMP.RASales_Year3">#REF!</definedName>
    <definedName name="PMP.RASales_Year4">#REF!</definedName>
    <definedName name="PMP.RASales_Year5">#REF!</definedName>
    <definedName name="PO7C">#REF!</definedName>
    <definedName name="PO7D">#REF!</definedName>
    <definedName name="PO8B">#REF!</definedName>
    <definedName name="PPD">#REF!</definedName>
    <definedName name="PPDFLOW">#REF!</definedName>
    <definedName name="PPDINT">#REF!</definedName>
    <definedName name="PR" hidden="1">{"PRISM",#N/A,FALSE,"PRISM"}</definedName>
    <definedName name="PrGro">'[48]1) Raw Data'!$A$88:$N$113</definedName>
    <definedName name="PRICE">'[1]#REF'!$A$1:$J$40</definedName>
    <definedName name="PriceVolUPDvsPLN">#REF!</definedName>
    <definedName name="PriceVolUPDvsPRY">#REF!</definedName>
    <definedName name="PRINT">#REF!</definedName>
    <definedName name="PRINT_">#REF!</definedName>
    <definedName name="PRINT_ABT_IMPCT">#REF!</definedName>
    <definedName name="PRINT_ACQTN_PG">#REF!</definedName>
    <definedName name="_xlnm.Print_Area">#REF!</definedName>
    <definedName name="PRINT_AREA_MI">#REF!</definedName>
    <definedName name="PRINT_BAL_SHT">#REF!</definedName>
    <definedName name="PRINT_CONSOL">#REF!</definedName>
    <definedName name="PRINT_READ_ME">#REF!</definedName>
    <definedName name="PRINT_SEL">#REF!</definedName>
    <definedName name="PRINT_SEL1">#REF!</definedName>
    <definedName name="PRINT_SEL2">#REF!</definedName>
    <definedName name="_xlnm.Print_Titles">#N/A</definedName>
    <definedName name="PrintCountries">OFFSET([33]Parameters!$B$10,0,0,TotalPrintCountries,1)</definedName>
    <definedName name="PrintCountry">[36]Country!#REF!</definedName>
    <definedName name="PrintCountryNR">[36]Country!#REF!</definedName>
    <definedName name="PrintList">#REF!</definedName>
    <definedName name="PrintReports">[36]Country!#REF!</definedName>
    <definedName name="PrintResult">[49]MACROS!$A$533</definedName>
    <definedName name="PrNet">'[48]1) Raw Data'!$A$60:$N$84</definedName>
    <definedName name="prod_rel">[9]Codes!#REF!</definedName>
    <definedName name="ProdDrill">[10]ProdDrill!$A$1:$H$4</definedName>
    <definedName name="Product">#REF!</definedName>
    <definedName name="Product_Code">#REF!</definedName>
    <definedName name="Product_Description">#REF!</definedName>
    <definedName name="ProductRange">[15]WMD!$A$66:$M$110</definedName>
    <definedName name="PRSFLOW">#REF!</definedName>
    <definedName name="PRSINT">#REF!</definedName>
    <definedName name="PRT">#REF!</definedName>
    <definedName name="PRT_ABT_DATA">#REF!</definedName>
    <definedName name="PRT_ACQN_DATA">#REF!</definedName>
    <definedName name="PRTNEW">#REF!</definedName>
    <definedName name="PSALES">#REF!</definedName>
    <definedName name="pul">#REF!</definedName>
    <definedName name="pvdatabase">'[50]Sales Growth Performance'!#REF!</definedName>
    <definedName name="PYR">[6]HistoryLC!$A$129:$P$266</definedName>
    <definedName name="qa" hidden="1">{"AXSYM",#N/A,FALSE,"AxSYM"}</definedName>
    <definedName name="QTRPL">#REF!</definedName>
    <definedName name="RA" hidden="1">{"RAPID",#N/A,FALSE,"Rapid"}</definedName>
    <definedName name="RATE1">#REF!</definedName>
    <definedName name="RATE2">#REF!</definedName>
    <definedName name="RD">#REF!</definedName>
    <definedName name="REASONS">[11]LOOKUP!$Q$3:$Q$117</definedName>
    <definedName name="REBASE">#REF!</definedName>
    <definedName name="REBATE">#REF!</definedName>
    <definedName name="REBVSLIST08">#REF!</definedName>
    <definedName name="rec">#REF!</definedName>
    <definedName name="RECON">#REF!</definedName>
    <definedName name="RECON2">#REF!</definedName>
    <definedName name="RECON3">#REF!</definedName>
    <definedName name="REF">[47]Parameters!$C$10</definedName>
    <definedName name="Refresh">[10]DataCompile!$B$55</definedName>
    <definedName name="REL">[51]LOOKUP!$B$3:$B$8</definedName>
    <definedName name="Report1">#REF!</definedName>
    <definedName name="ReportingCurrency">#REF!</definedName>
    <definedName name="ReportingCurrencyAlias">#REF!</definedName>
    <definedName name="ReportingCurrencyDefault">#REF!</definedName>
    <definedName name="ReportingCurrencyDim">#REF!</definedName>
    <definedName name="ReportingCurrencySubset">#REF!</definedName>
    <definedName name="ReportsToPrint">#REF!</definedName>
    <definedName name="RESULT">#REF!</definedName>
    <definedName name="RetrieveAbsolute">#REF!</definedName>
    <definedName name="ROL">[52]ROL!$A:$IV</definedName>
    <definedName name="royalty">#REF!</definedName>
    <definedName name="RP9AL1">#REF!</definedName>
    <definedName name="RP9AL2">#REF!</definedName>
    <definedName name="RP9AU1">#REF!</definedName>
    <definedName name="RP9AU2">#REF!</definedName>
    <definedName name="RP9B">#REF!</definedName>
    <definedName name="RPDFLOW">#REF!</definedName>
    <definedName name="RPDINT">#REF!</definedName>
    <definedName name="rpdoh">#REF!</definedName>
    <definedName name="rpdso">#REF!</definedName>
    <definedName name="RPM6L">#REF!</definedName>
    <definedName name="RPM8B">#REF!</definedName>
    <definedName name="rpmdb">#REF!</definedName>
    <definedName name="rpmdb2">#REF!</definedName>
    <definedName name="rpmdb3">#REF!</definedName>
    <definedName name="rpnewproducts">#REF!</definedName>
    <definedName name="rppersonnel">#REF!</definedName>
    <definedName name="RPTYR">#REF!</definedName>
    <definedName name="rtbt" hidden="1">#REF!</definedName>
    <definedName name="RuleApplied">#REF!</definedName>
    <definedName name="RUSSIA">'[2]LAC vs Plan'!#REF!</definedName>
    <definedName name="Sales1">#REF!</definedName>
    <definedName name="Sales2">#REF!</definedName>
    <definedName name="sales2000act">'[53]2004LRP Data'!$A$3:$P$85</definedName>
    <definedName name="sales2001act">'[53]2004LRP Data'!$A$88:$P$182</definedName>
    <definedName name="sales2002act">'[53]2004LRP Data'!$A$185:$P$281</definedName>
    <definedName name="sales2003act">'[53]03 Act'!$A$2:$P$111</definedName>
    <definedName name="sales2003apu">'[53]2004LRP Data'!$A$376:$P$475</definedName>
    <definedName name="sales2004plan">'[53]2004LRP Data'!$A$478:$V$573</definedName>
    <definedName name="Sales3">#REF!</definedName>
    <definedName name="Salesforce">#REF!</definedName>
    <definedName name="SalesMgnExchTemplate">#REF!</definedName>
    <definedName name="SalesMgnTemplate">#REF!</definedName>
    <definedName name="SAPBEXdnldView" hidden="1">"BQAS8C1RGMESGV6C2Q2JKKNIF"</definedName>
    <definedName name="SAPBEXsysID" hidden="1">"PWP"</definedName>
    <definedName name="sbgrp">[11]LOOKUP!$H$22:$H$81</definedName>
    <definedName name="Scenario">#REF!</definedName>
    <definedName name="ScenarioAlias">#REF!</definedName>
    <definedName name="ScenarioDim">#REF!</definedName>
    <definedName name="ScenarioSubset">#REF!</definedName>
    <definedName name="ScenarioUserPreference">#REF!</definedName>
    <definedName name="SCHED">#REF!</definedName>
    <definedName name="SCHEDULE">[26]B6!$B$1:$AE$41</definedName>
    <definedName name="ScList">[36]Country!#REF!</definedName>
    <definedName name="sd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Security">[10]DataCompile!$B$33</definedName>
    <definedName name="Select_Database">#REF!</definedName>
    <definedName name="SEP" localSheetId="1">#REF!</definedName>
    <definedName name="SEP">#REF!</definedName>
    <definedName name="September">#REF!</definedName>
    <definedName name="Server">#REF!</definedName>
    <definedName name="sevo">#REF!</definedName>
    <definedName name="ShortList" localSheetId="1">[54]InputScreen!$M$12:$O$34</definedName>
    <definedName name="ShortList">[55]InputScreen!$M$12:$O$34</definedName>
    <definedName name="size811">#REF!</definedName>
    <definedName name="sizea4">#REF!</definedName>
    <definedName name="SORT" hidden="1">#REF!</definedName>
    <definedName name="Source">[13]Parameters!$F$16</definedName>
    <definedName name="SourceList">[36]Country!#REF!</definedName>
    <definedName name="SourceLst">[36]Country!#REF!</definedName>
    <definedName name="SP">'[2]LAC vs Plan'!#REF!</definedName>
    <definedName name="SPS">#REF!</definedName>
    <definedName name="stats">#REF!</definedName>
    <definedName name="status">#REF!</definedName>
    <definedName name="STAX">#REF!</definedName>
    <definedName name="STRAT">'[42]STRAT PROJ'!$A$6:$M$35</definedName>
    <definedName name="STRATEGPROJ">#REF!</definedName>
    <definedName name="SUBAREA">[11]LOOKUP!$D$17:$D$24</definedName>
    <definedName name="SUBGROUP">[38]LOOKUP!$H$21:$H$68</definedName>
    <definedName name="SUM_VS_PLAN">#REF!</definedName>
    <definedName name="SuppressZeroes">#REF!</definedName>
    <definedName name="SuppressZeroesFlag">#REF!</definedName>
    <definedName name="SYSTEMS">#REF!</definedName>
    <definedName name="Tab">#REF!</definedName>
    <definedName name="TAB_1">#REF!</definedName>
    <definedName name="TAB_2">#REF!</definedName>
    <definedName name="TAB_3">#REF!</definedName>
    <definedName name="TASK">'[1]#REF'!$A$1:$AY$36</definedName>
    <definedName name="TAX">[56]Consolidation!$K$109</definedName>
    <definedName name="Tax_Rate">'[57]U.S Base '!#REF!</definedName>
    <definedName name="Time">[36]Country!#REF!</definedName>
    <definedName name="TM1REBUILDOPTION">1</definedName>
    <definedName name="TOTAL">#REF!</definedName>
    <definedName name="TOTALABT">#REF!</definedName>
    <definedName name="TotalPrintCountries">[33]ParamData!$A$17</definedName>
    <definedName name="TOTCAL">#REF!</definedName>
    <definedName name="TotInvest">#REF!</definedName>
    <definedName name="TrendLine">[10]DataCompile!$B$94</definedName>
    <definedName name="Update">[14]GrosstoNet!#REF!</definedName>
    <definedName name="UpdateLine">[10]DataCompile!$B$91</definedName>
    <definedName name="UPDvsPLN">#REF!</definedName>
    <definedName name="Username">#REF!</definedName>
    <definedName name="UserPreferenceCube">#REF!</definedName>
    <definedName name="USPL">#REF!</definedName>
    <definedName name="validL">'[22]Open items'!$AY$1:$AY$2</definedName>
    <definedName name="vals_d3">[58]template!$AF$7:$AF$8</definedName>
    <definedName name="vals_d4">[58]template!$K$7:$K$20</definedName>
    <definedName name="vals_d5">[58]template!$N$7:$N$62</definedName>
    <definedName name="vals_d6">[58]template!$Q$7:$Q$51</definedName>
    <definedName name="vals_f6">[58]template!$V$7</definedName>
    <definedName name="vals_h4">[29]template!$AN$7</definedName>
    <definedName name="vals_h5">[58]template!$Z$7</definedName>
    <definedName name="vals_h6">[58]template!$AE$7</definedName>
    <definedName name="vals_j7">[58]template!$AH$7:$AH$11</definedName>
    <definedName name="ValsAccount">[58]CoA!$X$4:$X$4595</definedName>
    <definedName name="ValsCostcentre">[58]CoA!$AA$4:$AA$704</definedName>
    <definedName name="ValsGLaccount">[29]CoA!#REF!</definedName>
    <definedName name="ValsPK">[58]CoA!$M$4:$M$57</definedName>
    <definedName name="ValsProfitcentre">[58]CoA!$P$3:$P$2326</definedName>
    <definedName name="ValsSpGLind">[29]CoA!#REF!</definedName>
    <definedName name="ValsTaxcode">[58]CoA!$S$3:$S$43</definedName>
    <definedName name="VAR">[59]DataCompile!$C$42:$C$48</definedName>
    <definedName name="VarbyMnth">[33]Parameters!$D$22</definedName>
    <definedName name="Variance">#REF!</definedName>
    <definedName name="VarianceCycle">[33]Parameters!$D$16</definedName>
    <definedName name="VarianceDim">#REF!</definedName>
    <definedName name="VE">#REF!</definedName>
    <definedName name="VSPLAN">#REF!</definedName>
    <definedName name="VSPY">#REF!</definedName>
    <definedName name="WarningMsg">[13]ParamData!#REF!</definedName>
    <definedName name="Websheet">#REF!</definedName>
    <definedName name="What">#REF!</definedName>
    <definedName name="WorkflowStatus">#REF!</definedName>
    <definedName name="wrn.Aging._.and._.Trend._.Analysis." hidden="1">{#N/A,#N/A,FALSE,"Aging Summary";#N/A,#N/A,FALSE,"Ratio Analysis";#N/A,#N/A,FALSE,"Test 120 Day Accts";#N/A,#N/A,FALSE,"Tickmarks"}</definedName>
    <definedName name="wrn.ALL._.PAGES." hidden="1">{"ARCH",#N/A,FALSE,"Architect";"AXSYM",#N/A,FALSE,"AxSYM";"XSYSTEMS",#N/A,FALSE,"X Systems";"PRISM",#N/A,FALSE,"PRISM";"RAPID",#N/A,FALSE,"Rapid";"LCX",#N/A,FALSE,"LCx";"MUREX",#N/A,FALSE,"Murex";"OTHER IMMUNO",#N/A,FALSE,"Other Immuno";"CLIN CHEM",#N/A,FALSE,"Clin Chem";"CELL DYN",#N/A,FALSE,"Cell Dyn";"MEDISENSE",#N/A,FALSE,"MediSense";"ISTAT",#N/A,FALSE,"I STAT"}</definedName>
    <definedName name="wrn.ALL._.PRODUCTS." hidden="1">{#N/A,#N/A,FALSE,"HUMIRA";#N/A,#N/A,FALSE,"KALETRA";#N/A,#N/A,FALSE,"ZEMPLAR";#N/A,#N/A,FALSE,"CNS";#N/A,#N/A,FALSE,"LUPRON"}</definedName>
    <definedName name="wrn.ARCHITECT." hidden="1">{"ARCH",#N/A,FALSE,"Architect"}</definedName>
    <definedName name="wrn.AXSYM." hidden="1">{"AXSYM",#N/A,FALSE,"AxSYM"}</definedName>
    <definedName name="wrn.CELL._.DYN." hidden="1">{"CELL DYN",#N/A,FALSE,"Cell Dyn"}</definedName>
    <definedName name="wrn.CLIN._.CHEM." hidden="1">{"CLIN CHEM",#N/A,FALSE,"Clin Chem"}</definedName>
    <definedName name="wrn.ISTAT." hidden="1">{"ISTAT",#N/A,FALSE,"I STAT"}</definedName>
    <definedName name="wrn.LCX." hidden="1">{"LCX",#N/A,FALSE,"LCx"}</definedName>
    <definedName name="wrn.MEDISENSE." hidden="1">{"MEDISENSE",#N/A,FALSE,"MediSense"}</definedName>
    <definedName name="wrn.MUREX." hidden="1">{"MUREX",#N/A,FALSE,"Murex"}</definedName>
    <definedName name="wrn.OTHER._.IMMUNO." hidden="1">{"OTHER IMMUNO",#N/A,FALSE,"Other Immuno"}</definedName>
    <definedName name="wrn.PRISM." hidden="1">{"PRISM",#N/A,FALSE,"PRISM"}</definedName>
    <definedName name="wrn.RAPID." hidden="1">{"RAPID",#N/A,FALSE,"Rapid"}</definedName>
    <definedName name="wrn.TOTAL._.IMMUNO." hidden="1">{"TOTAL IMMUNO",#N/A,FALSE,"immuno"}</definedName>
    <definedName name="wrn.XSYSTEMS." hidden="1">{"XSYSTEMS",#N/A,FALSE,"X Systems"}</definedName>
    <definedName name="XpoTable">[41]Sheet2!$A$2:$C$11</definedName>
    <definedName name="XSY" hidden="1">{"XSYSTEMS",#N/A,FALSE,"X Systems"}</definedName>
    <definedName name="Year">#REF!</definedName>
    <definedName name="YearAlias">#REF!</definedName>
    <definedName name="YearDim">#REF!</definedName>
    <definedName name="YearPick">[34]Pick_Cycle!$A$4</definedName>
    <definedName name="YearSubset">#REF!</definedName>
    <definedName name="YearUserPreference">#REF!</definedName>
    <definedName name="YESNO">[60]YESNO!$A$1:$A$2</definedName>
    <definedName name="YTD">[13]ParamData!$D$55</definedName>
    <definedName name="YTDROY">#REF!</definedName>
    <definedName name="Z_750344DF_76DD_428A_AB2A_3BE2CD3E6DCA_.wvu.Cols" hidden="1">#REF!</definedName>
    <definedName name="Z_750344DF_76DD_428A_AB2A_3BE2CD3E6DCA_.wvu.FilterData" hidden="1">#REF!</definedName>
    <definedName name="Z_750344DF_76DD_428A_AB2A_3BE2CD3E6DCA_.wvu.PrintArea" hidden="1">#REF!</definedName>
    <definedName name="Z_750344DF_76DD_428A_AB2A_3BE2CD3E6DCA_.wvu.PrintTitles" hidden="1">#REF!</definedName>
    <definedName name="Z_750344DF_76DD_428A_AB2A_3BE2CD3E6DCA_.wvu.Rows" hidden="1">#REF!</definedName>
    <definedName name="ZLETTERS1">#REF!</definedName>
    <definedName name="ZLETTERS2">#REF!</definedName>
    <definedName name="ZLETTERS3">#REF!</definedName>
    <definedName name="ZLETTTERS1">#REF!</definedName>
  </definedNames>
  <calcPr calcId="191029" concurrentManualCount="12"/>
  <pivotCaches>
    <pivotCache cacheId="4" r:id="rId6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42" i="33" l="1"/>
  <c r="Y942" i="33"/>
  <c r="Z941" i="33"/>
  <c r="Y941" i="33"/>
  <c r="Z940" i="33"/>
  <c r="Y940" i="33"/>
  <c r="Z939" i="33"/>
  <c r="Y939" i="33"/>
  <c r="Z938" i="33"/>
  <c r="Y938" i="33"/>
  <c r="Z937" i="33"/>
  <c r="Y937" i="33"/>
  <c r="Z936" i="33"/>
  <c r="Y936" i="33"/>
  <c r="Z935" i="33"/>
  <c r="Y935" i="33"/>
  <c r="Z934" i="33"/>
  <c r="Y934" i="33"/>
  <c r="Z933" i="33"/>
  <c r="Y933" i="33"/>
  <c r="Z932" i="33"/>
  <c r="Y932" i="33"/>
  <c r="Z931" i="33"/>
  <c r="Y931" i="33"/>
  <c r="Z930" i="33"/>
  <c r="Y930" i="33"/>
  <c r="Z929" i="33"/>
  <c r="Y929" i="33"/>
  <c r="Z928" i="33"/>
  <c r="Y928" i="33"/>
  <c r="Z927" i="33"/>
  <c r="Y927" i="33"/>
  <c r="Z926" i="33"/>
  <c r="Y926" i="33"/>
  <c r="Z925" i="33"/>
  <c r="Y925" i="33"/>
  <c r="Z924" i="33"/>
  <c r="Y924" i="33"/>
  <c r="Z923" i="33"/>
  <c r="Y923" i="33"/>
  <c r="Z922" i="33"/>
  <c r="Y922" i="33"/>
  <c r="Z921" i="33"/>
  <c r="Y921" i="33"/>
  <c r="Z920" i="33"/>
  <c r="Y920" i="33"/>
  <c r="Z919" i="33"/>
  <c r="Y919" i="33"/>
  <c r="Z918" i="33"/>
  <c r="Y918" i="33"/>
  <c r="Z917" i="33"/>
  <c r="Y917" i="33"/>
  <c r="Z916" i="33"/>
  <c r="Y916" i="33"/>
  <c r="Z915" i="33"/>
  <c r="Y915" i="33"/>
  <c r="Z914" i="33"/>
  <c r="Y914" i="33"/>
  <c r="Z913" i="33"/>
  <c r="Y913" i="33"/>
  <c r="Z912" i="33"/>
  <c r="Y912" i="33"/>
  <c r="Z911" i="33"/>
  <c r="Y911" i="33"/>
  <c r="Z910" i="33"/>
  <c r="Y910" i="33"/>
  <c r="Z909" i="33"/>
  <c r="Y909" i="33"/>
  <c r="Z908" i="33"/>
  <c r="Y908" i="33"/>
  <c r="Z907" i="33"/>
  <c r="Y907" i="33"/>
  <c r="Z906" i="33"/>
  <c r="Y906" i="33"/>
  <c r="Z905" i="33"/>
  <c r="Y905" i="33"/>
  <c r="Z904" i="33"/>
  <c r="Y904" i="33"/>
  <c r="Z903" i="33"/>
  <c r="Y903" i="33"/>
  <c r="Z902" i="33"/>
  <c r="Y902" i="33"/>
  <c r="Z901" i="33"/>
  <c r="Y901" i="33"/>
  <c r="Z900" i="33"/>
  <c r="Y900" i="33"/>
  <c r="Z899" i="33"/>
  <c r="Y899" i="33"/>
  <c r="Z898" i="33"/>
  <c r="Y898" i="33"/>
  <c r="Z897" i="33"/>
  <c r="Y897" i="33"/>
  <c r="Z896" i="33"/>
  <c r="Y896" i="33"/>
  <c r="Z895" i="33"/>
  <c r="Y895" i="33"/>
  <c r="Z894" i="33"/>
  <c r="Y894" i="33"/>
  <c r="Z893" i="33"/>
  <c r="Y893" i="33"/>
  <c r="Z892" i="33"/>
  <c r="Y892" i="33"/>
  <c r="Z891" i="33"/>
  <c r="Y891" i="33"/>
  <c r="Z890" i="33"/>
  <c r="Y890" i="33"/>
  <c r="Z889" i="33"/>
  <c r="Y889" i="33"/>
  <c r="Z888" i="33"/>
  <c r="Y888" i="33"/>
  <c r="Z887" i="33"/>
  <c r="Y887" i="33"/>
  <c r="Z886" i="33"/>
  <c r="Y886" i="33"/>
  <c r="Z885" i="33"/>
  <c r="Y885" i="33"/>
  <c r="Z884" i="33"/>
  <c r="Y884" i="33"/>
  <c r="Z883" i="33"/>
  <c r="Y883" i="33"/>
  <c r="Z882" i="33"/>
  <c r="Y882" i="33"/>
  <c r="Z881" i="33"/>
  <c r="Y881" i="33"/>
  <c r="Z880" i="33"/>
  <c r="Y880" i="33"/>
  <c r="Z879" i="33"/>
  <c r="Y879" i="33"/>
  <c r="Z878" i="33"/>
  <c r="Y878" i="33"/>
  <c r="Z877" i="33"/>
  <c r="Y877" i="33"/>
  <c r="Z876" i="33"/>
  <c r="Y876" i="33"/>
  <c r="Z875" i="33"/>
  <c r="Y875" i="33"/>
  <c r="Z874" i="33"/>
  <c r="Y874" i="33"/>
  <c r="Z873" i="33"/>
  <c r="Y873" i="33"/>
  <c r="Z872" i="33"/>
  <c r="Y872" i="33"/>
  <c r="Z871" i="33"/>
  <c r="Y871" i="33"/>
  <c r="Z870" i="33"/>
  <c r="Y870" i="33"/>
  <c r="Z869" i="33"/>
  <c r="Y869" i="33"/>
  <c r="Z868" i="33"/>
  <c r="Y868" i="33"/>
  <c r="Z867" i="33"/>
  <c r="Y867" i="33"/>
  <c r="Z866" i="33"/>
  <c r="Y866" i="33"/>
  <c r="Z865" i="33"/>
  <c r="Y865" i="33"/>
  <c r="Z864" i="33"/>
  <c r="Y864" i="33"/>
  <c r="Z863" i="33"/>
  <c r="Y863" i="33"/>
  <c r="Z862" i="33"/>
  <c r="Y862" i="33"/>
  <c r="Z861" i="33"/>
  <c r="Y861" i="33"/>
  <c r="Z860" i="33"/>
  <c r="Y860" i="33"/>
  <c r="Z859" i="33"/>
  <c r="Y859" i="33"/>
  <c r="Z858" i="33"/>
  <c r="Y858" i="33"/>
  <c r="Z857" i="33"/>
  <c r="Y857" i="33"/>
  <c r="Z856" i="33"/>
  <c r="Y856" i="33"/>
  <c r="Z855" i="33"/>
  <c r="Y855" i="33"/>
  <c r="Z854" i="33"/>
  <c r="Y854" i="33"/>
  <c r="Z853" i="33"/>
  <c r="Y853" i="33"/>
  <c r="Z852" i="33"/>
  <c r="Y852" i="33"/>
  <c r="Z851" i="33"/>
  <c r="Y851" i="33"/>
  <c r="Z850" i="33"/>
  <c r="Y850" i="33"/>
  <c r="Z849" i="33"/>
  <c r="Y849" i="33"/>
  <c r="Z848" i="33"/>
  <c r="Y848" i="33"/>
  <c r="Z847" i="33"/>
  <c r="Y847" i="33"/>
  <c r="Z846" i="33"/>
  <c r="Y846" i="33"/>
  <c r="Z845" i="33"/>
  <c r="Y845" i="33"/>
  <c r="Z844" i="33"/>
  <c r="Y844" i="33"/>
  <c r="Z843" i="33"/>
  <c r="Y843" i="33"/>
  <c r="Z842" i="33"/>
  <c r="Y842" i="33"/>
  <c r="Z841" i="33"/>
  <c r="Y841" i="33"/>
  <c r="Z840" i="33"/>
  <c r="Y840" i="33"/>
  <c r="Z839" i="33"/>
  <c r="Y839" i="33"/>
  <c r="Z838" i="33"/>
  <c r="Y838" i="33"/>
  <c r="Z837" i="33"/>
  <c r="Y837" i="33"/>
  <c r="Z836" i="33"/>
  <c r="Y836" i="33"/>
  <c r="Z835" i="33"/>
  <c r="Y835" i="33"/>
  <c r="Z834" i="33"/>
  <c r="Y834" i="33"/>
  <c r="Z833" i="33"/>
  <c r="Y833" i="33"/>
  <c r="Z832" i="33"/>
  <c r="Y832" i="33"/>
  <c r="Z831" i="33"/>
  <c r="Y831" i="33"/>
  <c r="Z830" i="33"/>
  <c r="Y830" i="33"/>
  <c r="Z829" i="33"/>
  <c r="Y829" i="33"/>
  <c r="Z828" i="33"/>
  <c r="Y828" i="33"/>
  <c r="Z827" i="33"/>
  <c r="Y827" i="33"/>
  <c r="Z826" i="33"/>
  <c r="Y826" i="33"/>
  <c r="Z825" i="33"/>
  <c r="Y825" i="33"/>
  <c r="Z824" i="33"/>
  <c r="Y824" i="33"/>
  <c r="Z823" i="33"/>
  <c r="Y823" i="33"/>
  <c r="Z822" i="33"/>
  <c r="Y822" i="33"/>
  <c r="Z821" i="33"/>
  <c r="Y821" i="33"/>
  <c r="Z820" i="33"/>
  <c r="Y820" i="33"/>
  <c r="Z819" i="33"/>
  <c r="Y819" i="33"/>
  <c r="Z818" i="33"/>
  <c r="Y818" i="33"/>
  <c r="Z817" i="33"/>
  <c r="Y817" i="33"/>
  <c r="Z816" i="33"/>
  <c r="Y816" i="33"/>
  <c r="Z815" i="33"/>
  <c r="Y815" i="33"/>
  <c r="Z814" i="33"/>
  <c r="Y814" i="33"/>
  <c r="Z813" i="33"/>
  <c r="Y813" i="33"/>
  <c r="Z812" i="33"/>
  <c r="Y812" i="33"/>
  <c r="Z811" i="33"/>
  <c r="Y811" i="33"/>
  <c r="Z810" i="33"/>
  <c r="Y810" i="33"/>
  <c r="Z809" i="33"/>
  <c r="Y809" i="33"/>
  <c r="Z808" i="33"/>
  <c r="Y808" i="33"/>
  <c r="Z807" i="33"/>
  <c r="Y807" i="33"/>
  <c r="Z806" i="33"/>
  <c r="Y806" i="33"/>
  <c r="Z805" i="33"/>
  <c r="Y805" i="33"/>
  <c r="Z804" i="33"/>
  <c r="Y804" i="33"/>
  <c r="Z803" i="33"/>
  <c r="Y803" i="33"/>
  <c r="Z802" i="33"/>
  <c r="Y802" i="33"/>
  <c r="Z801" i="33"/>
  <c r="Y801" i="33"/>
  <c r="Z800" i="33"/>
  <c r="Y800" i="33"/>
  <c r="Z799" i="33"/>
  <c r="Y799" i="33"/>
  <c r="Z798" i="33"/>
  <c r="Y798" i="33"/>
  <c r="Z797" i="33"/>
  <c r="Y797" i="33"/>
  <c r="Z796" i="33"/>
  <c r="Y796" i="33"/>
  <c r="Z795" i="33"/>
  <c r="Y795" i="33"/>
  <c r="Z794" i="33"/>
  <c r="Y794" i="33"/>
  <c r="Z793" i="33"/>
  <c r="Y793" i="33"/>
  <c r="Z792" i="33"/>
  <c r="Y792" i="33"/>
  <c r="Z791" i="33"/>
  <c r="Y791" i="33"/>
  <c r="Z790" i="33"/>
  <c r="Y790" i="33"/>
  <c r="Z789" i="33"/>
  <c r="Y789" i="33"/>
  <c r="Z788" i="33"/>
  <c r="Y788" i="33"/>
  <c r="Z787" i="33"/>
  <c r="Y787" i="33"/>
  <c r="Z786" i="33"/>
  <c r="Y786" i="33"/>
  <c r="Z785" i="33"/>
  <c r="Y785" i="33"/>
  <c r="Z784" i="33"/>
  <c r="Y784" i="33"/>
  <c r="Z783" i="33"/>
  <c r="Y783" i="33"/>
  <c r="Z782" i="33"/>
  <c r="Y782" i="33"/>
  <c r="Z781" i="33"/>
  <c r="Y781" i="33"/>
  <c r="Z780" i="33"/>
  <c r="Y780" i="33"/>
  <c r="Z779" i="33"/>
  <c r="Y779" i="33"/>
  <c r="Z778" i="33"/>
  <c r="Y778" i="33"/>
  <c r="Z777" i="33"/>
  <c r="Y777" i="33"/>
  <c r="Z776" i="33"/>
  <c r="Y776" i="33"/>
  <c r="Z775" i="33"/>
  <c r="Y775" i="33"/>
  <c r="Z774" i="33"/>
  <c r="Y774" i="33"/>
  <c r="Z773" i="33"/>
  <c r="Y773" i="33"/>
  <c r="Z772" i="33"/>
  <c r="Y772" i="33"/>
  <c r="Z771" i="33"/>
  <c r="Y771" i="33"/>
  <c r="Z770" i="33"/>
  <c r="Y770" i="33"/>
  <c r="Z769" i="33"/>
  <c r="Y769" i="33"/>
  <c r="Z768" i="33"/>
  <c r="Y768" i="33"/>
  <c r="Z767" i="33"/>
  <c r="Y767" i="33"/>
  <c r="Z766" i="33"/>
  <c r="Y766" i="33"/>
  <c r="Z765" i="33"/>
  <c r="Y765" i="33"/>
  <c r="Z764" i="33"/>
  <c r="Y764" i="33"/>
  <c r="Z763" i="33"/>
  <c r="Y763" i="33"/>
  <c r="Z762" i="33"/>
  <c r="Y762" i="33"/>
  <c r="Z761" i="33"/>
  <c r="Y761" i="33"/>
  <c r="Z760" i="33"/>
  <c r="Y760" i="33"/>
  <c r="Z759" i="33"/>
  <c r="Y759" i="33"/>
  <c r="Z758" i="33"/>
  <c r="Y758" i="33"/>
  <c r="Z757" i="33"/>
  <c r="Y757" i="33"/>
  <c r="Z756" i="33"/>
  <c r="Y756" i="33"/>
  <c r="Z755" i="33"/>
  <c r="Y755" i="33"/>
  <c r="Z754" i="33"/>
  <c r="Y754" i="33"/>
  <c r="Z753" i="33"/>
  <c r="Y753" i="33"/>
  <c r="Z752" i="33"/>
  <c r="Y752" i="33"/>
  <c r="Z751" i="33"/>
  <c r="Y751" i="33"/>
  <c r="Z750" i="33"/>
  <c r="Y750" i="33"/>
  <c r="Z749" i="33"/>
  <c r="Y749" i="33"/>
  <c r="Z748" i="33"/>
  <c r="Y748" i="33"/>
  <c r="Z747" i="33"/>
  <c r="Y747" i="33"/>
  <c r="Z746" i="33"/>
  <c r="Y746" i="33"/>
  <c r="Z745" i="33"/>
  <c r="Y745" i="33"/>
  <c r="Z744" i="33"/>
  <c r="Y744" i="33"/>
  <c r="Z743" i="33"/>
  <c r="Y743" i="33"/>
  <c r="Z742" i="33"/>
  <c r="Y742" i="33"/>
  <c r="Z741" i="33"/>
  <c r="Y741" i="33"/>
  <c r="Z740" i="33"/>
  <c r="Y740" i="33"/>
  <c r="Z739" i="33"/>
  <c r="Y739" i="33"/>
  <c r="Z738" i="33"/>
  <c r="Y738" i="33"/>
  <c r="Z737" i="33"/>
  <c r="Y737" i="33"/>
  <c r="Z736" i="33"/>
  <c r="Y736" i="33"/>
  <c r="Z735" i="33"/>
  <c r="Y735" i="33"/>
  <c r="Z734" i="33"/>
  <c r="Y734" i="33"/>
  <c r="Z733" i="33"/>
  <c r="Y733" i="33"/>
  <c r="Z732" i="33"/>
  <c r="Y732" i="33"/>
  <c r="Z731" i="33"/>
  <c r="Y731" i="33"/>
  <c r="Z730" i="33"/>
  <c r="Y730" i="33"/>
  <c r="Z729" i="33"/>
  <c r="Y729" i="33"/>
  <c r="Z728" i="33"/>
  <c r="Y728" i="33"/>
  <c r="Z727" i="33"/>
  <c r="Y727" i="33"/>
  <c r="Z726" i="33"/>
  <c r="Y726" i="33"/>
  <c r="Z725" i="33"/>
  <c r="Y725" i="33"/>
  <c r="Z724" i="33"/>
  <c r="Y724" i="33"/>
  <c r="Z723" i="33"/>
  <c r="Y723" i="33"/>
  <c r="Z722" i="33"/>
  <c r="Y722" i="33"/>
  <c r="Z721" i="33"/>
  <c r="Y721" i="33"/>
  <c r="Z720" i="33"/>
  <c r="Y720" i="33"/>
  <c r="Z719" i="33"/>
  <c r="Y719" i="33"/>
  <c r="Z718" i="33"/>
  <c r="Y718" i="33"/>
  <c r="Z717" i="33"/>
  <c r="Y717" i="33"/>
  <c r="Z716" i="33"/>
  <c r="Y716" i="33"/>
  <c r="Z715" i="33"/>
  <c r="Y715" i="33"/>
  <c r="Z714" i="33"/>
  <c r="Y714" i="33"/>
  <c r="Z713" i="33"/>
  <c r="Y713" i="33"/>
  <c r="Z712" i="33"/>
  <c r="Y712" i="33"/>
  <c r="Z711" i="33"/>
  <c r="Y711" i="33"/>
  <c r="Z710" i="33"/>
  <c r="Y710" i="33"/>
  <c r="Z709" i="33"/>
  <c r="Y709" i="33"/>
  <c r="Z708" i="33"/>
  <c r="Y708" i="33"/>
  <c r="Z707" i="33"/>
  <c r="Y707" i="33"/>
  <c r="Z706" i="33"/>
  <c r="Y706" i="33"/>
  <c r="Z705" i="33"/>
  <c r="Y705" i="33"/>
  <c r="Z704" i="33"/>
  <c r="Y704" i="33"/>
  <c r="Z703" i="33"/>
  <c r="Y703" i="33"/>
  <c r="Z702" i="33"/>
  <c r="Y702" i="33"/>
  <c r="Z701" i="33"/>
  <c r="Y701" i="33"/>
  <c r="Z700" i="33"/>
  <c r="Y700" i="33"/>
  <c r="Z699" i="33"/>
  <c r="Y699" i="33"/>
  <c r="Z698" i="33"/>
  <c r="Y698" i="33"/>
  <c r="Z697" i="33"/>
  <c r="Y697" i="33"/>
  <c r="Z696" i="33"/>
  <c r="Y696" i="33"/>
  <c r="Z695" i="33"/>
  <c r="Y695" i="33"/>
  <c r="Z694" i="33"/>
  <c r="Y694" i="33"/>
  <c r="Z693" i="33"/>
  <c r="Y693" i="33"/>
  <c r="Z692" i="33"/>
  <c r="Y692" i="33"/>
  <c r="Z691" i="33"/>
  <c r="Y691" i="33"/>
  <c r="Z690" i="33"/>
  <c r="Y690" i="33"/>
  <c r="Z689" i="33"/>
  <c r="Y689" i="33"/>
  <c r="Z688" i="33"/>
  <c r="Y688" i="33"/>
  <c r="Z687" i="33"/>
  <c r="Y687" i="33"/>
  <c r="Z686" i="33"/>
  <c r="Y686" i="33"/>
  <c r="Z685" i="33"/>
  <c r="Y685" i="33"/>
  <c r="Z684" i="33"/>
  <c r="Y684" i="33"/>
  <c r="Z683" i="33"/>
  <c r="Y683" i="33"/>
  <c r="Z682" i="33"/>
  <c r="Y682" i="33"/>
  <c r="Z681" i="33"/>
  <c r="Y681" i="33"/>
  <c r="Z680" i="33"/>
  <c r="Y680" i="33"/>
  <c r="Z679" i="33"/>
  <c r="Y679" i="33"/>
  <c r="Z678" i="33"/>
  <c r="Y678" i="33"/>
  <c r="Z677" i="33"/>
  <c r="Y677" i="33"/>
  <c r="Z676" i="33"/>
  <c r="Y676" i="33"/>
  <c r="Z675" i="33"/>
  <c r="Y675" i="33"/>
  <c r="Z674" i="33"/>
  <c r="Y674" i="33"/>
  <c r="Z673" i="33"/>
  <c r="Y673" i="33"/>
  <c r="Z672" i="33"/>
  <c r="Y672" i="33"/>
  <c r="Z671" i="33"/>
  <c r="Y671" i="33"/>
  <c r="Z670" i="33"/>
  <c r="Y670" i="33"/>
  <c r="Z669" i="33"/>
  <c r="Y669" i="33"/>
  <c r="Z668" i="33"/>
  <c r="Y668" i="33"/>
  <c r="Z667" i="33"/>
  <c r="Y667" i="33"/>
  <c r="Z666" i="33"/>
  <c r="Y666" i="33"/>
  <c r="Z665" i="33"/>
  <c r="Y665" i="33"/>
  <c r="Z664" i="33"/>
  <c r="Y664" i="33"/>
  <c r="Z663" i="33"/>
  <c r="Y663" i="33"/>
  <c r="Z662" i="33"/>
  <c r="Y662" i="33"/>
  <c r="Z661" i="33"/>
  <c r="Y661" i="33"/>
  <c r="Z660" i="33"/>
  <c r="Y660" i="33"/>
  <c r="Z659" i="33"/>
  <c r="Y659" i="33"/>
  <c r="Z658" i="33"/>
  <c r="Y658" i="33"/>
  <c r="Z657" i="33"/>
  <c r="Y657" i="33"/>
  <c r="Z656" i="33"/>
  <c r="Y656" i="33"/>
  <c r="Z655" i="33"/>
  <c r="Y655" i="33"/>
  <c r="Z654" i="33"/>
  <c r="Y654" i="33"/>
  <c r="Z653" i="33"/>
  <c r="Y653" i="33"/>
  <c r="Z652" i="33"/>
  <c r="Y652" i="33"/>
  <c r="Z651" i="33"/>
  <c r="Y651" i="33"/>
  <c r="Z650" i="33"/>
  <c r="Y650" i="33"/>
  <c r="Z649" i="33"/>
  <c r="Y649" i="33"/>
  <c r="Z648" i="33"/>
  <c r="Y648" i="33"/>
  <c r="Z647" i="33"/>
  <c r="Y647" i="33"/>
  <c r="Z646" i="33"/>
  <c r="Y646" i="33"/>
  <c r="Z645" i="33"/>
  <c r="Y645" i="33"/>
  <c r="Z644" i="33"/>
  <c r="Y644" i="33"/>
  <c r="Z643" i="33"/>
  <c r="Y643" i="33"/>
  <c r="Z642" i="33"/>
  <c r="Y642" i="33"/>
  <c r="Z641" i="33"/>
  <c r="Y641" i="33"/>
  <c r="Z640" i="33"/>
  <c r="Y640" i="33"/>
  <c r="Z639" i="33"/>
  <c r="Y639" i="33"/>
  <c r="Z638" i="33"/>
  <c r="Y638" i="33"/>
  <c r="Z637" i="33"/>
  <c r="Y637" i="33"/>
  <c r="Z636" i="33"/>
  <c r="Y636" i="33"/>
  <c r="Z635" i="33"/>
  <c r="Y635" i="33"/>
  <c r="Z634" i="33"/>
  <c r="Y634" i="33"/>
  <c r="Z633" i="33"/>
  <c r="Y633" i="33"/>
  <c r="Z632" i="33"/>
  <c r="Y632" i="33"/>
  <c r="Z631" i="33"/>
  <c r="Y631" i="33"/>
  <c r="Z630" i="33"/>
  <c r="Y630" i="33"/>
  <c r="Z629" i="33"/>
  <c r="Y629" i="33"/>
  <c r="Z628" i="33"/>
  <c r="Y628" i="33"/>
  <c r="Z627" i="33"/>
  <c r="Y627" i="33"/>
  <c r="Z626" i="33"/>
  <c r="Y626" i="33"/>
  <c r="Z625" i="33"/>
  <c r="Y625" i="33"/>
  <c r="Z624" i="33"/>
  <c r="Y624" i="33"/>
  <c r="Z623" i="33"/>
  <c r="Y623" i="33"/>
  <c r="Z622" i="33"/>
  <c r="Y622" i="33"/>
  <c r="Z621" i="33"/>
  <c r="Y621" i="33"/>
  <c r="Z620" i="33"/>
  <c r="Y620" i="33"/>
  <c r="Z619" i="33"/>
  <c r="Y619" i="33"/>
  <c r="Z618" i="33"/>
  <c r="Y618" i="33"/>
  <c r="Z617" i="33"/>
  <c r="Y617" i="33"/>
  <c r="Z616" i="33"/>
  <c r="Y616" i="33"/>
  <c r="Z615" i="33"/>
  <c r="Y615" i="33"/>
  <c r="Z614" i="33"/>
  <c r="Y614" i="33"/>
  <c r="Z613" i="33"/>
  <c r="Y613" i="33"/>
  <c r="Z612" i="33"/>
  <c r="Y612" i="33"/>
  <c r="Z611" i="33"/>
  <c r="Y611" i="33"/>
  <c r="Z610" i="33"/>
  <c r="Y610" i="33"/>
  <c r="Z609" i="33"/>
  <c r="Y609" i="33"/>
  <c r="Z608" i="33"/>
  <c r="Y608" i="33"/>
  <c r="Z607" i="33"/>
  <c r="Y607" i="33"/>
  <c r="Z606" i="33"/>
  <c r="Y606" i="33"/>
  <c r="Z605" i="33"/>
  <c r="Y605" i="33"/>
  <c r="Z604" i="33"/>
  <c r="Y604" i="33"/>
  <c r="Z603" i="33"/>
  <c r="Y603" i="33"/>
  <c r="Z602" i="33"/>
  <c r="Y602" i="33"/>
  <c r="Z601" i="33"/>
  <c r="Y601" i="33"/>
  <c r="Z600" i="33"/>
  <c r="Y600" i="33"/>
  <c r="Z599" i="33"/>
  <c r="Y599" i="33"/>
  <c r="Z598" i="33"/>
  <c r="Y598" i="33"/>
  <c r="Z597" i="33"/>
  <c r="Y597" i="33"/>
  <c r="Z596" i="33"/>
  <c r="Y596" i="33"/>
  <c r="Z595" i="33"/>
  <c r="Y595" i="33"/>
  <c r="Z594" i="33"/>
  <c r="Y594" i="33"/>
  <c r="Z593" i="33"/>
  <c r="Y593" i="33"/>
  <c r="Z592" i="33"/>
  <c r="Y592" i="33"/>
  <c r="Z591" i="33"/>
  <c r="Y591" i="33"/>
  <c r="Z590" i="33"/>
  <c r="Y590" i="33"/>
  <c r="Z589" i="33"/>
  <c r="Y589" i="33"/>
  <c r="Z588" i="33"/>
  <c r="Y588" i="33"/>
  <c r="Z587" i="33"/>
  <c r="Y587" i="33"/>
  <c r="Z586" i="33"/>
  <c r="Y586" i="33"/>
  <c r="Z585" i="33"/>
  <c r="Y585" i="33"/>
  <c r="Z584" i="33"/>
  <c r="Y584" i="33"/>
  <c r="Z583" i="33"/>
  <c r="Y583" i="33"/>
  <c r="Z582" i="33"/>
  <c r="Y582" i="33"/>
  <c r="Z581" i="33"/>
  <c r="Y581" i="33"/>
  <c r="Z580" i="33"/>
  <c r="Y580" i="33"/>
  <c r="Z579" i="33"/>
  <c r="Y579" i="33"/>
  <c r="Z578" i="33"/>
  <c r="Y578" i="33"/>
  <c r="Z577" i="33"/>
  <c r="Y577" i="33"/>
  <c r="Z576" i="33"/>
  <c r="Y576" i="33"/>
  <c r="Z575" i="33"/>
  <c r="Y575" i="33"/>
  <c r="Z574" i="33"/>
  <c r="Y574" i="33"/>
  <c r="Z573" i="33"/>
  <c r="Y573" i="33"/>
  <c r="Z572" i="33"/>
  <c r="Y572" i="33"/>
  <c r="Z571" i="33"/>
  <c r="Y571" i="33"/>
  <c r="Z570" i="33"/>
  <c r="Y570" i="33"/>
  <c r="Z569" i="33"/>
  <c r="Y569" i="33"/>
  <c r="Z568" i="33"/>
  <c r="Y568" i="33"/>
  <c r="Z567" i="33"/>
  <c r="Y567" i="33"/>
  <c r="Z566" i="33"/>
  <c r="Y566" i="33"/>
  <c r="Z565" i="33"/>
  <c r="Y565" i="33"/>
  <c r="Z564" i="33"/>
  <c r="Y564" i="33"/>
  <c r="Z563" i="33"/>
  <c r="Y563" i="33"/>
  <c r="Z562" i="33"/>
  <c r="Y562" i="33"/>
  <c r="Z561" i="33"/>
  <c r="Y561" i="33"/>
  <c r="Z560" i="33"/>
  <c r="Y560" i="33"/>
  <c r="Z559" i="33"/>
  <c r="Y559" i="33"/>
  <c r="Z558" i="33"/>
  <c r="Y558" i="33"/>
  <c r="Z557" i="33"/>
  <c r="Y557" i="33"/>
  <c r="Z556" i="33"/>
  <c r="Y556" i="33"/>
  <c r="Z555" i="33"/>
  <c r="Y555" i="33"/>
  <c r="Z554" i="33"/>
  <c r="Y554" i="33"/>
  <c r="Z553" i="33"/>
  <c r="Y553" i="33"/>
  <c r="Z552" i="33"/>
  <c r="Y552" i="33"/>
  <c r="Z551" i="33"/>
  <c r="Y551" i="33"/>
  <c r="Z550" i="33"/>
  <c r="Y550" i="33"/>
  <c r="Z549" i="33"/>
  <c r="Y549" i="33"/>
  <c r="Z548" i="33"/>
  <c r="Y548" i="33"/>
  <c r="Z547" i="33"/>
  <c r="Y547" i="33"/>
  <c r="Z546" i="33"/>
  <c r="Y546" i="33"/>
  <c r="Z545" i="33"/>
  <c r="Y545" i="33"/>
  <c r="Z544" i="33"/>
  <c r="Y544" i="33"/>
  <c r="Z543" i="33"/>
  <c r="Y543" i="33"/>
  <c r="Z542" i="33"/>
  <c r="Y542" i="33"/>
  <c r="Z541" i="33"/>
  <c r="Y541" i="33"/>
  <c r="Z540" i="33"/>
  <c r="Y540" i="33"/>
  <c r="Z539" i="33"/>
  <c r="Y539" i="33"/>
  <c r="Z538" i="33"/>
  <c r="Y538" i="33"/>
  <c r="Z537" i="33"/>
  <c r="Y537" i="33"/>
  <c r="Z536" i="33"/>
  <c r="Y536" i="33"/>
  <c r="Z535" i="33"/>
  <c r="Y535" i="33"/>
  <c r="Z534" i="33"/>
  <c r="Y534" i="33"/>
  <c r="Z533" i="33"/>
  <c r="Y533" i="33"/>
  <c r="Z532" i="33"/>
  <c r="Y532" i="33"/>
  <c r="Z531" i="33"/>
  <c r="Y531" i="33"/>
  <c r="Z530" i="33"/>
  <c r="Y530" i="33"/>
  <c r="Z529" i="33"/>
  <c r="Y529" i="33"/>
  <c r="Z528" i="33"/>
  <c r="Y528" i="33"/>
  <c r="Z527" i="33"/>
  <c r="Y527" i="33"/>
  <c r="Z526" i="33"/>
  <c r="Y526" i="33"/>
  <c r="Z525" i="33"/>
  <c r="Y525" i="33"/>
  <c r="Z524" i="33"/>
  <c r="Y524" i="33"/>
  <c r="Z523" i="33"/>
  <c r="Y523" i="33"/>
  <c r="Z522" i="33"/>
  <c r="Y522" i="33"/>
  <c r="Z521" i="33"/>
  <c r="Y521" i="33"/>
  <c r="Z520" i="33"/>
  <c r="Y520" i="33"/>
  <c r="Z519" i="33"/>
  <c r="Y519" i="33"/>
  <c r="Z518" i="33"/>
  <c r="Y518" i="33"/>
  <c r="Z517" i="33"/>
  <c r="Y517" i="33"/>
  <c r="Z516" i="33"/>
  <c r="Y516" i="33"/>
  <c r="Z515" i="33"/>
  <c r="Y515" i="33"/>
  <c r="Z514" i="33"/>
  <c r="Y514" i="33"/>
  <c r="Z513" i="33"/>
  <c r="Y513" i="33"/>
  <c r="Z512" i="33"/>
  <c r="Y512" i="33"/>
  <c r="Z511" i="33"/>
  <c r="Y511" i="33"/>
  <c r="Z510" i="33"/>
  <c r="Y510" i="33"/>
  <c r="Z509" i="33"/>
  <c r="Y509" i="33"/>
  <c r="Z508" i="33"/>
  <c r="Y508" i="33"/>
  <c r="Z507" i="33"/>
  <c r="Y507" i="33"/>
  <c r="Z506" i="33"/>
  <c r="Y506" i="33"/>
  <c r="Z505" i="33"/>
  <c r="Y505" i="33"/>
  <c r="Z504" i="33"/>
  <c r="Y504" i="33"/>
  <c r="Z503" i="33"/>
  <c r="Y503" i="33"/>
  <c r="Z502" i="33"/>
  <c r="Y502" i="33"/>
  <c r="Z501" i="33"/>
  <c r="Y501" i="33"/>
  <c r="Z500" i="33"/>
  <c r="Y500" i="33"/>
  <c r="Z499" i="33"/>
  <c r="Y499" i="33"/>
  <c r="Z498" i="33"/>
  <c r="Y498" i="33"/>
  <c r="Z497" i="33"/>
  <c r="Y497" i="33"/>
  <c r="Z496" i="33"/>
  <c r="Y496" i="33"/>
  <c r="Z495" i="33"/>
  <c r="Y495" i="33"/>
  <c r="Z494" i="33"/>
  <c r="Y494" i="33"/>
  <c r="Z493" i="33"/>
  <c r="Y493" i="33"/>
  <c r="Z492" i="33"/>
  <c r="Y492" i="33"/>
  <c r="Z491" i="33"/>
  <c r="Y491" i="33"/>
  <c r="Z490" i="33"/>
  <c r="Y490" i="33"/>
  <c r="Z489" i="33"/>
  <c r="Y489" i="33"/>
  <c r="Z488" i="33"/>
  <c r="Y488" i="33"/>
  <c r="Z487" i="33"/>
  <c r="Y487" i="33"/>
  <c r="Z486" i="33"/>
  <c r="Y486" i="33"/>
  <c r="Z485" i="33"/>
  <c r="Y485" i="33"/>
  <c r="Z484" i="33"/>
  <c r="Y484" i="33"/>
  <c r="Z483" i="33"/>
  <c r="Y483" i="33"/>
  <c r="Z482" i="33"/>
  <c r="Y482" i="33"/>
  <c r="Z481" i="33"/>
  <c r="Y481" i="33"/>
  <c r="Z480" i="33"/>
  <c r="Y480" i="33"/>
  <c r="Z479" i="33"/>
  <c r="Y479" i="33"/>
  <c r="Z478" i="33"/>
  <c r="Y478" i="33"/>
  <c r="Z477" i="33"/>
  <c r="Y477" i="33"/>
  <c r="Z476" i="33"/>
  <c r="Y476" i="33"/>
  <c r="Z475" i="33"/>
  <c r="Y475" i="33"/>
  <c r="Z474" i="33"/>
  <c r="Y474" i="33"/>
  <c r="Z473" i="33"/>
  <c r="Y473" i="33"/>
  <c r="Z472" i="33"/>
  <c r="Y472" i="33"/>
  <c r="Z471" i="33"/>
  <c r="Y471" i="33"/>
  <c r="Z470" i="33"/>
  <c r="Y470" i="33"/>
  <c r="Z469" i="33"/>
  <c r="Y469" i="33"/>
  <c r="Z468" i="33"/>
  <c r="Y468" i="33"/>
  <c r="Z467" i="33"/>
  <c r="Y467" i="33"/>
  <c r="Z466" i="33"/>
  <c r="Y466" i="33"/>
  <c r="Z465" i="33"/>
  <c r="Y465" i="33"/>
  <c r="Z464" i="33"/>
  <c r="Y464" i="33"/>
  <c r="Z463" i="33"/>
  <c r="Y463" i="33"/>
  <c r="Z462" i="33"/>
  <c r="Y462" i="33"/>
  <c r="Z461" i="33"/>
  <c r="Y461" i="33"/>
  <c r="Z460" i="33"/>
  <c r="Y460" i="33"/>
  <c r="Z459" i="33"/>
  <c r="Y459" i="33"/>
  <c r="Z458" i="33"/>
  <c r="Y458" i="33"/>
  <c r="Z457" i="33"/>
  <c r="Y457" i="33"/>
  <c r="Z456" i="33"/>
  <c r="Y456" i="33"/>
  <c r="Z455" i="33"/>
  <c r="Y455" i="33"/>
  <c r="Z454" i="33"/>
  <c r="Y454" i="33"/>
  <c r="Z453" i="33"/>
  <c r="Y453" i="33"/>
  <c r="Z452" i="33"/>
  <c r="Y452" i="33"/>
  <c r="Z451" i="33"/>
  <c r="Y451" i="33"/>
  <c r="Z450" i="33"/>
  <c r="Y450" i="33"/>
  <c r="Z449" i="33"/>
  <c r="Y449" i="33"/>
  <c r="Z448" i="33"/>
  <c r="Y448" i="33"/>
  <c r="Z447" i="33"/>
  <c r="Y447" i="33"/>
  <c r="Z446" i="33"/>
  <c r="Y446" i="33"/>
  <c r="Z445" i="33"/>
  <c r="Y445" i="33"/>
  <c r="Z444" i="33"/>
  <c r="Y444" i="33"/>
  <c r="Z443" i="33"/>
  <c r="Y443" i="33"/>
  <c r="Z442" i="33"/>
  <c r="Y442" i="33"/>
  <c r="Z441" i="33"/>
  <c r="Y441" i="33"/>
  <c r="Z440" i="33"/>
  <c r="Y440" i="33"/>
  <c r="Z439" i="33"/>
  <c r="Y439" i="33"/>
  <c r="Z438" i="33"/>
  <c r="Y438" i="33"/>
  <c r="Z437" i="33"/>
  <c r="Y437" i="33"/>
  <c r="Z436" i="33"/>
  <c r="Y436" i="33"/>
  <c r="Z435" i="33"/>
  <c r="Y435" i="33"/>
  <c r="Z434" i="33"/>
  <c r="Y434" i="33"/>
  <c r="Z433" i="33"/>
  <c r="Y433" i="33"/>
  <c r="Z432" i="33"/>
  <c r="Y432" i="33"/>
  <c r="Z431" i="33"/>
  <c r="Y431" i="33"/>
  <c r="Z430" i="33"/>
  <c r="Y430" i="33"/>
  <c r="Z429" i="33"/>
  <c r="Y429" i="33"/>
  <c r="Z428" i="33"/>
  <c r="Y428" i="33"/>
  <c r="Z427" i="33"/>
  <c r="Y427" i="33"/>
  <c r="Z426" i="33"/>
  <c r="Y426" i="33"/>
  <c r="Z425" i="33"/>
  <c r="Y425" i="33"/>
  <c r="Z424" i="33"/>
  <c r="Y424" i="33"/>
  <c r="Z423" i="33"/>
  <c r="Y423" i="33"/>
  <c r="Z422" i="33"/>
  <c r="Y422" i="33"/>
  <c r="Z421" i="33"/>
  <c r="Y421" i="33"/>
  <c r="Z420" i="33"/>
  <c r="Y420" i="33"/>
  <c r="Z419" i="33"/>
  <c r="Y419" i="33"/>
  <c r="Z418" i="33"/>
  <c r="Y418" i="33"/>
  <c r="Z417" i="33"/>
  <c r="Y417" i="33"/>
  <c r="Z416" i="33"/>
  <c r="Y416" i="33"/>
  <c r="Z415" i="33"/>
  <c r="Y415" i="33"/>
  <c r="Z414" i="33"/>
  <c r="Y414" i="33"/>
  <c r="Z413" i="33"/>
  <c r="Y413" i="33"/>
  <c r="Z412" i="33"/>
  <c r="Y412" i="33"/>
  <c r="Z411" i="33"/>
  <c r="Y411" i="33"/>
  <c r="Z410" i="33"/>
  <c r="Y410" i="33"/>
  <c r="Z409" i="33"/>
  <c r="Y409" i="33"/>
  <c r="Z408" i="33"/>
  <c r="Y408" i="33"/>
  <c r="Z407" i="33"/>
  <c r="Y407" i="33"/>
  <c r="Z406" i="33"/>
  <c r="Y406" i="33"/>
  <c r="Z405" i="33"/>
  <c r="Y405" i="33"/>
  <c r="Z404" i="33"/>
  <c r="Y404" i="33"/>
  <c r="Z403" i="33"/>
  <c r="Y403" i="33"/>
  <c r="Z402" i="33"/>
  <c r="Y402" i="33"/>
  <c r="Z401" i="33"/>
  <c r="Y401" i="33"/>
  <c r="Z400" i="33"/>
  <c r="Y400" i="33"/>
  <c r="Z399" i="33"/>
  <c r="Y399" i="33"/>
  <c r="Z398" i="33"/>
  <c r="Y398" i="33"/>
  <c r="Z397" i="33"/>
  <c r="Y397" i="33"/>
  <c r="Z396" i="33"/>
  <c r="Y396" i="33"/>
  <c r="Z395" i="33"/>
  <c r="Y395" i="33"/>
  <c r="Z394" i="33"/>
  <c r="Y394" i="33"/>
  <c r="Z393" i="33"/>
  <c r="Y393" i="33"/>
  <c r="Z392" i="33"/>
  <c r="Y392" i="33"/>
  <c r="Z391" i="33"/>
  <c r="Y391" i="33"/>
  <c r="Z390" i="33"/>
  <c r="Y390" i="33"/>
  <c r="Z389" i="33"/>
  <c r="Y389" i="33"/>
  <c r="Z388" i="33"/>
  <c r="Y388" i="33"/>
  <c r="Z387" i="33"/>
  <c r="Y387" i="33"/>
  <c r="Z386" i="33"/>
  <c r="Y386" i="33"/>
  <c r="Z385" i="33"/>
  <c r="Y385" i="33"/>
  <c r="Z384" i="33"/>
  <c r="Y384" i="33"/>
  <c r="Z383" i="33"/>
  <c r="Y383" i="33"/>
  <c r="Z382" i="33"/>
  <c r="Y382" i="33"/>
  <c r="Z381" i="33"/>
  <c r="Y381" i="33"/>
  <c r="Z380" i="33"/>
  <c r="Y380" i="33"/>
  <c r="Z379" i="33"/>
  <c r="Y379" i="33"/>
  <c r="Z378" i="33"/>
  <c r="Y378" i="33"/>
  <c r="Z377" i="33"/>
  <c r="Y377" i="33"/>
  <c r="Z376" i="33"/>
  <c r="Y376" i="33"/>
  <c r="Z375" i="33"/>
  <c r="Y375" i="33"/>
  <c r="Z374" i="33"/>
  <c r="Y374" i="33"/>
  <c r="Z373" i="33"/>
  <c r="Y373" i="33"/>
  <c r="Z372" i="33"/>
  <c r="Y372" i="33"/>
  <c r="Z371" i="33"/>
  <c r="Y371" i="33"/>
  <c r="Z370" i="33"/>
  <c r="Y370" i="33"/>
  <c r="Z369" i="33"/>
  <c r="Y369" i="33"/>
  <c r="Z368" i="33"/>
  <c r="Y368" i="33"/>
  <c r="Z367" i="33"/>
  <c r="Y367" i="33"/>
  <c r="Z366" i="33"/>
  <c r="Y366" i="33"/>
  <c r="Z365" i="33"/>
  <c r="Y365" i="33"/>
  <c r="Z364" i="33"/>
  <c r="Y364" i="33"/>
  <c r="Z363" i="33"/>
  <c r="Y363" i="33"/>
  <c r="Z362" i="33"/>
  <c r="Y362" i="33"/>
  <c r="Z361" i="33"/>
  <c r="Y361" i="33"/>
  <c r="Z360" i="33"/>
  <c r="Y360" i="33"/>
  <c r="Z359" i="33"/>
  <c r="Y359" i="33"/>
  <c r="Z358" i="33"/>
  <c r="Y358" i="33"/>
  <c r="Z357" i="33"/>
  <c r="Y357" i="33"/>
  <c r="Z356" i="33"/>
  <c r="Y356" i="33"/>
  <c r="Z355" i="33"/>
  <c r="Y355" i="33"/>
  <c r="Z354" i="33"/>
  <c r="Y354" i="33"/>
  <c r="Z353" i="33"/>
  <c r="Y353" i="33"/>
  <c r="Z352" i="33"/>
  <c r="Y352" i="33"/>
  <c r="Z351" i="33"/>
  <c r="Y351" i="33"/>
  <c r="Z350" i="33"/>
  <c r="Y350" i="33"/>
  <c r="Z349" i="33"/>
  <c r="Y349" i="33"/>
  <c r="Z348" i="33"/>
  <c r="Y348" i="33"/>
  <c r="Z347" i="33"/>
  <c r="Y347" i="33"/>
  <c r="Z346" i="33"/>
  <c r="Y346" i="33"/>
  <c r="Z345" i="33"/>
  <c r="Y345" i="33"/>
  <c r="Z344" i="33"/>
  <c r="Y344" i="33"/>
  <c r="Z343" i="33"/>
  <c r="Y343" i="33"/>
  <c r="Z342" i="33"/>
  <c r="Y342" i="33"/>
  <c r="Z341" i="33"/>
  <c r="Y341" i="33"/>
  <c r="Z340" i="33"/>
  <c r="Y340" i="33"/>
  <c r="Z339" i="33"/>
  <c r="Y339" i="33"/>
  <c r="Z338" i="33"/>
  <c r="Y338" i="33"/>
  <c r="Z337" i="33"/>
  <c r="Y337" i="33"/>
  <c r="Z336" i="33"/>
  <c r="Y336" i="33"/>
  <c r="Z335" i="33"/>
  <c r="Y335" i="33"/>
  <c r="Z334" i="33"/>
  <c r="Y334" i="33"/>
  <c r="Z333" i="33"/>
  <c r="Y333" i="33"/>
  <c r="Z332" i="33"/>
  <c r="Y332" i="33"/>
  <c r="Z331" i="33"/>
  <c r="Y331" i="33"/>
  <c r="Z330" i="33"/>
  <c r="Y330" i="33"/>
  <c r="Z329" i="33"/>
  <c r="Y329" i="33"/>
  <c r="Z328" i="33"/>
  <c r="Y328" i="33"/>
  <c r="Z327" i="33"/>
  <c r="Y327" i="33"/>
  <c r="Z326" i="33"/>
  <c r="Y326" i="33"/>
  <c r="Z325" i="33"/>
  <c r="Y325" i="33"/>
  <c r="Z324" i="33"/>
  <c r="Y324" i="33"/>
  <c r="Z323" i="33"/>
  <c r="Y323" i="33"/>
  <c r="Z322" i="33"/>
  <c r="Y322" i="33"/>
  <c r="Z321" i="33"/>
  <c r="Y321" i="33"/>
  <c r="Z320" i="33"/>
  <c r="Y320" i="33"/>
  <c r="Z319" i="33"/>
  <c r="Y319" i="33"/>
  <c r="Z318" i="33"/>
  <c r="Y318" i="33"/>
  <c r="Z317" i="33"/>
  <c r="Y317" i="33"/>
  <c r="Z316" i="33"/>
  <c r="Y316" i="33"/>
  <c r="Z315" i="33"/>
  <c r="Y315" i="33"/>
  <c r="Z314" i="33"/>
  <c r="Y314" i="33"/>
  <c r="Z313" i="33"/>
  <c r="Y313" i="33"/>
  <c r="Z312" i="33"/>
  <c r="Y312" i="33"/>
  <c r="Z311" i="33"/>
  <c r="Y311" i="33"/>
  <c r="Z310" i="33"/>
  <c r="Y310" i="33"/>
  <c r="Z309" i="33"/>
  <c r="Y309" i="33"/>
  <c r="Z308" i="33"/>
  <c r="Y308" i="33"/>
  <c r="Z307" i="33"/>
  <c r="Y307" i="33"/>
  <c r="Z306" i="33"/>
  <c r="Y306" i="33"/>
  <c r="Z305" i="33"/>
  <c r="Y305" i="33"/>
  <c r="Z304" i="33"/>
  <c r="Y304" i="33"/>
  <c r="Z303" i="33"/>
  <c r="Y303" i="33"/>
  <c r="Z302" i="33"/>
  <c r="Y302" i="33"/>
  <c r="Z301" i="33"/>
  <c r="Y301" i="33"/>
  <c r="Z300" i="33"/>
  <c r="Y300" i="33"/>
  <c r="Z299" i="33"/>
  <c r="Y299" i="33"/>
  <c r="Z298" i="33"/>
  <c r="Y298" i="33"/>
  <c r="Z297" i="33"/>
  <c r="Y297" i="33"/>
  <c r="Z296" i="33"/>
  <c r="Y296" i="33"/>
  <c r="Z295" i="33"/>
  <c r="Y295" i="33"/>
  <c r="Z294" i="33"/>
  <c r="Y294" i="33"/>
  <c r="Z293" i="33"/>
  <c r="Y293" i="33"/>
  <c r="Z292" i="33"/>
  <c r="Y292" i="33"/>
  <c r="Z291" i="33"/>
  <c r="Y291" i="33"/>
  <c r="Z290" i="33"/>
  <c r="Y290" i="33"/>
  <c r="Z289" i="33"/>
  <c r="Y289" i="33"/>
  <c r="Z288" i="33"/>
  <c r="Y288" i="33"/>
  <c r="Z287" i="33"/>
  <c r="Y287" i="33"/>
  <c r="Z286" i="33"/>
  <c r="Y286" i="33"/>
  <c r="Z285" i="33"/>
  <c r="Y285" i="33"/>
  <c r="Z284" i="33"/>
  <c r="Y284" i="33"/>
  <c r="Z283" i="33"/>
  <c r="Y283" i="33"/>
  <c r="Z282" i="33"/>
  <c r="Y282" i="33"/>
  <c r="Z281" i="33"/>
  <c r="Y281" i="33"/>
  <c r="Z280" i="33"/>
  <c r="Y280" i="33"/>
  <c r="Z279" i="33"/>
  <c r="Y279" i="33"/>
  <c r="Z278" i="33"/>
  <c r="Y278" i="33"/>
  <c r="Z277" i="33"/>
  <c r="Y277" i="33"/>
  <c r="Z276" i="33"/>
  <c r="Y276" i="33"/>
  <c r="Z275" i="33"/>
  <c r="Y275" i="33"/>
  <c r="Z274" i="33"/>
  <c r="Y274" i="33"/>
  <c r="Z273" i="33"/>
  <c r="Y273" i="33"/>
  <c r="Z272" i="33"/>
  <c r="Y272" i="33"/>
  <c r="Z271" i="33"/>
  <c r="Y271" i="33"/>
  <c r="Z270" i="33"/>
  <c r="Y270" i="33"/>
  <c r="Z269" i="33"/>
  <c r="Y269" i="33"/>
  <c r="Z268" i="33"/>
  <c r="Y268" i="33"/>
  <c r="Z267" i="33"/>
  <c r="Y267" i="33"/>
  <c r="Z266" i="33"/>
  <c r="Y266" i="33"/>
  <c r="Z265" i="33"/>
  <c r="Y265" i="33"/>
  <c r="Z264" i="33"/>
  <c r="Y264" i="33"/>
  <c r="Z263" i="33"/>
  <c r="Y263" i="33"/>
  <c r="Z262" i="33"/>
  <c r="Y262" i="33"/>
  <c r="Z261" i="33"/>
  <c r="Y261" i="33"/>
  <c r="Z260" i="33"/>
  <c r="Y260" i="33"/>
  <c r="Z259" i="33"/>
  <c r="Y259" i="33"/>
  <c r="Z258" i="33"/>
  <c r="Y258" i="33"/>
  <c r="Z257" i="33"/>
  <c r="Y257" i="33"/>
  <c r="Z256" i="33"/>
  <c r="Y256" i="33"/>
  <c r="Z255" i="33"/>
  <c r="Y255" i="33"/>
  <c r="Z254" i="33"/>
  <c r="Y254" i="33"/>
  <c r="Z253" i="33"/>
  <c r="Y253" i="33"/>
  <c r="Z252" i="33"/>
  <c r="Y252" i="33"/>
  <c r="Z251" i="33"/>
  <c r="Y251" i="33"/>
  <c r="Z250" i="33"/>
  <c r="Y250" i="33"/>
  <c r="Z249" i="33"/>
  <c r="Y249" i="33"/>
  <c r="Z248" i="33"/>
  <c r="Y248" i="33"/>
  <c r="Z247" i="33"/>
  <c r="Y247" i="33"/>
  <c r="Z246" i="33"/>
  <c r="Y246" i="33"/>
  <c r="Z245" i="33"/>
  <c r="Y245" i="33"/>
  <c r="Z244" i="33"/>
  <c r="Y244" i="33"/>
  <c r="Z243" i="33"/>
  <c r="Y243" i="33"/>
  <c r="Z242" i="33"/>
  <c r="Y242" i="33"/>
  <c r="Z241" i="33"/>
  <c r="Y241" i="33"/>
  <c r="Z240" i="33"/>
  <c r="Y240" i="33"/>
  <c r="Z239" i="33"/>
  <c r="Y239" i="33"/>
  <c r="Z238" i="33"/>
  <c r="Y238" i="33"/>
  <c r="Z237" i="33"/>
  <c r="Y237" i="33"/>
  <c r="Z236" i="33"/>
  <c r="Y236" i="33"/>
  <c r="Z235" i="33"/>
  <c r="Y235" i="33"/>
  <c r="Z234" i="33"/>
  <c r="Y234" i="33"/>
  <c r="Z233" i="33"/>
  <c r="Y233" i="33"/>
  <c r="Z232" i="33"/>
  <c r="Y232" i="33"/>
  <c r="Z231" i="33"/>
  <c r="Y231" i="33"/>
  <c r="Z230" i="33"/>
  <c r="Y230" i="33"/>
  <c r="Z229" i="33"/>
  <c r="Y229" i="33"/>
  <c r="Z228" i="33"/>
  <c r="Y228" i="33"/>
  <c r="Z227" i="33"/>
  <c r="Y227" i="33"/>
  <c r="Z226" i="33"/>
  <c r="Y226" i="33"/>
  <c r="Z225" i="33"/>
  <c r="Y225" i="33"/>
  <c r="Z224" i="33"/>
  <c r="Y224" i="33"/>
  <c r="Z223" i="33"/>
  <c r="Y223" i="33"/>
  <c r="Z222" i="33"/>
  <c r="Y222" i="33"/>
  <c r="Z221" i="33"/>
  <c r="Y221" i="33"/>
  <c r="Z220" i="33"/>
  <c r="Y220" i="33"/>
  <c r="Z219" i="33"/>
  <c r="Y219" i="33"/>
  <c r="Z218" i="33"/>
  <c r="Y218" i="33"/>
  <c r="Z217" i="33"/>
  <c r="Y217" i="33"/>
  <c r="Z216" i="33"/>
  <c r="Y216" i="33"/>
  <c r="Z215" i="33"/>
  <c r="Y215" i="33"/>
  <c r="Z214" i="33"/>
  <c r="Y214" i="33"/>
  <c r="Z213" i="33"/>
  <c r="Y213" i="33"/>
  <c r="Z212" i="33"/>
  <c r="Y212" i="33"/>
  <c r="Z211" i="33"/>
  <c r="Y211" i="33"/>
  <c r="Z210" i="33"/>
  <c r="Y210" i="33"/>
  <c r="Z209" i="33"/>
  <c r="Y209" i="33"/>
  <c r="Z208" i="33"/>
  <c r="Y208" i="33"/>
  <c r="Z207" i="33"/>
  <c r="Y207" i="33"/>
  <c r="Z206" i="33"/>
  <c r="Y206" i="33"/>
  <c r="Z205" i="33"/>
  <c r="Y205" i="33"/>
  <c r="Z204" i="33"/>
  <c r="Y204" i="33"/>
  <c r="Z203" i="33"/>
  <c r="Y203" i="33"/>
  <c r="Z202" i="33"/>
  <c r="Y202" i="33"/>
  <c r="Z201" i="33"/>
  <c r="Y201" i="33"/>
  <c r="Z200" i="33"/>
  <c r="Y200" i="33"/>
  <c r="Z199" i="33"/>
  <c r="Y199" i="33"/>
  <c r="Z198" i="33"/>
  <c r="Y198" i="33"/>
  <c r="Z197" i="33"/>
  <c r="Y197" i="33"/>
  <c r="Z196" i="33"/>
  <c r="Y196" i="33"/>
  <c r="Z195" i="33"/>
  <c r="Y195" i="33"/>
  <c r="Z194" i="33"/>
  <c r="Y194" i="33"/>
  <c r="Z193" i="33"/>
  <c r="Y193" i="33"/>
  <c r="Z192" i="33"/>
  <c r="Y192" i="33"/>
  <c r="Z191" i="33"/>
  <c r="Y191" i="33"/>
  <c r="Z190" i="33"/>
  <c r="Y190" i="33"/>
  <c r="Z189" i="33"/>
  <c r="Y189" i="33"/>
  <c r="Z188" i="33"/>
  <c r="Y188" i="33"/>
  <c r="Z187" i="33"/>
  <c r="Y187" i="33"/>
  <c r="Z186" i="33"/>
  <c r="Y186" i="33"/>
  <c r="Z185" i="33"/>
  <c r="Y185" i="33"/>
  <c r="Z184" i="33"/>
  <c r="Y184" i="33"/>
  <c r="Z183" i="33"/>
  <c r="Y183" i="33"/>
  <c r="Z182" i="33"/>
  <c r="Y182" i="33"/>
  <c r="Z181" i="33"/>
  <c r="Y181" i="33"/>
  <c r="Z180" i="33"/>
  <c r="Y180" i="33"/>
  <c r="Z179" i="33"/>
  <c r="Y179" i="33"/>
  <c r="Z178" i="33"/>
  <c r="Y178" i="33"/>
  <c r="Z177" i="33"/>
  <c r="Y177" i="33"/>
  <c r="Z176" i="33"/>
  <c r="Y176" i="33"/>
  <c r="Z175" i="33"/>
  <c r="Y175" i="33"/>
  <c r="Z174" i="33"/>
  <c r="Y174" i="33"/>
  <c r="Z173" i="33"/>
  <c r="Y173" i="33"/>
  <c r="Z172" i="33"/>
  <c r="Y172" i="33"/>
  <c r="Z171" i="33"/>
  <c r="Y171" i="33"/>
  <c r="Z170" i="33"/>
  <c r="Y170" i="33"/>
  <c r="Z169" i="33"/>
  <c r="Y169" i="33"/>
  <c r="Z168" i="33"/>
  <c r="Y168" i="33"/>
  <c r="Z167" i="33"/>
  <c r="Y167" i="33"/>
  <c r="Z166" i="33"/>
  <c r="Y166" i="33"/>
  <c r="Z165" i="33"/>
  <c r="Y165" i="33"/>
  <c r="Z164" i="33"/>
  <c r="Y164" i="33"/>
  <c r="Z163" i="33"/>
  <c r="Y163" i="33"/>
  <c r="Z162" i="33"/>
  <c r="Y162" i="33"/>
  <c r="Z161" i="33"/>
  <c r="Y161" i="33"/>
  <c r="Z160" i="33"/>
  <c r="Y160" i="33"/>
  <c r="Z159" i="33"/>
  <c r="Y159" i="33"/>
  <c r="Z158" i="33"/>
  <c r="Y158" i="33"/>
  <c r="Z157" i="33"/>
  <c r="Y157" i="33"/>
  <c r="Z156" i="33"/>
  <c r="Y156" i="33"/>
  <c r="Z155" i="33"/>
  <c r="Y155" i="33"/>
  <c r="Z154" i="33"/>
  <c r="Y154" i="33"/>
  <c r="Z153" i="33"/>
  <c r="Y153" i="33"/>
  <c r="Z152" i="33"/>
  <c r="Y152" i="33"/>
  <c r="Z151" i="33"/>
  <c r="Y151" i="33"/>
  <c r="Z150" i="33"/>
  <c r="Y150" i="33"/>
  <c r="Z149" i="33"/>
  <c r="Y149" i="33"/>
  <c r="Z148" i="33"/>
  <c r="Y148" i="33"/>
  <c r="Z147" i="33"/>
  <c r="Y147" i="33"/>
  <c r="Z146" i="33"/>
  <c r="Y146" i="33"/>
  <c r="Z145" i="33"/>
  <c r="Y145" i="33"/>
  <c r="Z144" i="33"/>
  <c r="Y144" i="33"/>
  <c r="Z143" i="33"/>
  <c r="Y143" i="33"/>
  <c r="Z142" i="33"/>
  <c r="Y142" i="33"/>
  <c r="Z141" i="33"/>
  <c r="Y141" i="33"/>
  <c r="Z140" i="33"/>
  <c r="Y140" i="33"/>
  <c r="Z139" i="33"/>
  <c r="Y139" i="33"/>
  <c r="Z138" i="33"/>
  <c r="Y138" i="33"/>
  <c r="Z137" i="33"/>
  <c r="Y137" i="33"/>
  <c r="Z136" i="33"/>
  <c r="Y136" i="33"/>
  <c r="Z135" i="33"/>
  <c r="Y135" i="33"/>
  <c r="Z134" i="33"/>
  <c r="Y134" i="33"/>
  <c r="Z133" i="33"/>
  <c r="Y133" i="33"/>
  <c r="Z132" i="33"/>
  <c r="Y132" i="33"/>
  <c r="Z131" i="33"/>
  <c r="Y131" i="33"/>
  <c r="Z130" i="33"/>
  <c r="Y130" i="33"/>
  <c r="Z129" i="33"/>
  <c r="Y129" i="33"/>
  <c r="Z128" i="33"/>
  <c r="Y128" i="33"/>
  <c r="Z127" i="33"/>
  <c r="Y127" i="33"/>
  <c r="Z126" i="33"/>
  <c r="Y126" i="33"/>
  <c r="Z125" i="33"/>
  <c r="Y125" i="33"/>
  <c r="Z124" i="33"/>
  <c r="Y124" i="33"/>
  <c r="Z123" i="33"/>
  <c r="Y123" i="33"/>
  <c r="Z122" i="33"/>
  <c r="Y122" i="33"/>
  <c r="Z121" i="33"/>
  <c r="Y121" i="33"/>
  <c r="Z120" i="33"/>
  <c r="Y120" i="33"/>
  <c r="Z119" i="33"/>
  <c r="Y119" i="33"/>
  <c r="Z118" i="33"/>
  <c r="Y118" i="33"/>
  <c r="Z117" i="33"/>
  <c r="Y117" i="33"/>
  <c r="Z116" i="33"/>
  <c r="Y116" i="33"/>
  <c r="Z115" i="33"/>
  <c r="Y115" i="33"/>
  <c r="Z114" i="33"/>
  <c r="Y114" i="33"/>
  <c r="Z113" i="33"/>
  <c r="Y113" i="33"/>
  <c r="Z112" i="33"/>
  <c r="Y112" i="33"/>
  <c r="Z111" i="33"/>
  <c r="Y111" i="33"/>
  <c r="Z110" i="33"/>
  <c r="Y110" i="33"/>
  <c r="Z109" i="33"/>
  <c r="Y109" i="33"/>
  <c r="Z108" i="33"/>
  <c r="Y108" i="33"/>
  <c r="Z107" i="33"/>
  <c r="Y107" i="33"/>
  <c r="Z106" i="33"/>
  <c r="Y106" i="33"/>
  <c r="Z105" i="33"/>
  <c r="Y105" i="33"/>
  <c r="Z104" i="33"/>
  <c r="Y104" i="33"/>
  <c r="Z103" i="33"/>
  <c r="Y103" i="33"/>
  <c r="Z102" i="33"/>
  <c r="Y102" i="33"/>
  <c r="Z101" i="33"/>
  <c r="Y101" i="33"/>
  <c r="Z100" i="33"/>
  <c r="Y100" i="33"/>
  <c r="Z99" i="33"/>
  <c r="Y99" i="33"/>
  <c r="Z98" i="33"/>
  <c r="Y98" i="33"/>
  <c r="Z97" i="33"/>
  <c r="Y97" i="33"/>
  <c r="Z96" i="33"/>
  <c r="Y96" i="33"/>
  <c r="Z95" i="33"/>
  <c r="Y95" i="33"/>
  <c r="Z94" i="33"/>
  <c r="Y94" i="33"/>
  <c r="Z93" i="33"/>
  <c r="Y93" i="33"/>
  <c r="Z92" i="33"/>
  <c r="Y92" i="33"/>
  <c r="Z91" i="33"/>
  <c r="Y91" i="33"/>
  <c r="Z90" i="33"/>
  <c r="Y90" i="33"/>
  <c r="Z89" i="33"/>
  <c r="Y89" i="33"/>
  <c r="Z88" i="33"/>
  <c r="Y88" i="33"/>
  <c r="Z87" i="33"/>
  <c r="Y87" i="33"/>
  <c r="Z86" i="33"/>
  <c r="Y86" i="33"/>
  <c r="Z85" i="33"/>
  <c r="Y85" i="33"/>
  <c r="Z84" i="33"/>
  <c r="Y84" i="33"/>
  <c r="Z83" i="33"/>
  <c r="Y83" i="33"/>
  <c r="Z82" i="33"/>
  <c r="Y82" i="33"/>
  <c r="Z81" i="33"/>
  <c r="Y81" i="33"/>
  <c r="Z80" i="33"/>
  <c r="Y80" i="33"/>
  <c r="Z79" i="33"/>
  <c r="Y79" i="33"/>
  <c r="Z78" i="33"/>
  <c r="Y78" i="33"/>
  <c r="Z77" i="33"/>
  <c r="Y77" i="33"/>
  <c r="Z76" i="33"/>
  <c r="Y76" i="33"/>
  <c r="Z75" i="33"/>
  <c r="Y75" i="33"/>
  <c r="Z74" i="33"/>
  <c r="Y74" i="33"/>
  <c r="Z73" i="33"/>
  <c r="Y73" i="33"/>
  <c r="Z72" i="33"/>
  <c r="Y72" i="33"/>
  <c r="Z71" i="33"/>
  <c r="Y71" i="33"/>
  <c r="Z70" i="33"/>
  <c r="Y70" i="33"/>
  <c r="Z69" i="33"/>
  <c r="Y69" i="33"/>
  <c r="Z68" i="33"/>
  <c r="Y68" i="33"/>
  <c r="Z67" i="33"/>
  <c r="Y67" i="33"/>
  <c r="Z66" i="33"/>
  <c r="Y66" i="33"/>
  <c r="Z65" i="33"/>
  <c r="Y65" i="33"/>
  <c r="Z64" i="33"/>
  <c r="Y64" i="33"/>
  <c r="Z63" i="33"/>
  <c r="Y63" i="33"/>
  <c r="Z62" i="33"/>
  <c r="Y62" i="33"/>
  <c r="Z61" i="33"/>
  <c r="Y61" i="33"/>
  <c r="Z60" i="33"/>
  <c r="Y60" i="33"/>
  <c r="Z59" i="33"/>
  <c r="Y59" i="33"/>
  <c r="Z58" i="33"/>
  <c r="Y58" i="33"/>
  <c r="Z57" i="33"/>
  <c r="Y57" i="33"/>
  <c r="Z56" i="33"/>
  <c r="Y56" i="33"/>
  <c r="Z55" i="33"/>
  <c r="Y55" i="33"/>
  <c r="Z54" i="33"/>
  <c r="Y54" i="33"/>
  <c r="Z53" i="33"/>
  <c r="Y53" i="33"/>
  <c r="Z52" i="33"/>
  <c r="Y52" i="33"/>
  <c r="Z51" i="33"/>
  <c r="Y51" i="33"/>
  <c r="Z50" i="33"/>
  <c r="Y50" i="33"/>
  <c r="Z49" i="33"/>
  <c r="Y49" i="33"/>
  <c r="Z48" i="33"/>
  <c r="Y48" i="33"/>
  <c r="Z47" i="33"/>
  <c r="Y47" i="33"/>
  <c r="Z46" i="33"/>
  <c r="Y46" i="33"/>
  <c r="Z45" i="33"/>
  <c r="Y45" i="33"/>
  <c r="Z44" i="33"/>
  <c r="Y44" i="33"/>
  <c r="Z43" i="33"/>
  <c r="Y43" i="33"/>
  <c r="Z42" i="33"/>
  <c r="Y42" i="33"/>
  <c r="Z41" i="33"/>
  <c r="Y41" i="33"/>
  <c r="Z40" i="33"/>
  <c r="Y40" i="33"/>
  <c r="Z39" i="33"/>
  <c r="Y39" i="33"/>
  <c r="Z38" i="33"/>
  <c r="Y38" i="33"/>
  <c r="Z37" i="33"/>
  <c r="Y37" i="33"/>
  <c r="Z36" i="33"/>
  <c r="Y36" i="33"/>
  <c r="Z35" i="33"/>
  <c r="Y35" i="33"/>
  <c r="Z34" i="33"/>
  <c r="Y34" i="33"/>
  <c r="Z33" i="33"/>
  <c r="Y33" i="33"/>
  <c r="Z32" i="33"/>
  <c r="Y32" i="33"/>
  <c r="Z31" i="33"/>
  <c r="Y31" i="33"/>
  <c r="Z30" i="33"/>
  <c r="Y30" i="33"/>
  <c r="Z29" i="33"/>
  <c r="Y29" i="33"/>
  <c r="Z28" i="33"/>
  <c r="Y28" i="33"/>
  <c r="Z27" i="33"/>
  <c r="Y27" i="33"/>
  <c r="Z26" i="33"/>
  <c r="Y26" i="33"/>
  <c r="Z25" i="33"/>
  <c r="Y25" i="33"/>
  <c r="Z24" i="33"/>
  <c r="Y24" i="33"/>
  <c r="Z23" i="33"/>
  <c r="Y23" i="33"/>
  <c r="Z22" i="33"/>
  <c r="Y22" i="33"/>
  <c r="Z21" i="33"/>
  <c r="Y21" i="33"/>
  <c r="Z20" i="33"/>
  <c r="Y20" i="33"/>
  <c r="Z19" i="33"/>
  <c r="Y19" i="33"/>
  <c r="Z18" i="33"/>
  <c r="Y18" i="33"/>
  <c r="Z17" i="33"/>
  <c r="Y17" i="33"/>
  <c r="Z16" i="33"/>
  <c r="Y16" i="33"/>
  <c r="Z15" i="33"/>
  <c r="Y15" i="33"/>
  <c r="Z14" i="33"/>
  <c r="Y14" i="33"/>
  <c r="Z13" i="33"/>
  <c r="Y13" i="33"/>
  <c r="Z12" i="33"/>
  <c r="Y12" i="33"/>
  <c r="Z11" i="33"/>
  <c r="Y11" i="33"/>
  <c r="Z10" i="33"/>
  <c r="Y10" i="33"/>
  <c r="Z9" i="33"/>
  <c r="Y9" i="33"/>
  <c r="Z8" i="33"/>
  <c r="Y8" i="33"/>
  <c r="Z7" i="33"/>
  <c r="Y7" i="33"/>
  <c r="W2" i="33" s="1"/>
  <c r="Z6" i="33"/>
  <c r="Y6" i="33"/>
  <c r="Z5" i="33"/>
  <c r="Y5" i="33"/>
  <c r="Z4" i="33"/>
  <c r="Y4" i="33"/>
  <c r="Z3" i="33"/>
  <c r="Y3" i="33"/>
  <c r="Z2" i="33"/>
  <c r="Y2" i="33"/>
  <c r="W3" i="33" l="1"/>
  <c r="W4" i="33"/>
  <c r="H35" i="5" l="1"/>
  <c r="H36" i="5"/>
  <c r="H37" i="5"/>
  <c r="H38" i="5"/>
  <c r="H39" i="5"/>
  <c r="H40" i="5"/>
  <c r="H41" i="5"/>
  <c r="H42" i="5"/>
  <c r="H43" i="5"/>
  <c r="H44" i="5"/>
  <c r="H34" i="5"/>
  <c r="D44" i="5"/>
  <c r="D43" i="5"/>
  <c r="D42" i="5"/>
  <c r="D41" i="5"/>
  <c r="D40" i="5"/>
  <c r="D39" i="5"/>
  <c r="D38" i="5"/>
  <c r="D37" i="5"/>
  <c r="D36" i="5"/>
  <c r="D35" i="5"/>
  <c r="D34" i="5"/>
  <c r="D26" i="5"/>
  <c r="H30" i="5"/>
  <c r="H31" i="5"/>
  <c r="H32" i="5"/>
  <c r="H29" i="5"/>
  <c r="H24" i="5"/>
  <c r="H25" i="5"/>
  <c r="H26" i="5"/>
  <c r="H27" i="5"/>
  <c r="H28" i="5"/>
  <c r="H23" i="5"/>
  <c r="M111" i="32"/>
  <c r="N111" i="32" s="1"/>
  <c r="D32" i="5" s="1"/>
  <c r="M112" i="32"/>
  <c r="N112" i="32" s="1"/>
  <c r="M107" i="32"/>
  <c r="N107" i="32" s="1"/>
  <c r="N104" i="32"/>
  <c r="N105" i="32"/>
  <c r="D27" i="5" s="1"/>
  <c r="N106" i="32"/>
  <c r="D28" i="5" s="1"/>
  <c r="M102" i="32"/>
  <c r="N102" i="32" s="1"/>
  <c r="D24" i="5" s="1"/>
  <c r="M103" i="32"/>
  <c r="N103" i="32" s="1"/>
  <c r="M108" i="32"/>
  <c r="N108" i="32" s="1"/>
  <c r="D29" i="5" s="1"/>
  <c r="M109" i="32"/>
  <c r="N109" i="32" s="1"/>
  <c r="D30" i="5" s="1"/>
  <c r="M110" i="32"/>
  <c r="N110" i="32" s="1"/>
  <c r="D31" i="5" s="1"/>
  <c r="M101" i="32"/>
  <c r="N101" i="32" s="1"/>
  <c r="O75" i="32"/>
  <c r="N75" i="32"/>
  <c r="M75" i="32"/>
  <c r="L75" i="32"/>
  <c r="K75" i="32"/>
  <c r="J75" i="32"/>
  <c r="I75" i="32"/>
  <c r="R74" i="32"/>
  <c r="P74" i="32"/>
  <c r="S74" i="32" s="1"/>
  <c r="R73" i="32"/>
  <c r="P73" i="32"/>
  <c r="S73" i="32" s="1"/>
  <c r="R72" i="32"/>
  <c r="P72" i="32"/>
  <c r="S72" i="32" s="1"/>
  <c r="R71" i="32"/>
  <c r="P71" i="32"/>
  <c r="S71" i="32" s="1"/>
  <c r="R70" i="32"/>
  <c r="P70" i="32"/>
  <c r="S70" i="32" s="1"/>
  <c r="R69" i="32"/>
  <c r="P69" i="32"/>
  <c r="S69" i="32" s="1"/>
  <c r="R68" i="32"/>
  <c r="P68" i="32"/>
  <c r="S68" i="32" s="1"/>
  <c r="R67" i="32"/>
  <c r="P67" i="32"/>
  <c r="S67" i="32" s="1"/>
  <c r="R66" i="32"/>
  <c r="P66" i="32"/>
  <c r="S66" i="32" s="1"/>
  <c r="R65" i="32"/>
  <c r="P65" i="32"/>
  <c r="S65" i="32" s="1"/>
  <c r="R64" i="32"/>
  <c r="P64" i="32"/>
  <c r="S64" i="32" s="1"/>
  <c r="R63" i="32"/>
  <c r="P63" i="32"/>
  <c r="S63" i="32" s="1"/>
  <c r="R62" i="32"/>
  <c r="P62" i="32"/>
  <c r="S62" i="32" s="1"/>
  <c r="R61" i="32"/>
  <c r="P61" i="32"/>
  <c r="S61" i="32" s="1"/>
  <c r="R60" i="32"/>
  <c r="P60" i="32"/>
  <c r="S60" i="32" s="1"/>
  <c r="R59" i="32"/>
  <c r="P59" i="32"/>
  <c r="S59" i="32" s="1"/>
  <c r="S58" i="32"/>
  <c r="R58" i="32"/>
  <c r="P58" i="32"/>
  <c r="R57" i="32"/>
  <c r="P57" i="32"/>
  <c r="S57" i="32" s="1"/>
  <c r="R56" i="32"/>
  <c r="P56" i="32"/>
  <c r="S56" i="32" s="1"/>
  <c r="R55" i="32"/>
  <c r="P55" i="32"/>
  <c r="S55" i="32" s="1"/>
  <c r="R54" i="32"/>
  <c r="P54" i="32"/>
  <c r="S54" i="32" s="1"/>
  <c r="R53" i="32"/>
  <c r="P53" i="32"/>
  <c r="S53" i="32" s="1"/>
  <c r="R52" i="32"/>
  <c r="P52" i="32"/>
  <c r="S52" i="32" s="1"/>
  <c r="R51" i="32"/>
  <c r="P51" i="32"/>
  <c r="S51" i="32" s="1"/>
  <c r="R50" i="32"/>
  <c r="P50" i="32"/>
  <c r="S50" i="32" s="1"/>
  <c r="R49" i="32"/>
  <c r="P49" i="32"/>
  <c r="S49" i="32" s="1"/>
  <c r="R48" i="32"/>
  <c r="P48" i="32"/>
  <c r="S48" i="32" s="1"/>
  <c r="R47" i="32"/>
  <c r="P47" i="32"/>
  <c r="S47" i="32" s="1"/>
  <c r="R46" i="32"/>
  <c r="P46" i="32"/>
  <c r="S46" i="32" s="1"/>
  <c r="R45" i="32"/>
  <c r="P45" i="32"/>
  <c r="S45" i="32" s="1"/>
  <c r="R44" i="32"/>
  <c r="P44" i="32"/>
  <c r="S44" i="32" s="1"/>
  <c r="R43" i="32"/>
  <c r="P43" i="32"/>
  <c r="S43" i="32" s="1"/>
  <c r="R42" i="32"/>
  <c r="P42" i="32"/>
  <c r="S42" i="32" s="1"/>
  <c r="R41" i="32"/>
  <c r="P41" i="32"/>
  <c r="S41" i="32" s="1"/>
  <c r="R40" i="32"/>
  <c r="P40" i="32"/>
  <c r="S40" i="32" s="1"/>
  <c r="R39" i="32"/>
  <c r="P39" i="32"/>
  <c r="S39" i="32" s="1"/>
  <c r="R38" i="32"/>
  <c r="P38" i="32"/>
  <c r="S38" i="32" s="1"/>
  <c r="R37" i="32"/>
  <c r="P37" i="32"/>
  <c r="S37" i="32" s="1"/>
  <c r="R36" i="32"/>
  <c r="P36" i="32"/>
  <c r="S36" i="32" s="1"/>
  <c r="R35" i="32"/>
  <c r="P35" i="32"/>
  <c r="S35" i="32" s="1"/>
  <c r="R34" i="32"/>
  <c r="P34" i="32"/>
  <c r="S34" i="32" s="1"/>
  <c r="R33" i="32"/>
  <c r="P33" i="32"/>
  <c r="S33" i="32" s="1"/>
  <c r="R32" i="32"/>
  <c r="P32" i="32"/>
  <c r="S32" i="32" s="1"/>
  <c r="R31" i="32"/>
  <c r="P31" i="32"/>
  <c r="S31" i="32" s="1"/>
  <c r="R30" i="32"/>
  <c r="P30" i="32"/>
  <c r="S30" i="32" s="1"/>
  <c r="R29" i="32"/>
  <c r="P29" i="32"/>
  <c r="S29" i="32" s="1"/>
  <c r="R28" i="32"/>
  <c r="P28" i="32"/>
  <c r="S28" i="32" s="1"/>
  <c r="R27" i="32"/>
  <c r="P27" i="32"/>
  <c r="S27" i="32" s="1"/>
  <c r="R26" i="32"/>
  <c r="P26" i="32"/>
  <c r="S26" i="32" s="1"/>
  <c r="R25" i="32"/>
  <c r="P25" i="32"/>
  <c r="S25" i="32" s="1"/>
  <c r="R24" i="32"/>
  <c r="P24" i="32"/>
  <c r="S24" i="32" s="1"/>
  <c r="R23" i="32"/>
  <c r="P23" i="32"/>
  <c r="S23" i="32" s="1"/>
  <c r="R22" i="32"/>
  <c r="P22" i="32"/>
  <c r="S22" i="32" s="1"/>
  <c r="R21" i="32"/>
  <c r="P21" i="32"/>
  <c r="S21" i="32" s="1"/>
  <c r="R20" i="32"/>
  <c r="P20" i="32"/>
  <c r="S20" i="32" s="1"/>
  <c r="R19" i="32"/>
  <c r="P19" i="32"/>
  <c r="S19" i="32" s="1"/>
  <c r="R18" i="32"/>
  <c r="P18" i="32"/>
  <c r="S18" i="32" s="1"/>
  <c r="R17" i="32"/>
  <c r="P17" i="32"/>
  <c r="S17" i="32" s="1"/>
  <c r="R16" i="32"/>
  <c r="P16" i="32"/>
  <c r="S16" i="32" s="1"/>
  <c r="R15" i="32"/>
  <c r="P15" i="32"/>
  <c r="S15" i="32" s="1"/>
  <c r="R14" i="32"/>
  <c r="P14" i="32"/>
  <c r="S14" i="32" s="1"/>
  <c r="R13" i="32"/>
  <c r="P13" i="32"/>
  <c r="S13" i="32" s="1"/>
  <c r="R12" i="32"/>
  <c r="P12" i="32"/>
  <c r="S12" i="32" s="1"/>
  <c r="R11" i="32"/>
  <c r="P11" i="32"/>
  <c r="S11" i="32" s="1"/>
  <c r="R10" i="32"/>
  <c r="P10" i="32"/>
  <c r="S10" i="32" s="1"/>
  <c r="R9" i="32"/>
  <c r="P9" i="32"/>
  <c r="S9" i="32" s="1"/>
  <c r="R8" i="32"/>
  <c r="P8" i="32"/>
  <c r="R7" i="32"/>
  <c r="P7" i="32"/>
  <c r="S7" i="32" s="1"/>
  <c r="R6" i="32"/>
  <c r="P6" i="32"/>
  <c r="S6" i="32" s="1"/>
  <c r="R5" i="32"/>
  <c r="P5" i="32"/>
  <c r="S5" i="32" s="1"/>
  <c r="R4" i="32"/>
  <c r="P4" i="32"/>
  <c r="S4" i="32" s="1"/>
  <c r="R75" i="32" l="1"/>
  <c r="R76" i="32" s="1"/>
  <c r="P75" i="32"/>
  <c r="M113" i="32"/>
  <c r="S8" i="32"/>
  <c r="S75" i="32" s="1"/>
  <c r="S76" i="32" s="1"/>
  <c r="M115" i="32"/>
  <c r="N113" i="32" l="1"/>
  <c r="D33" i="5" s="1"/>
  <c r="C9" i="22"/>
  <c r="C8" i="22"/>
  <c r="C7" i="22"/>
  <c r="C6" i="22"/>
  <c r="C5" i="22"/>
  <c r="C3" i="22"/>
  <c r="C4" i="22"/>
  <c r="C12" i="22" l="1"/>
  <c r="C11" i="22"/>
  <c r="C13" i="22" s="1"/>
  <c r="C15" i="22" s="1"/>
  <c r="H5" i="5" l="1"/>
  <c r="G5" i="5" l="1"/>
  <c r="G4" i="5"/>
  <c r="F9" i="5" l="1"/>
  <c r="F8" i="5"/>
  <c r="F7" i="5"/>
</calcChain>
</file>

<file path=xl/sharedStrings.xml><?xml version="1.0" encoding="utf-8"?>
<sst xmlns="http://schemas.openxmlformats.org/spreadsheetml/2006/main" count="825" uniqueCount="298">
  <si>
    <t>T Code*</t>
  </si>
  <si>
    <t>List - Text:</t>
  </si>
  <si>
    <t>Emergency Entry*</t>
  </si>
  <si>
    <t>Ledger Group</t>
  </si>
  <si>
    <t>Journal Entry Type*</t>
  </si>
  <si>
    <t>Company Code*</t>
  </si>
  <si>
    <t>Document Date*</t>
  </si>
  <si>
    <t>List - Date:</t>
  </si>
  <si>
    <t>Doc Currency (Defaults To CoCode Curr)</t>
  </si>
  <si>
    <t>Posting Date*</t>
  </si>
  <si>
    <t>Posting Period Override</t>
  </si>
  <si>
    <t>Document Header Text*</t>
  </si>
  <si>
    <t>Document Type*</t>
  </si>
  <si>
    <t>Auto Reversal Date</t>
  </si>
  <si>
    <t>Reversal Reason</t>
  </si>
  <si>
    <t>Original SAP Doc Number</t>
  </si>
  <si>
    <t>Fiscal Year Of Orig Doc #</t>
  </si>
  <si>
    <t>Late Entry*</t>
  </si>
  <si>
    <t>Upl</t>
  </si>
  <si>
    <t>G/L Account*</t>
  </si>
  <si>
    <t>DR/CR Indicator*</t>
  </si>
  <si>
    <t>Amount In Doc Currency*</t>
  </si>
  <si>
    <t>Assignment Key</t>
  </si>
  <si>
    <t>Text*</t>
  </si>
  <si>
    <t>Profit Center</t>
  </si>
  <si>
    <t>Cost Center</t>
  </si>
  <si>
    <t>Internal Order</t>
  </si>
  <si>
    <t>WBS Element</t>
  </si>
  <si>
    <t>Material</t>
  </si>
  <si>
    <t>Plant</t>
  </si>
  <si>
    <t>Quantity</t>
  </si>
  <si>
    <t>Unit Of Measure</t>
  </si>
  <si>
    <t>Product</t>
  </si>
  <si>
    <t>Sales Organization</t>
  </si>
  <si>
    <t>Distribution Channel</t>
  </si>
  <si>
    <t>Tax Base Amount</t>
  </si>
  <si>
    <t>Tax Code</t>
  </si>
  <si>
    <t>Tax Jurisdiction</t>
  </si>
  <si>
    <t>Functional Area</t>
  </si>
  <si>
    <t>Trading Partner</t>
  </si>
  <si>
    <t>Partner Profit Center</t>
  </si>
  <si>
    <t>Batch Number</t>
  </si>
  <si>
    <t>List - Text</t>
  </si>
  <si>
    <t>Value</t>
  </si>
  <si>
    <t>Totals:</t>
  </si>
  <si>
    <t>Note: This is not the end of the Journal Template. Unprotect the sheet and insert as many rows as needed.</t>
  </si>
  <si>
    <t>OUS</t>
  </si>
  <si>
    <t>Tax Related</t>
  </si>
  <si>
    <t>Accruals / Provisions</t>
  </si>
  <si>
    <t>Allocation</t>
  </si>
  <si>
    <t>Banking Related</t>
  </si>
  <si>
    <t>Correction due to System Issue</t>
  </si>
  <si>
    <t>Intercompany</t>
  </si>
  <si>
    <t>Inventory Related</t>
  </si>
  <si>
    <t>Other</t>
  </si>
  <si>
    <t>Other Corrections (Reversal)</t>
  </si>
  <si>
    <t>Other Receivables and Pre-payment</t>
  </si>
  <si>
    <t>Payroll Related</t>
  </si>
  <si>
    <t>Reclass</t>
  </si>
  <si>
    <t>R-Item Write-off</t>
  </si>
  <si>
    <t>Taxonomy reclass due to incorrect Product Category selection on PO/ACR</t>
  </si>
  <si>
    <t>Taxonomy reclass due to newly approved Product Category - GL account combination</t>
  </si>
  <si>
    <t>JE naming standardization catalogue</t>
  </si>
  <si>
    <t xml:space="preserve">          Total Debit : </t>
  </si>
  <si>
    <t xml:space="preserve">          Total Credit : </t>
  </si>
  <si>
    <t>NO</t>
  </si>
  <si>
    <t>SA</t>
  </si>
  <si>
    <t>DR</t>
  </si>
  <si>
    <t>CR</t>
  </si>
  <si>
    <t>FB50</t>
  </si>
  <si>
    <t>6120</t>
  </si>
  <si>
    <t>ARS</t>
  </si>
  <si>
    <t xml:space="preserve">Type </t>
  </si>
  <si>
    <t>Accrued Employer Social Taxes 24820101</t>
  </si>
  <si>
    <t xml:space="preserve">Comments </t>
  </si>
  <si>
    <t>L</t>
  </si>
  <si>
    <t>Payables - Social Charges Payroll September '22</t>
  </si>
  <si>
    <t xml:space="preserve">Correct </t>
  </si>
  <si>
    <t>Non OIM Details</t>
  </si>
  <si>
    <t>Accrual - Social Change Vacation Nov'21 to Oct'22</t>
  </si>
  <si>
    <t>Accual - Sales - Force Bonus YTD 22</t>
  </si>
  <si>
    <t>13th Salary Accrual P9 2022</t>
  </si>
  <si>
    <t>R</t>
  </si>
  <si>
    <t>Difference SC Payroll between P6'22 and Payment done in P7'22</t>
  </si>
  <si>
    <t>investigate with payroll</t>
  </si>
  <si>
    <t>Difference SC Payroll between P7'22 and Payment done in P8'22</t>
  </si>
  <si>
    <t>Difference SC Payroll between P8'22 and Payment done in P9'22</t>
  </si>
  <si>
    <t>L-Items</t>
  </si>
  <si>
    <t>R-Items</t>
  </si>
  <si>
    <t>Total</t>
  </si>
  <si>
    <t>SAP</t>
  </si>
  <si>
    <t>Difference</t>
  </si>
  <si>
    <t xml:space="preserve"> Data download from SAP PEP (Production), using transaction FS10N (Balance Display: G/L Accounts For the Ledger 0L)  </t>
  </si>
  <si>
    <t>TMF analisys to support the adj</t>
  </si>
  <si>
    <t>Rol</t>
  </si>
  <si>
    <t>REP</t>
  </si>
  <si>
    <t>Row Labels</t>
  </si>
  <si>
    <t>ONCO</t>
  </si>
  <si>
    <t>Grand Total</t>
  </si>
  <si>
    <t>DM</t>
  </si>
  <si>
    <t>AD</t>
  </si>
  <si>
    <t>EYE CARE</t>
  </si>
  <si>
    <t>G/L</t>
  </si>
  <si>
    <t>Employee Name</t>
  </si>
  <si>
    <t>Team</t>
  </si>
  <si>
    <t>IBD</t>
  </si>
  <si>
    <t>PSO</t>
  </si>
  <si>
    <t>SPA - REUMA</t>
  </si>
  <si>
    <t>RA - REUMA</t>
  </si>
  <si>
    <t>VIRO</t>
  </si>
  <si>
    <t>SEVO</t>
  </si>
  <si>
    <t>Amount per month</t>
  </si>
  <si>
    <t>Social Charges per month</t>
  </si>
  <si>
    <t>UPI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</si>
  <si>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</si>
  <si>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</si>
  <si>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</si>
  <si>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</si>
  <si>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</si>
  <si>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</si>
  <si>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</si>
  <si>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</si>
  <si>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</si>
  <si>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</si>
  <si>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</si>
  <si>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</si>
  <si>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</si>
  <si>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</si>
  <si>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</si>
  <si>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</si>
  <si>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</si>
  <si>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</si>
  <si>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</si>
  <si>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</si>
  <si>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</si>
  <si>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</si>
  <si>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</si>
  <si>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</si>
  <si>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</si>
  <si>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</si>
  <si>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</si>
  <si>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</si>
  <si>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</si>
  <si>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</si>
  <si>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</si>
  <si>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</si>
  <si>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</si>
  <si>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</si>
  <si>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</si>
  <si>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</si>
  <si>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</si>
  <si>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</si>
  <si>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</si>
  <si>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</si>
  <si>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</si>
  <si>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</si>
  <si>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</si>
  <si>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</si>
  <si>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</si>
  <si>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</si>
  <si>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</si>
  <si>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</si>
  <si>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</si>
  <si>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</si>
  <si>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</si>
  <si>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EYE CARE (Ex.Oz)</t>
  </si>
  <si>
    <t>RETINA</t>
  </si>
  <si>
    <t>NEURO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</si>
  <si>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</si>
  <si>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</si>
  <si>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</si>
  <si>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</si>
  <si>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</si>
  <si>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</si>
  <si>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</si>
  <si>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</si>
  <si>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</si>
  <si>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</si>
  <si>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</si>
  <si>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</si>
  <si>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</si>
  <si>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</si>
  <si>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</si>
  <si>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</si>
  <si>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</si>
  <si>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CC</t>
  </si>
  <si>
    <t>619089</t>
  </si>
  <si>
    <t>629529</t>
  </si>
  <si>
    <t>629551</t>
  </si>
  <si>
    <t>642917</t>
  </si>
  <si>
    <t>642919</t>
  </si>
  <si>
    <t>642920</t>
  </si>
  <si>
    <t>642921</t>
  </si>
  <si>
    <t>642922</t>
  </si>
  <si>
    <t>642924</t>
  </si>
  <si>
    <t>642925</t>
  </si>
  <si>
    <t>642927</t>
  </si>
  <si>
    <t xml:space="preserve">Many thanks </t>
  </si>
  <si>
    <t>Translation:</t>
  </si>
  <si>
    <t>Pais</t>
  </si>
  <si>
    <t>Legacy</t>
  </si>
  <si>
    <t>Componente 1</t>
  </si>
  <si>
    <t>Componente 2</t>
  </si>
  <si>
    <t>Componente 3</t>
  </si>
  <si>
    <t>Componente 4</t>
  </si>
  <si>
    <t>Componente 5</t>
  </si>
  <si>
    <t>Componente 6</t>
  </si>
  <si>
    <t>Monto Final</t>
  </si>
  <si>
    <t>Social charges</t>
  </si>
  <si>
    <t>ARG</t>
  </si>
  <si>
    <t>L-ABBV</t>
  </si>
  <si>
    <t>L-AGN</t>
  </si>
  <si>
    <t>Employee 69</t>
  </si>
  <si>
    <t>Employee 70</t>
  </si>
  <si>
    <t>Employee 71</t>
  </si>
  <si>
    <t>Sum of Monto Final</t>
  </si>
  <si>
    <t>Sum of Social charges</t>
  </si>
  <si>
    <t>Accrual updated with the new amounts validated by HR, FD, and GM</t>
  </si>
  <si>
    <t>Hello Romi, how are you doing?</t>
  </si>
  <si>
    <t>I am sharing the support to book the Annual Incentives of Argentina</t>
  </si>
  <si>
    <t>Any doubt , let me know</t>
  </si>
  <si>
    <t>Regards,</t>
  </si>
  <si>
    <t>Fede</t>
  </si>
  <si>
    <t>Paid</t>
  </si>
  <si>
    <t>ABBVIE</t>
  </si>
  <si>
    <t>GL Report</t>
  </si>
  <si>
    <t>PERÍODO mm-2022</t>
  </si>
  <si>
    <t>Wage Type TMF</t>
  </si>
  <si>
    <t>Wage Type</t>
  </si>
  <si>
    <t>Wage Type Abbott</t>
  </si>
  <si>
    <t>GL Account</t>
  </si>
  <si>
    <t>Debe</t>
  </si>
  <si>
    <t>Haber</t>
  </si>
  <si>
    <t xml:space="preserve">Special Award       </t>
  </si>
  <si>
    <t>To reverse</t>
  </si>
  <si>
    <t>Accrual</t>
  </si>
  <si>
    <t>01/31/2024</t>
  </si>
  <si>
    <t>F- Incentives 2023 Accrual Reversal</t>
  </si>
  <si>
    <t>Sales Force Bonus Accrual 2023 reversal</t>
  </si>
  <si>
    <t xml:space="preserve">to reverse </t>
  </si>
  <si>
    <t>No</t>
  </si>
  <si>
    <t>(None)</t>
  </si>
  <si>
    <t>Allergan</t>
  </si>
  <si>
    <t>Aesthetics</t>
  </si>
  <si>
    <t>Americas Accounting</t>
  </si>
  <si>
    <t>Approver</t>
  </si>
  <si>
    <t>Salgado, Romina</t>
  </si>
  <si>
    <t>Reviewer</t>
  </si>
  <si>
    <t>Approver email</t>
  </si>
  <si>
    <t>Non-FSS Team</t>
  </si>
  <si>
    <t>CFR</t>
  </si>
  <si>
    <t>AP AGN</t>
  </si>
  <si>
    <t>EMEA Accounting</t>
  </si>
  <si>
    <t>Reviewer email</t>
  </si>
  <si>
    <t>FSS Team</t>
  </si>
  <si>
    <t>Consolidations</t>
  </si>
  <si>
    <t>APAC SSC</t>
  </si>
  <si>
    <t>Team Level</t>
  </si>
  <si>
    <t>BPO Team</t>
  </si>
  <si>
    <t xml:space="preserve">JE Requestor </t>
  </si>
  <si>
    <t>Corp Admin</t>
  </si>
  <si>
    <t>CFR AGN</t>
  </si>
  <si>
    <t>Global Commercial HQ</t>
  </si>
  <si>
    <t>EMEA SSC</t>
  </si>
  <si>
    <t>Pharmacyclics</t>
  </si>
  <si>
    <t>FSS Americas Team</t>
  </si>
  <si>
    <t>JE Requestor (optional)</t>
  </si>
  <si>
    <t>Sandoval, Virginia</t>
  </si>
  <si>
    <t>R&amp;D</t>
  </si>
  <si>
    <t>FSS US Team</t>
  </si>
  <si>
    <t>Carbon Copy 1 (optional)</t>
  </si>
  <si>
    <t>Tax</t>
  </si>
  <si>
    <t>US Commercial</t>
  </si>
  <si>
    <t>LATAM SSC</t>
  </si>
  <si>
    <t>Carbon Copy 2 (optional)</t>
  </si>
  <si>
    <t>US Operations</t>
  </si>
  <si>
    <t>Operations AGN</t>
  </si>
  <si>
    <t>Carbon Copy 3 (optional)</t>
  </si>
  <si>
    <t>R&amp;D AGN</t>
  </si>
  <si>
    <t>Tax AGN</t>
  </si>
  <si>
    <t>US Commercial AGN</t>
  </si>
  <si>
    <t>US SSC</t>
  </si>
  <si>
    <t>Global Commercial AGN</t>
  </si>
  <si>
    <t>Other AGN</t>
  </si>
  <si>
    <t>JAPAC Accounting</t>
  </si>
  <si>
    <t>Role</t>
  </si>
  <si>
    <t>Financial Analyst</t>
  </si>
  <si>
    <t>Accountant</t>
  </si>
  <si>
    <t>Treasury Analyst</t>
  </si>
  <si>
    <t>Budget Analyst</t>
  </si>
  <si>
    <t>Financial Controller</t>
  </si>
  <si>
    <t>Investment Banker</t>
  </si>
  <si>
    <t>Chief Financial Officer (CFO)</t>
  </si>
  <si>
    <t>Tax Manager</t>
  </si>
  <si>
    <t>Risk Manager</t>
  </si>
  <si>
    <t>FP&amp;A Manager (Financial Planning &amp; Analysis)</t>
  </si>
  <si>
    <t>Accounts Payable/Receivable Specialist</t>
  </si>
  <si>
    <t>Audit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</si>
</sst>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_ * #,##0.00_ ;_ * \-#,##0.00_ ;_ * &quot;-&quot;??_ ;_ @_ "/>
    <numFmt numFmtId="166" formatCode="m\-d\-yy"/>
    <numFmt numFmtId="167" formatCode="0.000"/>
    <numFmt numFmtId="168" formatCode="_-* #,##0_-;\-* #,##0_-;_-* &quot;-&quot;_-;_-@_-"/>
    <numFmt numFmtId="169" formatCode="_-* #,##0.00_-;\-* #,##0.00_-;_-* &quot;-&quot;??_-;_-@_-"/>
    <numFmt numFmtId="170" formatCode="_([$€-2]* #,##0.00_);_([$€-2]* \(#,##0.00\);_([$€-2]* &quot;-&quot;??_)"/>
    <numFmt numFmtId="171" formatCode="0.0%"/>
    <numFmt numFmtId="172" formatCode="#,##0;[Red]#,##0&quot;-&quot;"/>
    <numFmt numFmtId="173" formatCode="#,##0.00;[Red]#,##0.00&quot;-&quot;"/>
    <numFmt numFmtId="174" formatCode="_(* #,##0.0000_);_(* \(#,##0.0000\);_(* &quot;-&quot;???_);_(@_)"/>
    <numFmt numFmtId="175" formatCode="0.00_)"/>
    <numFmt numFmtId="176" formatCode="General_)"/>
    <numFmt numFmtId="177" formatCode="&quot;f.&quot;\ #,##0_-;[Red]&quot;f.&quot;\ #,##0\-"/>
    <numFmt numFmtId="178" formatCode="&quot;f.&quot;\ #,##0.00_-;[Red]&quot;f.&quot;\ #,##0.00\-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0.000000"/>
    <numFmt numFmtId="182" formatCode="_-* #,##0.00\ _€_-;\-* #,##0.00\ _€_-;_-* &quot;-&quot;??\ _€_-;_-@_-"/>
    <numFmt numFmtId="183" formatCode="_-&quot;$&quot;\ * #,##0.00_-;\-&quot;$&quot;\ * #,##0.00_-;_-&quot;$&quot;\ * &quot;-&quot;??_-;_-@_-"/>
    <numFmt numFmtId="184" formatCode="#,##0.00_ ;[Red]\-#,##0.00;\-"/>
    <numFmt numFmtId="185" formatCode="#,##0.00_ ;[Red]\-#,##0.00\ "/>
    <numFmt numFmtId="186" formatCode="_-* #,##0.00\ _K_č_-;\-* #,##0.00\ _K_č_-;_-* &quot;-&quot;??\ _K_č_-;_-@_-"/>
    <numFmt numFmtId="187" formatCode="_ &quot;$&quot;\ * #,##0.00_ ;_ &quot;$&quot;\ * \-#,##0.00_ ;_ &quot;$&quot;\ * &quot;-&quot;??_ ;_ @_ "/>
    <numFmt numFmtId="188" formatCode="_(&quot;$&quot;* #,##0_);_(&quot;$&quot;* \(#,##0\);_(&quot;$&quot;* &quot;-&quot;??_);_(@_)"/>
    <numFmt numFmtId="189" formatCode="_-&quot;$&quot;\ * #,##0_-;\-&quot;$&quot;\ * #,##0_-;_-&quot;$&quot;\ * &quot;-&quot;??_-;_-@_-"/>
  </numFmts>
  <fonts count="1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i/>
      <sz val="12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Calibri"/>
      <family val="2"/>
      <scheme val="minor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8"/>
      <name val="MS Sans Serif"/>
      <family val="2"/>
    </font>
    <font>
      <b/>
      <sz val="9"/>
      <name val="Arial"/>
      <family val="2"/>
    </font>
    <font>
      <sz val="7"/>
      <name val="Times New Roman"/>
      <family val="1"/>
    </font>
    <font>
      <b/>
      <sz val="7"/>
      <color indexed="12"/>
      <name val="Arial"/>
      <family val="2"/>
    </font>
    <font>
      <sz val="8"/>
      <color indexed="18"/>
      <name val="Times New Roman"/>
      <family val="1"/>
    </font>
    <font>
      <sz val="10"/>
      <name val="Tahoma"/>
      <family val="2"/>
    </font>
    <font>
      <sz val="8"/>
      <color theme="1"/>
      <name val="Calibri"/>
      <family val="2"/>
      <scheme val="min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2"/>
      <name val="Arial"/>
      <family val="1"/>
      <charset val="128"/>
    </font>
    <font>
      <sz val="11"/>
      <name val="?? ?????"/>
      <charset val="128"/>
    </font>
    <font>
      <sz val="12"/>
      <name val="?? ??"/>
      <family val="1"/>
      <charset val="128"/>
    </font>
    <font>
      <sz val="9"/>
      <color indexed="8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9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9"/>
      <color theme="1"/>
      <name val="Calibri"/>
      <family val="2"/>
      <scheme val="minor"/>
    </font>
    <font>
      <sz val="8"/>
      <name val="Tahoma"/>
      <family val="2"/>
    </font>
    <font>
      <b/>
      <sz val="8"/>
      <color indexed="12"/>
      <name val="Calibri"/>
      <family val="2"/>
      <scheme val="minor"/>
    </font>
    <font>
      <sz val="11"/>
      <color indexed="60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1"/>
      <color rgb="FF329664"/>
      <name val="Calibri"/>
      <family val="2"/>
      <scheme val="minor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rgb="FF0000C0"/>
      <name val="Calibri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name val="ＭＳ Ｐゴシック"/>
      <charset val="128"/>
    </font>
    <font>
      <sz val="12"/>
      <name val="Arial MT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Consolas"/>
      <family val="3"/>
    </font>
    <font>
      <sz val="7"/>
      <color theme="0"/>
      <name val="Consolas"/>
      <family val="3"/>
    </font>
    <font>
      <sz val="12"/>
      <color theme="1"/>
      <name val="Aptos"/>
      <family val="2"/>
    </font>
  </fonts>
  <fills count="79">
    <fill>
      <patternFill patternType="none"/>
    </fill>
    <fill>
      <patternFill patternType="gray125"/>
    </fill>
    <fill>
      <patternFill patternType="solid">
        <fgColor rgb="FFFFC6A7"/>
        <bgColor indexed="64"/>
      </patternFill>
    </fill>
    <fill>
      <patternFill patternType="solid">
        <fgColor rgb="FFFFFF7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Trellis">
        <fgColor rgb="FFAFAFAF"/>
        <bgColor rgb="FFEBEBEB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7030A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/>
      <right style="thin">
        <color indexed="8"/>
      </right>
      <top style="thin">
        <color indexed="20"/>
      </top>
      <bottom style="thin">
        <color indexed="20"/>
      </bottom>
      <diagonal/>
    </border>
    <border>
      <left/>
      <right style="hair">
        <color indexed="22"/>
      </right>
      <top/>
      <bottom style="hair">
        <color indexed="22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21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>
      <alignment wrapText="1"/>
    </xf>
    <xf numFmtId="0" fontId="24" fillId="0" borderId="0" applyNumberFormat="0" applyFill="0" applyBorder="0" applyAlignment="0" applyProtection="0"/>
    <xf numFmtId="0" fontId="25" fillId="0" borderId="20" applyNumberFormat="0" applyFill="0" applyAlignment="0" applyProtection="0"/>
    <xf numFmtId="0" fontId="26" fillId="0" borderId="21" applyNumberFormat="0" applyFill="0" applyAlignment="0" applyProtection="0"/>
    <xf numFmtId="0" fontId="27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31" fillId="15" borderId="23" applyNumberFormat="0" applyAlignment="0" applyProtection="0"/>
    <xf numFmtId="0" fontId="32" fillId="16" borderId="24" applyNumberFormat="0" applyAlignment="0" applyProtection="0"/>
    <xf numFmtId="0" fontId="33" fillId="16" borderId="23" applyNumberFormat="0" applyAlignment="0" applyProtection="0"/>
    <xf numFmtId="0" fontId="34" fillId="0" borderId="25" applyNumberFormat="0" applyFill="0" applyAlignment="0" applyProtection="0"/>
    <xf numFmtId="0" fontId="1" fillId="17" borderId="26" applyNumberFormat="0" applyAlignment="0" applyProtection="0"/>
    <xf numFmtId="0" fontId="16" fillId="0" borderId="0" applyNumberFormat="0" applyFill="0" applyBorder="0" applyAlignment="0" applyProtection="0"/>
    <xf numFmtId="0" fontId="3" fillId="18" borderId="27" applyNumberFormat="0" applyFont="0" applyAlignment="0" applyProtection="0"/>
    <xf numFmtId="0" fontId="35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36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6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6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6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6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6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165" fontId="3" fillId="0" borderId="0" applyFont="0" applyFill="0" applyBorder="0" applyAlignment="0" applyProtection="0"/>
    <xf numFmtId="166" fontId="15" fillId="43" borderId="31">
      <alignment horizontal="center" vertical="center"/>
    </xf>
    <xf numFmtId="0" fontId="37" fillId="0" borderId="5" applyNumberFormat="0" applyFont="0" applyFill="0" applyAlignment="0" applyProtection="0"/>
    <xf numFmtId="0" fontId="37" fillId="0" borderId="32" applyNumberFormat="0" applyFont="0" applyFill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167" fontId="13" fillId="0" borderId="0" applyFont="0" applyFill="0" applyBorder="0" applyProtection="0">
      <alignment horizontal="right"/>
    </xf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38" fontId="38" fillId="11" borderId="0" applyNumberFormat="0" applyBorder="0" applyAlignment="0" applyProtection="0"/>
    <xf numFmtId="0" fontId="39" fillId="0" borderId="33" applyNumberFormat="0" applyAlignment="0" applyProtection="0">
      <alignment horizontal="left" vertical="center"/>
    </xf>
    <xf numFmtId="0" fontId="39" fillId="0" borderId="30">
      <alignment horizontal="left" vertical="center"/>
    </xf>
    <xf numFmtId="10" fontId="38" fillId="44" borderId="19" applyNumberFormat="0" applyBorder="0" applyAlignment="0" applyProtection="0"/>
    <xf numFmtId="171" fontId="40" fillId="0" borderId="0" applyAlignment="0">
      <protection locked="0"/>
    </xf>
    <xf numFmtId="171" fontId="40" fillId="0" borderId="0" applyAlignment="0">
      <protection locked="0"/>
    </xf>
    <xf numFmtId="172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3" fillId="0" borderId="0" applyFont="0" applyFill="0" applyBorder="0" applyProtection="0">
      <alignment horizontal="right"/>
    </xf>
    <xf numFmtId="37" fontId="42" fillId="0" borderId="0"/>
    <xf numFmtId="175" fontId="43" fillId="0" borderId="0"/>
    <xf numFmtId="0" fontId="44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5" fillId="0" borderId="0"/>
    <xf numFmtId="0" fontId="45" fillId="0" borderId="0" applyProtection="0">
      <alignment horizontal="left"/>
    </xf>
    <xf numFmtId="0" fontId="45" fillId="0" borderId="0" applyFill="0" applyBorder="0" applyProtection="0">
      <alignment horizontal="left"/>
    </xf>
    <xf numFmtId="0" fontId="46" fillId="0" borderId="0" applyFill="0" applyBorder="0" applyProtection="0">
      <alignment horizontal="left"/>
    </xf>
    <xf numFmtId="10" fontId="13" fillId="0" borderId="0" applyFont="0" applyFill="0" applyBorder="0" applyAlignment="0" applyProtection="0"/>
    <xf numFmtId="164" fontId="13" fillId="0" borderId="0" applyFont="0" applyFill="0" applyBorder="0" applyProtection="0">
      <alignment horizontal="right"/>
    </xf>
    <xf numFmtId="0" fontId="15" fillId="0" borderId="0" applyNumberFormat="0" applyFont="0" applyAlignment="0">
      <alignment horizontal="center"/>
    </xf>
    <xf numFmtId="0" fontId="40" fillId="45" borderId="0" applyNumberFormat="0" applyFont="0" applyBorder="0" applyAlignment="0" applyProtection="0"/>
    <xf numFmtId="0" fontId="41" fillId="0" borderId="0"/>
    <xf numFmtId="0" fontId="13" fillId="46" borderId="0"/>
    <xf numFmtId="0" fontId="47" fillId="0" borderId="0" applyNumberFormat="0" applyFill="0" applyBorder="0" applyAlignment="0" applyProtection="0"/>
    <xf numFmtId="0" fontId="48" fillId="0" borderId="0" applyFill="0" applyBorder="0" applyProtection="0">
      <alignment horizontal="center" vertical="center"/>
    </xf>
    <xf numFmtId="0" fontId="48" fillId="0" borderId="0" applyFill="0" applyBorder="0" applyProtection="0"/>
    <xf numFmtId="0" fontId="15" fillId="0" borderId="0" applyFill="0" applyBorder="0" applyProtection="0">
      <alignment horizontal="left"/>
    </xf>
    <xf numFmtId="0" fontId="49" fillId="0" borderId="0" applyFill="0" applyBorder="0" applyProtection="0">
      <alignment horizontal="left" vertical="top"/>
    </xf>
    <xf numFmtId="176" fontId="50" fillId="0" borderId="0">
      <alignment horizontal="left"/>
      <protection locked="0"/>
    </xf>
    <xf numFmtId="38" fontId="51" fillId="0" borderId="0" applyNumberFormat="0" applyBorder="0" applyAlignment="0">
      <protection locked="0"/>
    </xf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9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52" fillId="0" borderId="29" applyNumberFormat="0" applyFill="0" applyBorder="0" applyProtection="0">
      <alignment wrapText="1"/>
    </xf>
    <xf numFmtId="181" fontId="13" fillId="0" borderId="0" applyFont="0" applyFill="0" applyBorder="0" applyProtection="0">
      <alignment horizontal="right"/>
    </xf>
    <xf numFmtId="43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/>
    <xf numFmtId="0" fontId="54" fillId="0" borderId="20" applyNumberFormat="0" applyFill="0" applyAlignment="0" applyProtection="0"/>
    <xf numFmtId="0" fontId="55" fillId="0" borderId="21" applyNumberFormat="0" applyFill="0" applyAlignment="0" applyProtection="0"/>
    <xf numFmtId="0" fontId="56" fillId="0" borderId="22" applyNumberFormat="0" applyFill="0" applyAlignment="0" applyProtection="0"/>
    <xf numFmtId="0" fontId="56" fillId="0" borderId="0" applyNumberFormat="0" applyFill="0" applyBorder="0" applyAlignment="0" applyProtection="0"/>
    <xf numFmtId="0" fontId="57" fillId="12" borderId="0" applyNumberFormat="0" applyBorder="0" applyAlignment="0" applyProtection="0"/>
    <xf numFmtId="0" fontId="58" fillId="13" borderId="0" applyNumberFormat="0" applyBorder="0" applyAlignment="0" applyProtection="0"/>
    <xf numFmtId="0" fontId="59" fillId="14" borderId="0" applyNumberFormat="0" applyBorder="0" applyAlignment="0" applyProtection="0"/>
    <xf numFmtId="0" fontId="60" fillId="15" borderId="23" applyNumberFormat="0" applyAlignment="0" applyProtection="0"/>
    <xf numFmtId="0" fontId="61" fillId="16" borderId="24" applyNumberFormat="0" applyAlignment="0" applyProtection="0"/>
    <xf numFmtId="0" fontId="62" fillId="16" borderId="23" applyNumberFormat="0" applyAlignment="0" applyProtection="0"/>
    <xf numFmtId="0" fontId="63" fillId="0" borderId="25" applyNumberFormat="0" applyFill="0" applyAlignment="0" applyProtection="0"/>
    <xf numFmtId="0" fontId="64" fillId="17" borderId="26" applyNumberFormat="0" applyAlignment="0" applyProtection="0"/>
    <xf numFmtId="0" fontId="65" fillId="0" borderId="0" applyNumberFormat="0" applyFill="0" applyBorder="0" applyAlignment="0" applyProtection="0"/>
    <xf numFmtId="0" fontId="14" fillId="18" borderId="27" applyNumberFormat="0" applyFont="0" applyAlignment="0" applyProtection="0"/>
    <xf numFmtId="0" fontId="66" fillId="0" borderId="0" applyNumberFormat="0" applyFill="0" applyBorder="0" applyAlignment="0" applyProtection="0"/>
    <xf numFmtId="0" fontId="67" fillId="0" borderId="28" applyNumberFormat="0" applyFill="0" applyAlignment="0" applyProtection="0"/>
    <xf numFmtId="0" fontId="68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68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68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68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68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68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2" borderId="0" applyNumberFormat="0" applyBorder="0" applyAlignment="0" applyProtection="0"/>
    <xf numFmtId="0" fontId="13" fillId="0" borderId="0"/>
    <xf numFmtId="165" fontId="4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0" fillId="14" borderId="0" applyNumberFormat="0" applyBorder="0" applyAlignment="0" applyProtection="0"/>
    <xf numFmtId="0" fontId="13" fillId="0" borderId="0"/>
    <xf numFmtId="0" fontId="69" fillId="0" borderId="0"/>
    <xf numFmtId="0" fontId="69" fillId="0" borderId="0"/>
    <xf numFmtId="43" fontId="13" fillId="0" borderId="0" applyFont="0" applyFill="0" applyBorder="0" applyAlignment="0" applyProtection="0"/>
    <xf numFmtId="38" fontId="70" fillId="0" borderId="0" applyFont="0" applyFill="0" applyBorder="0" applyAlignment="0" applyProtection="0"/>
    <xf numFmtId="0" fontId="69" fillId="0" borderId="0"/>
    <xf numFmtId="0" fontId="71" fillId="0" borderId="0"/>
    <xf numFmtId="0" fontId="13" fillId="11" borderId="0"/>
    <xf numFmtId="0" fontId="13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/>
    <xf numFmtId="0" fontId="13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5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15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3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3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4" fillId="11" borderId="0"/>
    <xf numFmtId="0" fontId="74" fillId="11" borderId="0"/>
    <xf numFmtId="0" fontId="74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4" fillId="11" borderId="0"/>
    <xf numFmtId="0" fontId="74" fillId="11" borderId="0"/>
    <xf numFmtId="0" fontId="74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5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5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48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48" fillId="11" borderId="0"/>
    <xf numFmtId="0" fontId="72" fillId="47" borderId="34">
      <alignment vertical="center"/>
    </xf>
    <xf numFmtId="0" fontId="72" fillId="47" borderId="34">
      <alignment vertical="center"/>
    </xf>
    <xf numFmtId="0" fontId="72" fillId="47" borderId="34">
      <alignment vertical="center"/>
    </xf>
    <xf numFmtId="0" fontId="13" fillId="11" borderId="0">
      <alignment horizontal="left" vertical="center"/>
    </xf>
    <xf numFmtId="0" fontId="72" fillId="47" borderId="34">
      <alignment vertical="center"/>
    </xf>
    <xf numFmtId="0" fontId="38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2" fillId="47" borderId="35">
      <alignment vertical="center"/>
    </xf>
    <xf numFmtId="0" fontId="72" fillId="47" borderId="35">
      <alignment vertical="center"/>
    </xf>
    <xf numFmtId="0" fontId="72" fillId="47" borderId="35">
      <alignment vertical="center"/>
    </xf>
    <xf numFmtId="0" fontId="72" fillId="47" borderId="35">
      <alignment vertical="center"/>
    </xf>
    <xf numFmtId="0" fontId="13" fillId="11" borderId="0">
      <alignment horizontal="left" vertical="center"/>
    </xf>
    <xf numFmtId="0" fontId="72" fillId="47" borderId="35">
      <alignment vertical="center"/>
    </xf>
    <xf numFmtId="0" fontId="13" fillId="11" borderId="0">
      <alignment horizontal="left" vertical="center"/>
    </xf>
    <xf numFmtId="0" fontId="38" fillId="11" borderId="0"/>
    <xf numFmtId="0" fontId="72" fillId="47" borderId="35">
      <alignment vertical="center"/>
    </xf>
    <xf numFmtId="0" fontId="72" fillId="47" borderId="35">
      <alignment vertical="center"/>
    </xf>
    <xf numFmtId="0" fontId="72" fillId="47" borderId="35">
      <alignment vertical="center"/>
    </xf>
    <xf numFmtId="0" fontId="13" fillId="11" borderId="0">
      <alignment horizontal="left" vertical="center"/>
    </xf>
    <xf numFmtId="0" fontId="72" fillId="47" borderId="35">
      <alignment vertical="center"/>
    </xf>
    <xf numFmtId="184" fontId="13" fillId="44" borderId="36"/>
    <xf numFmtId="185" fontId="76" fillId="48" borderId="37"/>
    <xf numFmtId="185" fontId="76" fillId="48" borderId="37"/>
    <xf numFmtId="184" fontId="13" fillId="44" borderId="38">
      <alignment horizontal="right" vertical="center"/>
    </xf>
    <xf numFmtId="185" fontId="76" fillId="48" borderId="37"/>
    <xf numFmtId="185" fontId="76" fillId="48" borderId="37"/>
    <xf numFmtId="185" fontId="76" fillId="48" borderId="37"/>
    <xf numFmtId="185" fontId="76" fillId="48" borderId="37"/>
    <xf numFmtId="185" fontId="76" fillId="48" borderId="37"/>
    <xf numFmtId="185" fontId="76" fillId="48" borderId="37"/>
    <xf numFmtId="185" fontId="76" fillId="48" borderId="37"/>
    <xf numFmtId="184" fontId="13" fillId="44" borderId="36"/>
    <xf numFmtId="184" fontId="13" fillId="44" borderId="38">
      <alignment horizontal="right" vertical="center"/>
    </xf>
    <xf numFmtId="185" fontId="76" fillId="48" borderId="37"/>
    <xf numFmtId="185" fontId="76" fillId="48" borderId="37"/>
    <xf numFmtId="185" fontId="76" fillId="48" borderId="37"/>
    <xf numFmtId="184" fontId="13" fillId="44" borderId="38">
      <alignment horizontal="right" vertical="center"/>
    </xf>
    <xf numFmtId="185" fontId="76" fillId="48" borderId="37"/>
    <xf numFmtId="0" fontId="73" fillId="44" borderId="0"/>
    <xf numFmtId="0" fontId="76" fillId="0" borderId="30"/>
    <xf numFmtId="0" fontId="76" fillId="0" borderId="30"/>
    <xf numFmtId="0" fontId="13" fillId="43" borderId="19">
      <alignment horizontal="left" vertical="center"/>
    </xf>
    <xf numFmtId="0" fontId="76" fillId="0" borderId="30"/>
    <xf numFmtId="0" fontId="76" fillId="0" borderId="30"/>
    <xf numFmtId="0" fontId="76" fillId="0" borderId="30"/>
    <xf numFmtId="0" fontId="76" fillId="0" borderId="30"/>
    <xf numFmtId="0" fontId="76" fillId="0" borderId="30"/>
    <xf numFmtId="0" fontId="76" fillId="0" borderId="30"/>
    <xf numFmtId="0" fontId="76" fillId="0" borderId="30"/>
    <xf numFmtId="0" fontId="73" fillId="44" borderId="0"/>
    <xf numFmtId="0" fontId="13" fillId="43" borderId="19">
      <alignment horizontal="left" vertical="center"/>
    </xf>
    <xf numFmtId="0" fontId="76" fillId="0" borderId="30"/>
    <xf numFmtId="0" fontId="76" fillId="0" borderId="30"/>
    <xf numFmtId="0" fontId="76" fillId="0" borderId="30"/>
    <xf numFmtId="0" fontId="13" fillId="43" borderId="19">
      <alignment horizontal="left" vertical="center"/>
    </xf>
    <xf numFmtId="0" fontId="76" fillId="0" borderId="30"/>
    <xf numFmtId="0" fontId="13" fillId="11" borderId="0"/>
    <xf numFmtId="0" fontId="13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/>
    <xf numFmtId="0" fontId="13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15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15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73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73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13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75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75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48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48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38" fillId="11" borderId="0"/>
    <xf numFmtId="0" fontId="13" fillId="11" borderId="0">
      <alignment horizontal="left" vertical="center"/>
    </xf>
    <xf numFmtId="0" fontId="13" fillId="11" borderId="0">
      <alignment horizontal="left" vertical="center"/>
    </xf>
    <xf numFmtId="0" fontId="13" fillId="11" borderId="0">
      <alignment horizontal="left" vertical="center"/>
    </xf>
    <xf numFmtId="0" fontId="76" fillId="49" borderId="39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13" fillId="11" borderId="0">
      <alignment horizontal="left" vertical="center"/>
    </xf>
    <xf numFmtId="0" fontId="38" fillId="11" borderId="0"/>
    <xf numFmtId="0" fontId="76" fillId="49" borderId="39"/>
    <xf numFmtId="0" fontId="76" fillId="49" borderId="39"/>
    <xf numFmtId="0" fontId="76" fillId="49" borderId="39"/>
    <xf numFmtId="0" fontId="13" fillId="11" borderId="0">
      <alignment horizontal="left" vertical="center"/>
    </xf>
    <xf numFmtId="0" fontId="76" fillId="49" borderId="39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77" fillId="50" borderId="0" applyNumberFormat="0" applyBorder="0" applyAlignment="0" applyProtection="0"/>
    <xf numFmtId="0" fontId="77" fillId="51" borderId="0" applyNumberFormat="0" applyBorder="0" applyAlignment="0" applyProtection="0"/>
    <xf numFmtId="0" fontId="77" fillId="52" borderId="0" applyNumberFormat="0" applyBorder="0" applyAlignment="0" applyProtection="0"/>
    <xf numFmtId="0" fontId="77" fillId="53" borderId="0" applyNumberFormat="0" applyBorder="0" applyAlignment="0" applyProtection="0"/>
    <xf numFmtId="0" fontId="77" fillId="54" borderId="0" applyNumberFormat="0" applyBorder="0" applyAlignment="0" applyProtection="0"/>
    <xf numFmtId="0" fontId="77" fillId="55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77" fillId="56" borderId="0" applyNumberFormat="0" applyBorder="0" applyAlignment="0" applyProtection="0"/>
    <xf numFmtId="0" fontId="77" fillId="57" borderId="0" applyNumberFormat="0" applyBorder="0" applyAlignment="0" applyProtection="0"/>
    <xf numFmtId="0" fontId="77" fillId="58" borderId="0" applyNumberFormat="0" applyBorder="0" applyAlignment="0" applyProtection="0"/>
    <xf numFmtId="0" fontId="77" fillId="53" borderId="0" applyNumberFormat="0" applyBorder="0" applyAlignment="0" applyProtection="0"/>
    <xf numFmtId="0" fontId="77" fillId="56" borderId="0" applyNumberFormat="0" applyBorder="0" applyAlignment="0" applyProtection="0"/>
    <xf numFmtId="0" fontId="77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57" borderId="0" applyNumberFormat="0" applyBorder="0" applyAlignment="0" applyProtection="0"/>
    <xf numFmtId="0" fontId="78" fillId="58" borderId="0" applyNumberFormat="0" applyBorder="0" applyAlignment="0" applyProtection="0"/>
    <xf numFmtId="0" fontId="78" fillId="61" borderId="0" applyNumberFormat="0" applyBorder="0" applyAlignment="0" applyProtection="0"/>
    <xf numFmtId="0" fontId="78" fillId="62" borderId="0" applyNumberFormat="0" applyBorder="0" applyAlignment="0" applyProtection="0"/>
    <xf numFmtId="0" fontId="78" fillId="63" borderId="0" applyNumberFormat="0" applyBorder="0" applyAlignment="0" applyProtection="0"/>
    <xf numFmtId="0" fontId="79" fillId="64" borderId="40" applyNumberFormat="0" applyAlignment="0" applyProtection="0"/>
    <xf numFmtId="0" fontId="53" fillId="0" borderId="0"/>
    <xf numFmtId="0" fontId="3" fillId="43" borderId="19">
      <alignment horizontal="center" vertical="center"/>
    </xf>
    <xf numFmtId="0" fontId="53" fillId="0" borderId="0"/>
    <xf numFmtId="0" fontId="3" fillId="43" borderId="19">
      <alignment horizontal="left" vertical="center"/>
    </xf>
    <xf numFmtId="0" fontId="80" fillId="0" borderId="41" applyNumberFormat="0" applyFill="0" applyAlignment="0" applyProtection="0"/>
    <xf numFmtId="0" fontId="81" fillId="65" borderId="42" applyNumberFormat="0" applyAlignment="0" applyProtection="0"/>
    <xf numFmtId="0" fontId="78" fillId="66" borderId="0" applyNumberFormat="0" applyBorder="0" applyAlignment="0" applyProtection="0"/>
    <xf numFmtId="0" fontId="78" fillId="67" borderId="0" applyNumberFormat="0" applyBorder="0" applyAlignment="0" applyProtection="0"/>
    <xf numFmtId="0" fontId="78" fillId="68" borderId="0" applyNumberFormat="0" applyBorder="0" applyAlignment="0" applyProtection="0"/>
    <xf numFmtId="0" fontId="78" fillId="61" borderId="0" applyNumberFormat="0" applyBorder="0" applyAlignment="0" applyProtection="0"/>
    <xf numFmtId="0" fontId="78" fillId="62" borderId="0" applyNumberFormat="0" applyBorder="0" applyAlignment="0" applyProtection="0"/>
    <xf numFmtId="0" fontId="78" fillId="69" borderId="0" applyNumberFormat="0" applyBorder="0" applyAlignment="0" applyProtection="0"/>
    <xf numFmtId="0" fontId="3" fillId="43" borderId="19">
      <alignment horizontal="center" vertical="center"/>
    </xf>
    <xf numFmtId="0" fontId="82" fillId="43" borderId="19">
      <alignment horizontal="center" vertical="center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53" fillId="0" borderId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3" fillId="0" borderId="19">
      <alignment horizontal="left" vertical="top"/>
    </xf>
    <xf numFmtId="0" fontId="3" fillId="70" borderId="19"/>
    <xf numFmtId="0" fontId="3" fillId="0" borderId="19">
      <alignment horizontal="left"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4" fillId="43" borderId="19">
      <alignment horizontal="left" vertical="center" indent="1"/>
    </xf>
    <xf numFmtId="0" fontId="85" fillId="7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86" fillId="0" borderId="0"/>
    <xf numFmtId="0" fontId="3" fillId="0" borderId="0"/>
    <xf numFmtId="0" fontId="13" fillId="0" borderId="0"/>
    <xf numFmtId="0" fontId="13" fillId="0" borderId="0"/>
    <xf numFmtId="0" fontId="44" fillId="0" borderId="0"/>
    <xf numFmtId="0" fontId="13" fillId="0" borderId="0"/>
    <xf numFmtId="0" fontId="87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7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7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72" borderId="43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3" fillId="18" borderId="27" applyNumberFormat="0" applyFont="0" applyAlignment="0" applyProtection="0"/>
    <xf numFmtId="0" fontId="88" fillId="0" borderId="19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43" borderId="19">
      <alignment horizontal="left" vertical="center"/>
    </xf>
    <xf numFmtId="0" fontId="82" fillId="43" borderId="19">
      <alignment horizontal="center" vertical="center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3" fillId="0" borderId="0"/>
    <xf numFmtId="0" fontId="40" fillId="0" borderId="0" applyNumberFormat="0" applyFill="0" applyBorder="0" applyAlignment="0" applyProtection="0"/>
    <xf numFmtId="0" fontId="13" fillId="0" borderId="0"/>
    <xf numFmtId="0" fontId="40" fillId="0" borderId="0" applyNumberForma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44" applyNumberFormat="0" applyFill="0" applyAlignment="0" applyProtection="0"/>
    <xf numFmtId="0" fontId="93" fillId="0" borderId="45" applyNumberFormat="0" applyFill="0" applyAlignment="0" applyProtection="0"/>
    <xf numFmtId="0" fontId="94" fillId="0" borderId="46" applyNumberFormat="0" applyFill="0" applyAlignment="0" applyProtection="0"/>
    <xf numFmtId="0" fontId="94" fillId="0" borderId="0" applyNumberFormat="0" applyFill="0" applyBorder="0" applyAlignment="0" applyProtection="0"/>
    <xf numFmtId="0" fontId="95" fillId="0" borderId="47" applyNumberFormat="0" applyFill="0" applyAlignment="0" applyProtection="0"/>
    <xf numFmtId="0" fontId="96" fillId="0" borderId="19"/>
    <xf numFmtId="0" fontId="97" fillId="51" borderId="0" applyNumberFormat="0" applyBorder="0" applyAlignment="0" applyProtection="0"/>
    <xf numFmtId="0" fontId="98" fillId="52" borderId="0" applyNumberFormat="0" applyBorder="0" applyAlignment="0" applyProtection="0"/>
    <xf numFmtId="0" fontId="69" fillId="0" borderId="0"/>
    <xf numFmtId="165" fontId="13" fillId="0" borderId="0" applyFont="0" applyFill="0" applyBorder="0" applyAlignment="0" applyProtection="0"/>
    <xf numFmtId="38" fontId="99" fillId="0" borderId="0" applyFont="0" applyFill="0" applyBorder="0" applyAlignment="0" applyProtection="0"/>
    <xf numFmtId="37" fontId="100" fillId="0" borderId="0"/>
    <xf numFmtId="18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4" fillId="0" borderId="0"/>
    <xf numFmtId="0" fontId="101" fillId="0" borderId="20" applyNumberFormat="0" applyFill="0" applyAlignment="0" applyProtection="0"/>
    <xf numFmtId="0" fontId="102" fillId="0" borderId="21" applyNumberFormat="0" applyFill="0" applyAlignment="0" applyProtection="0"/>
    <xf numFmtId="0" fontId="103" fillId="0" borderId="22" applyNumberFormat="0" applyFill="0" applyAlignment="0" applyProtection="0"/>
    <xf numFmtId="0" fontId="103" fillId="0" borderId="0" applyNumberFormat="0" applyFill="0" applyBorder="0" applyAlignment="0" applyProtection="0"/>
    <xf numFmtId="0" fontId="104" fillId="12" borderId="0" applyNumberFormat="0" applyBorder="0" applyAlignment="0" applyProtection="0"/>
    <xf numFmtId="0" fontId="105" fillId="13" borderId="0" applyNumberFormat="0" applyBorder="0" applyAlignment="0" applyProtection="0"/>
    <xf numFmtId="0" fontId="106" fillId="14" borderId="0" applyNumberFormat="0" applyBorder="0" applyAlignment="0" applyProtection="0"/>
    <xf numFmtId="0" fontId="107" fillId="15" borderId="23" applyNumberFormat="0" applyAlignment="0" applyProtection="0"/>
    <xf numFmtId="0" fontId="108" fillId="16" borderId="24" applyNumberFormat="0" applyAlignment="0" applyProtection="0"/>
    <xf numFmtId="0" fontId="109" fillId="16" borderId="23" applyNumberFormat="0" applyAlignment="0" applyProtection="0"/>
    <xf numFmtId="0" fontId="110" fillId="0" borderId="25" applyNumberFormat="0" applyFill="0" applyAlignment="0" applyProtection="0"/>
    <xf numFmtId="0" fontId="17" fillId="17" borderId="26" applyNumberFormat="0" applyAlignment="0" applyProtection="0"/>
    <xf numFmtId="0" fontId="111" fillId="0" borderId="0" applyNumberFormat="0" applyFill="0" applyBorder="0" applyAlignment="0" applyProtection="0"/>
    <xf numFmtId="0" fontId="4" fillId="18" borderId="27" applyNumberFormat="0" applyFont="0" applyAlignment="0" applyProtection="0"/>
    <xf numFmtId="0" fontId="112" fillId="0" borderId="0" applyNumberFormat="0" applyFill="0" applyBorder="0" applyAlignment="0" applyProtection="0"/>
    <xf numFmtId="0" fontId="7" fillId="0" borderId="28" applyNumberFormat="0" applyFill="0" applyAlignment="0" applyProtection="0"/>
    <xf numFmtId="0" fontId="11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13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13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13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113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113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169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2">
    <xf numFmtId="0" fontId="0" fillId="0" borderId="0" xfId="0"/>
    <xf numFmtId="49" fontId="4" fillId="5" borderId="2" xfId="0" applyNumberFormat="1" applyFont="1" applyFill="1" applyBorder="1" applyAlignment="1" applyProtection="1">
      <alignment horizontal="center" vertical="center" shrinkToFit="1"/>
      <protection locked="0"/>
    </xf>
    <xf numFmtId="43" fontId="5" fillId="5" borderId="2" xfId="1" applyFont="1" applyFill="1" applyBorder="1" applyAlignment="1" applyProtection="1">
      <alignment horizontal="center" shrinkToFit="1"/>
      <protection locked="0"/>
    </xf>
    <xf numFmtId="49" fontId="4" fillId="5" borderId="7" xfId="0" applyNumberFormat="1" applyFont="1" applyFill="1" applyBorder="1" applyAlignment="1" applyProtection="1">
      <alignment horizontal="center" vertical="center" shrinkToFit="1"/>
      <protection locked="0"/>
    </xf>
    <xf numFmtId="0" fontId="6" fillId="6" borderId="0" xfId="0" applyFont="1" applyFill="1"/>
    <xf numFmtId="0" fontId="12" fillId="0" borderId="0" xfId="3" applyFont="1" applyAlignment="1" applyProtection="1">
      <alignment horizontal="center" vertical="center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4" borderId="11" xfId="0" applyFont="1" applyFill="1" applyBorder="1" applyProtection="1">
      <protection locked="0"/>
    </xf>
    <xf numFmtId="0" fontId="1" fillId="4" borderId="10" xfId="0" applyFont="1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1" fillId="4" borderId="8" xfId="0" applyFont="1" applyFill="1" applyBorder="1" applyProtection="1">
      <protection locked="0"/>
    </xf>
    <xf numFmtId="0" fontId="1" fillId="4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6" fillId="0" borderId="0" xfId="0" applyFont="1" applyProtection="1">
      <protection locked="0"/>
    </xf>
    <xf numFmtId="0" fontId="1" fillId="4" borderId="6" xfId="0" applyFont="1" applyFill="1" applyBorder="1" applyProtection="1">
      <protection locked="0"/>
    </xf>
    <xf numFmtId="0" fontId="1" fillId="4" borderId="5" xfId="0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1" fillId="4" borderId="3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2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2" borderId="0" xfId="0" applyFill="1"/>
    <xf numFmtId="0" fontId="2" fillId="0" borderId="0" xfId="0" applyFont="1"/>
    <xf numFmtId="0" fontId="0" fillId="8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0" fillId="0" borderId="0" xfId="0" applyNumberFormat="1"/>
    <xf numFmtId="49" fontId="7" fillId="7" borderId="9" xfId="2" applyNumberFormat="1" applyFont="1" applyFill="1" applyBorder="1" applyAlignment="1" applyProtection="1">
      <alignment horizontal="left"/>
      <protection locked="0"/>
    </xf>
    <xf numFmtId="49" fontId="7" fillId="7" borderId="7" xfId="0" applyNumberFormat="1" applyFont="1" applyFill="1" applyBorder="1" applyAlignment="1" applyProtection="1">
      <alignment horizontal="left"/>
      <protection locked="0"/>
    </xf>
    <xf numFmtId="49" fontId="7" fillId="5" borderId="7" xfId="0" applyNumberFormat="1" applyFont="1" applyFill="1" applyBorder="1" applyAlignment="1" applyProtection="1">
      <alignment horizontal="left"/>
      <protection locked="0"/>
    </xf>
    <xf numFmtId="49" fontId="7" fillId="7" borderId="4" xfId="0" applyNumberFormat="1" applyFont="1" applyFill="1" applyBorder="1" applyAlignment="1" applyProtection="1">
      <alignment horizontal="left"/>
      <protection locked="0"/>
    </xf>
    <xf numFmtId="49" fontId="4" fillId="5" borderId="2" xfId="0" applyNumberFormat="1" applyFont="1" applyFill="1" applyBorder="1" applyAlignment="1" applyProtection="1">
      <alignment horizontal="left" vertical="center" shrinkToFit="1"/>
      <protection locked="0"/>
    </xf>
    <xf numFmtId="43" fontId="21" fillId="0" borderId="16" xfId="1" applyFont="1" applyBorder="1" applyAlignment="1">
      <alignment horizontal="center"/>
    </xf>
    <xf numFmtId="0" fontId="22" fillId="0" borderId="0" xfId="10" applyFont="1" applyAlignment="1"/>
    <xf numFmtId="43" fontId="0" fillId="0" borderId="0" xfId="1" applyFont="1" applyFill="1" applyBorder="1"/>
    <xf numFmtId="4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4" fontId="16" fillId="0" borderId="0" xfId="0" applyNumberFormat="1" applyFont="1"/>
    <xf numFmtId="4" fontId="16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7" fillId="10" borderId="14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43" fontId="0" fillId="0" borderId="0" xfId="3" applyNumberFormat="1" applyFont="1" applyFill="1" applyBorder="1"/>
    <xf numFmtId="0" fontId="1" fillId="9" borderId="1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43" fontId="15" fillId="0" borderId="0" xfId="9" applyFont="1"/>
    <xf numFmtId="43" fontId="0" fillId="0" borderId="0" xfId="3" applyNumberFormat="1" applyFont="1" applyFill="1" applyBorder="1" applyAlignment="1">
      <alignment horizontal="center"/>
    </xf>
    <xf numFmtId="43" fontId="0" fillId="0" borderId="0" xfId="3" applyNumberFormat="1" applyFont="1" applyFill="1" applyBorder="1" applyAlignment="1"/>
    <xf numFmtId="0" fontId="0" fillId="0" borderId="12" xfId="0" applyBorder="1"/>
    <xf numFmtId="0" fontId="0" fillId="0" borderId="15" xfId="0" applyBorder="1"/>
    <xf numFmtId="0" fontId="18" fillId="0" borderId="15" xfId="0" applyFont="1" applyBorder="1" applyAlignment="1">
      <alignment horizontal="right"/>
    </xf>
    <xf numFmtId="0" fontId="20" fillId="0" borderId="15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43" fontId="11" fillId="0" borderId="13" xfId="3" applyNumberFormat="1" applyFill="1" applyBorder="1" applyAlignment="1">
      <alignment horizontal="center"/>
    </xf>
    <xf numFmtId="43" fontId="11" fillId="0" borderId="16" xfId="3" applyNumberFormat="1" applyFill="1" applyBorder="1" applyAlignment="1">
      <alignment horizontal="center"/>
    </xf>
    <xf numFmtId="43" fontId="19" fillId="0" borderId="16" xfId="1" applyFont="1" applyBorder="1" applyAlignment="1">
      <alignment horizontal="center"/>
    </xf>
    <xf numFmtId="43" fontId="3" fillId="0" borderId="16" xfId="1" applyFont="1" applyFill="1" applyBorder="1" applyAlignment="1">
      <alignment horizontal="center"/>
    </xf>
    <xf numFmtId="43" fontId="19" fillId="0" borderId="18" xfId="0" applyNumberFormat="1" applyFont="1" applyBorder="1" applyAlignment="1">
      <alignment horizontal="center"/>
    </xf>
    <xf numFmtId="4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3" fontId="23" fillId="0" borderId="2" xfId="1" applyFont="1" applyFill="1" applyBorder="1" applyProtection="1">
      <protection locked="0"/>
    </xf>
    <xf numFmtId="0" fontId="114" fillId="0" borderId="0" xfId="0" applyFont="1"/>
    <xf numFmtId="188" fontId="2" fillId="0" borderId="0" xfId="1020" applyNumberFormat="1" applyFont="1" applyBorder="1" applyAlignment="1"/>
    <xf numFmtId="0" fontId="115" fillId="73" borderId="48" xfId="0" applyFont="1" applyFill="1" applyBorder="1" applyAlignment="1" applyProtection="1">
      <alignment horizontal="center" vertical="center"/>
      <protection locked="0"/>
    </xf>
    <xf numFmtId="0" fontId="116" fillId="74" borderId="48" xfId="0" applyFont="1" applyFill="1" applyBorder="1" applyAlignment="1" applyProtection="1">
      <alignment horizontal="left" vertical="center"/>
      <protection locked="0"/>
    </xf>
    <xf numFmtId="0" fontId="115" fillId="73" borderId="48" xfId="0" applyFont="1" applyFill="1" applyBorder="1" applyAlignment="1" applyProtection="1">
      <alignment horizontal="center" vertical="center" wrapText="1"/>
      <protection locked="0"/>
    </xf>
    <xf numFmtId="0" fontId="0" fillId="0" borderId="0" xfId="0" pivotButton="1"/>
    <xf numFmtId="0" fontId="23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49" fontId="4" fillId="0" borderId="2" xfId="0" applyNumberFormat="1" applyFont="1" applyBorder="1" applyAlignment="1" applyProtection="1">
      <alignment horizontal="center" vertical="center" shrinkToFit="1"/>
      <protection locked="0"/>
    </xf>
    <xf numFmtId="188" fontId="0" fillId="0" borderId="0" xfId="0" applyNumberFormat="1"/>
    <xf numFmtId="0" fontId="0" fillId="75" borderId="2" xfId="0" applyFill="1" applyBorder="1" applyProtection="1">
      <protection locked="0"/>
    </xf>
    <xf numFmtId="0" fontId="23" fillId="75" borderId="0" xfId="0" applyFont="1" applyFill="1" applyProtection="1">
      <protection locked="0"/>
    </xf>
    <xf numFmtId="0" fontId="23" fillId="75" borderId="2" xfId="0" applyFont="1" applyFill="1" applyBorder="1" applyAlignment="1" applyProtection="1">
      <alignment horizontal="center"/>
      <protection locked="0"/>
    </xf>
    <xf numFmtId="43" fontId="23" fillId="75" borderId="2" xfId="1" applyFont="1" applyFill="1" applyBorder="1" applyProtection="1">
      <protection locked="0"/>
    </xf>
    <xf numFmtId="0" fontId="23" fillId="75" borderId="2" xfId="0" applyFont="1" applyFill="1" applyBorder="1" applyProtection="1">
      <protection locked="0"/>
    </xf>
    <xf numFmtId="49" fontId="4" fillId="75" borderId="2" xfId="0" applyNumberFormat="1" applyFont="1" applyFill="1" applyBorder="1" applyAlignment="1" applyProtection="1">
      <alignment horizontal="center" vertical="center" shrinkToFit="1"/>
      <protection locked="0"/>
    </xf>
    <xf numFmtId="0" fontId="0" fillId="75" borderId="0" xfId="0" applyFill="1" applyProtection="1">
      <protection locked="0"/>
    </xf>
    <xf numFmtId="188" fontId="116" fillId="74" borderId="48" xfId="0" applyNumberFormat="1" applyFont="1" applyFill="1" applyBorder="1" applyAlignment="1" applyProtection="1">
      <alignment horizontal="left" vertical="center"/>
      <protection locked="0"/>
    </xf>
    <xf numFmtId="188" fontId="117" fillId="0" borderId="49" xfId="1020" applyNumberFormat="1" applyFont="1" applyBorder="1" applyAlignment="1">
      <alignment horizontal="center"/>
    </xf>
    <xf numFmtId="188" fontId="117" fillId="0" borderId="0" xfId="1020" applyNumberFormat="1" applyFont="1" applyBorder="1" applyAlignment="1">
      <alignment horizontal="center"/>
    </xf>
    <xf numFmtId="0" fontId="115" fillId="73" borderId="0" xfId="0" applyFont="1" applyFill="1" applyAlignment="1" applyProtection="1">
      <alignment horizontal="center" vertical="center"/>
      <protection locked="0"/>
    </xf>
    <xf numFmtId="1" fontId="116" fillId="74" borderId="48" xfId="0" applyNumberFormat="1" applyFont="1" applyFill="1" applyBorder="1" applyAlignment="1" applyProtection="1">
      <alignment horizontal="right" vertical="center"/>
      <protection locked="0"/>
    </xf>
    <xf numFmtId="189" fontId="116" fillId="74" borderId="48" xfId="146" applyNumberFormat="1" applyFont="1" applyFill="1" applyBorder="1" applyAlignment="1" applyProtection="1">
      <alignment horizontal="left" vertical="center"/>
      <protection locked="0"/>
    </xf>
    <xf numFmtId="189" fontId="0" fillId="0" borderId="0" xfId="146" applyNumberFormat="1" applyFont="1"/>
    <xf numFmtId="0" fontId="21" fillId="0" borderId="0" xfId="0" applyFont="1"/>
    <xf numFmtId="1" fontId="116" fillId="74" borderId="0" xfId="0" applyNumberFormat="1" applyFont="1" applyFill="1" applyAlignment="1" applyProtection="1">
      <alignment horizontal="right" vertical="center"/>
      <protection locked="0"/>
    </xf>
    <xf numFmtId="0" fontId="116" fillId="74" borderId="0" xfId="0" applyFont="1" applyFill="1" applyAlignment="1" applyProtection="1">
      <alignment horizontal="left" vertical="center"/>
      <protection locked="0"/>
    </xf>
    <xf numFmtId="188" fontId="2" fillId="0" borderId="0" xfId="0" applyNumberFormat="1" applyFont="1"/>
    <xf numFmtId="189" fontId="2" fillId="76" borderId="0" xfId="146" applyNumberFormat="1" applyFont="1" applyFill="1"/>
    <xf numFmtId="189" fontId="2" fillId="0" borderId="0" xfId="146" applyNumberFormat="1" applyFont="1"/>
    <xf numFmtId="9" fontId="0" fillId="0" borderId="0" xfId="887" applyFont="1"/>
    <xf numFmtId="43" fontId="0" fillId="0" borderId="0" xfId="1" applyFont="1"/>
    <xf numFmtId="43" fontId="23" fillId="75" borderId="2" xfId="0" applyNumberFormat="1" applyFont="1" applyFill="1" applyBorder="1" applyProtection="1">
      <protection locked="0"/>
    </xf>
    <xf numFmtId="0" fontId="118" fillId="0" borderId="0" xfId="0" applyFont="1" applyAlignment="1">
      <alignment vertical="center"/>
    </xf>
    <xf numFmtId="0" fontId="23" fillId="0" borderId="0" xfId="0" applyFont="1"/>
    <xf numFmtId="0" fontId="119" fillId="0" borderId="0" xfId="0" applyFont="1" applyAlignment="1">
      <alignment vertical="center"/>
    </xf>
    <xf numFmtId="43" fontId="23" fillId="0" borderId="0" xfId="1" applyFont="1"/>
    <xf numFmtId="43" fontId="23" fillId="0" borderId="0" xfId="0" applyNumberFormat="1" applyFont="1"/>
    <xf numFmtId="43" fontId="16" fillId="0" borderId="0" xfId="1" applyFont="1"/>
    <xf numFmtId="0" fontId="6" fillId="0" borderId="0" xfId="0" applyFont="1"/>
    <xf numFmtId="0" fontId="121" fillId="0" borderId="0" xfId="0" applyFont="1"/>
    <xf numFmtId="0" fontId="120" fillId="0" borderId="0" xfId="0" applyFont="1"/>
    <xf numFmtId="43" fontId="120" fillId="0" borderId="0" xfId="1" applyFont="1"/>
    <xf numFmtId="0" fontId="23" fillId="0" borderId="0" xfId="0" applyFont="1" applyAlignment="1">
      <alignment horizontal="center"/>
    </xf>
    <xf numFmtId="0" fontId="23" fillId="0" borderId="2" xfId="0" applyFont="1" applyBorder="1" applyAlignment="1" applyProtection="1">
      <alignment horizontal="right"/>
      <protection locked="0"/>
    </xf>
    <xf numFmtId="43" fontId="16" fillId="0" borderId="0" xfId="0" applyNumberFormat="1" applyFont="1"/>
    <xf numFmtId="43" fontId="6" fillId="0" borderId="0" xfId="1" applyFont="1" applyAlignment="1">
      <alignment horizontal="right"/>
    </xf>
    <xf numFmtId="0" fontId="122" fillId="0" borderId="0" xfId="0" applyFont="1"/>
    <xf numFmtId="0" fontId="123" fillId="0" borderId="0" xfId="0" applyFont="1"/>
    <xf numFmtId="0" fontId="1" fillId="77" borderId="1" xfId="0" applyFont="1" applyFill="1" applyBorder="1" applyAlignment="1">
      <alignment horizontal="center" vertical="center"/>
    </xf>
    <xf numFmtId="0" fontId="0" fillId="77" borderId="50" xfId="0" applyFill="1" applyBorder="1" applyAlignment="1" applyProtection="1">
      <alignment horizontal="center" vertical="center"/>
      <protection locked="0"/>
    </xf>
    <xf numFmtId="0" fontId="1" fillId="77" borderId="1" xfId="0" applyFont="1" applyFill="1" applyBorder="1" applyAlignment="1" applyProtection="1">
      <alignment horizontal="center" vertical="center"/>
      <protection locked="0"/>
    </xf>
    <xf numFmtId="0" fontId="36" fillId="0" borderId="0" xfId="0" applyFont="1"/>
    <xf numFmtId="0" fontId="1" fillId="78" borderId="11" xfId="0" applyFont="1" applyFill="1" applyBorder="1" applyAlignment="1">
      <alignment horizontal="center" vertical="center" wrapText="1"/>
    </xf>
    <xf numFmtId="0" fontId="0" fillId="78" borderId="19" xfId="0" applyFill="1" applyBorder="1" applyAlignment="1" applyProtection="1">
      <alignment horizontal="center" vertical="center"/>
      <protection locked="0"/>
    </xf>
    <xf numFmtId="0" fontId="2" fillId="76" borderId="11" xfId="0" applyFont="1" applyFill="1" applyBorder="1" applyAlignment="1">
      <alignment horizontal="center" vertical="center" wrapText="1"/>
    </xf>
    <xf numFmtId="0" fontId="11" fillId="76" borderId="19" xfId="3" applyFill="1" applyBorder="1" applyAlignment="1">
      <alignment horizontal="center" vertical="center" wrapText="1"/>
    </xf>
    <xf numFmtId="0" fontId="2" fillId="76" borderId="51" xfId="0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7" fillId="10" borderId="11" xfId="0" applyFont="1" applyFill="1" applyBorder="1" applyAlignment="1">
      <alignment horizontal="center" wrapText="1"/>
    </xf>
    <xf numFmtId="0" fontId="17" fillId="10" borderId="9" xfId="0" applyFont="1" applyFill="1" applyBorder="1" applyAlignment="1">
      <alignment horizontal="center" wrapText="1"/>
    </xf>
  </cellXfs>
  <cellStyles count="1021">
    <cellStyle name="???" xfId="149" xr:uid="{00000000-0005-0000-0000-000000000000}"/>
    <cellStyle name="??? 2" xfId="150" xr:uid="{00000000-0005-0000-0000-000001000000}"/>
    <cellStyle name="???? [0.00]_PK64HDQ LBE REVISED" xfId="151" xr:uid="{00000000-0005-0000-0000-000002000000}"/>
    <cellStyle name="????_Detailing Summary" xfId="152" xr:uid="{00000000-0005-0000-0000-000003000000}"/>
    <cellStyle name="???_2014_HDQ-draft v13" xfId="153" xr:uid="{00000000-0005-0000-0000-000004000000}"/>
    <cellStyle name="??_Detailing ABJ&amp;DN 2Q 2003" xfId="154" xr:uid="{00000000-0005-0000-0000-000005000000}"/>
    <cellStyle name="_Column1" xfId="155" xr:uid="{00000000-0005-0000-0000-000006000000}"/>
    <cellStyle name="_Column1 2" xfId="156" xr:uid="{00000000-0005-0000-0000-000007000000}"/>
    <cellStyle name="_Column1_calc" xfId="157" xr:uid="{00000000-0005-0000-0000-000008000000}"/>
    <cellStyle name="_Column1_calc 2" xfId="158" xr:uid="{00000000-0005-0000-0000-000009000000}"/>
    <cellStyle name="_Column1_Competitive Entries" xfId="159" xr:uid="{00000000-0005-0000-0000-00000A000000}"/>
    <cellStyle name="_Column1_Competitive Entries 2" xfId="160" xr:uid="{00000000-0005-0000-0000-00000B000000}"/>
    <cellStyle name="_Column1_Detail" xfId="161" xr:uid="{00000000-0005-0000-0000-00000C000000}"/>
    <cellStyle name="_Column1_Detail 2" xfId="162" xr:uid="{00000000-0005-0000-0000-00000D000000}"/>
    <cellStyle name="_Column1_G&amp;A" xfId="163" xr:uid="{00000000-0005-0000-0000-00000E000000}"/>
    <cellStyle name="_Column1_Marketing" xfId="164" xr:uid="{00000000-0005-0000-0000-00000F000000}"/>
    <cellStyle name="_Column1_MIS3" xfId="165" xr:uid="{00000000-0005-0000-0000-000010000000}"/>
    <cellStyle name="_Column1_MIS5" xfId="166" xr:uid="{00000000-0005-0000-0000-000011000000}"/>
    <cellStyle name="_Column1_New Product Launches" xfId="167" xr:uid="{00000000-0005-0000-0000-000012000000}"/>
    <cellStyle name="_Column1_New Product Launches 2" xfId="168" xr:uid="{00000000-0005-0000-0000-000013000000}"/>
    <cellStyle name="_Column1_P0076Area schedule" xfId="169" xr:uid="{00000000-0005-0000-0000-000014000000}"/>
    <cellStyle name="_Column1_Plus_Minus" xfId="170" xr:uid="{00000000-0005-0000-0000-000015000000}"/>
    <cellStyle name="_Column1_Plus_Minus 2" xfId="171" xr:uid="{00000000-0005-0000-0000-000016000000}"/>
    <cellStyle name="_Column1_Rollforward" xfId="172" xr:uid="{00000000-0005-0000-0000-000017000000}"/>
    <cellStyle name="_Column1_Rollforward 2" xfId="173" xr:uid="{00000000-0005-0000-0000-000018000000}"/>
    <cellStyle name="_Column1_Selling" xfId="174" xr:uid="{00000000-0005-0000-0000-000019000000}"/>
    <cellStyle name="_Column1_SG&amp;A Rollforward" xfId="175" xr:uid="{00000000-0005-0000-0000-00001A000000}"/>
    <cellStyle name="_Column1_Sheet1" xfId="176" xr:uid="{00000000-0005-0000-0000-00001B000000}"/>
    <cellStyle name="_Column1_Sheet1_1" xfId="177" xr:uid="{00000000-0005-0000-0000-00001C000000}"/>
    <cellStyle name="_Column1_Sheet1_1 2" xfId="178" xr:uid="{00000000-0005-0000-0000-00001D000000}"/>
    <cellStyle name="_Column1_Test" xfId="179" xr:uid="{00000000-0005-0000-0000-00001E000000}"/>
    <cellStyle name="_Column2" xfId="180" xr:uid="{00000000-0005-0000-0000-00001F000000}"/>
    <cellStyle name="_Column2_calc" xfId="181" xr:uid="{00000000-0005-0000-0000-000020000000}"/>
    <cellStyle name="_Column2_Competitive Entries" xfId="182" xr:uid="{00000000-0005-0000-0000-000021000000}"/>
    <cellStyle name="_Column2_Detail" xfId="183" xr:uid="{00000000-0005-0000-0000-000022000000}"/>
    <cellStyle name="_Column2_G&amp;A" xfId="184" xr:uid="{00000000-0005-0000-0000-000023000000}"/>
    <cellStyle name="_Column2_Marketing" xfId="185" xr:uid="{00000000-0005-0000-0000-000024000000}"/>
    <cellStyle name="_Column2_MIS3" xfId="186" xr:uid="{00000000-0005-0000-0000-000025000000}"/>
    <cellStyle name="_Column2_MIS5" xfId="187" xr:uid="{00000000-0005-0000-0000-000026000000}"/>
    <cellStyle name="_Column2_New Product Launches" xfId="188" xr:uid="{00000000-0005-0000-0000-000027000000}"/>
    <cellStyle name="_Column2_P0076Area schedule" xfId="189" xr:uid="{00000000-0005-0000-0000-000028000000}"/>
    <cellStyle name="_Column2_Plus_Minus" xfId="190" xr:uid="{00000000-0005-0000-0000-000029000000}"/>
    <cellStyle name="_Column2_Rollforward" xfId="191" xr:uid="{00000000-0005-0000-0000-00002A000000}"/>
    <cellStyle name="_Column2_Selling" xfId="192" xr:uid="{00000000-0005-0000-0000-00002B000000}"/>
    <cellStyle name="_Column2_SG&amp;A Rollforward" xfId="193" xr:uid="{00000000-0005-0000-0000-00002C000000}"/>
    <cellStyle name="_Column2_Sheet1" xfId="194" xr:uid="{00000000-0005-0000-0000-00002D000000}"/>
    <cellStyle name="_Column2_Sheet1_1" xfId="195" xr:uid="{00000000-0005-0000-0000-00002E000000}"/>
    <cellStyle name="_Column2_Test" xfId="196" xr:uid="{00000000-0005-0000-0000-00002F000000}"/>
    <cellStyle name="_Column3" xfId="197" xr:uid="{00000000-0005-0000-0000-000030000000}"/>
    <cellStyle name="_Column3_calc" xfId="198" xr:uid="{00000000-0005-0000-0000-000031000000}"/>
    <cellStyle name="_Column3_Competitive Entries" xfId="199" xr:uid="{00000000-0005-0000-0000-000032000000}"/>
    <cellStyle name="_Column3_Detail" xfId="200" xr:uid="{00000000-0005-0000-0000-000033000000}"/>
    <cellStyle name="_Column3_G&amp;A" xfId="201" xr:uid="{00000000-0005-0000-0000-000034000000}"/>
    <cellStyle name="_Column3_Marketing" xfId="202" xr:uid="{00000000-0005-0000-0000-000035000000}"/>
    <cellStyle name="_Column3_MIS3" xfId="203" xr:uid="{00000000-0005-0000-0000-000036000000}"/>
    <cellStyle name="_Column3_MIS5" xfId="204" xr:uid="{00000000-0005-0000-0000-000037000000}"/>
    <cellStyle name="_Column3_New Product Launches" xfId="205" xr:uid="{00000000-0005-0000-0000-000038000000}"/>
    <cellStyle name="_Column3_P0076Area schedule" xfId="206" xr:uid="{00000000-0005-0000-0000-000039000000}"/>
    <cellStyle name="_Column3_Plus_Minus" xfId="207" xr:uid="{00000000-0005-0000-0000-00003A000000}"/>
    <cellStyle name="_Column3_Rollforward" xfId="208" xr:uid="{00000000-0005-0000-0000-00003B000000}"/>
    <cellStyle name="_Column3_Selling" xfId="209" xr:uid="{00000000-0005-0000-0000-00003C000000}"/>
    <cellStyle name="_Column3_SG&amp;A Rollforward" xfId="210" xr:uid="{00000000-0005-0000-0000-00003D000000}"/>
    <cellStyle name="_Column3_Sheet1" xfId="211" xr:uid="{00000000-0005-0000-0000-00003E000000}"/>
    <cellStyle name="_Column3_Sheet1_1" xfId="212" xr:uid="{00000000-0005-0000-0000-00003F000000}"/>
    <cellStyle name="_Column3_Test" xfId="213" xr:uid="{00000000-0005-0000-0000-000040000000}"/>
    <cellStyle name="_Column4" xfId="214" xr:uid="{00000000-0005-0000-0000-000041000000}"/>
    <cellStyle name="_Column4 2" xfId="215" xr:uid="{00000000-0005-0000-0000-000042000000}"/>
    <cellStyle name="_Column4_2014_HDQ-draft v13" xfId="216" xr:uid="{00000000-0005-0000-0000-000043000000}"/>
    <cellStyle name="_Column4_calc" xfId="217" xr:uid="{00000000-0005-0000-0000-000044000000}"/>
    <cellStyle name="_Column4_Competitive Entries" xfId="218" xr:uid="{00000000-0005-0000-0000-000045000000}"/>
    <cellStyle name="_Column4_Detail" xfId="219" xr:uid="{00000000-0005-0000-0000-000046000000}"/>
    <cellStyle name="_Column4_G&amp;A" xfId="220" xr:uid="{00000000-0005-0000-0000-000047000000}"/>
    <cellStyle name="_Column4_Marketing" xfId="221" xr:uid="{00000000-0005-0000-0000-000048000000}"/>
    <cellStyle name="_Column4_MIS3" xfId="222" xr:uid="{00000000-0005-0000-0000-000049000000}"/>
    <cellStyle name="_Column4_MIS5" xfId="223" xr:uid="{00000000-0005-0000-0000-00004A000000}"/>
    <cellStyle name="_Column4_New Product Launches" xfId="224" xr:uid="{00000000-0005-0000-0000-00004B000000}"/>
    <cellStyle name="_Column4_P0076Area schedule" xfId="225" xr:uid="{00000000-0005-0000-0000-00004C000000}"/>
    <cellStyle name="_Column4_Plus_Minus" xfId="226" xr:uid="{00000000-0005-0000-0000-00004D000000}"/>
    <cellStyle name="_Column4_Rollforward" xfId="227" xr:uid="{00000000-0005-0000-0000-00004E000000}"/>
    <cellStyle name="_Column4_Rollforward 2" xfId="228" xr:uid="{00000000-0005-0000-0000-00004F000000}"/>
    <cellStyle name="_Column4_Rollforward_2014_HDQ-draft v13" xfId="229" xr:uid="{00000000-0005-0000-0000-000050000000}"/>
    <cellStyle name="_Column4_Selling" xfId="230" xr:uid="{00000000-0005-0000-0000-000051000000}"/>
    <cellStyle name="_Column4_SG&amp;A Rollforward" xfId="231" xr:uid="{00000000-0005-0000-0000-000052000000}"/>
    <cellStyle name="_Column4_Sheet1" xfId="232" xr:uid="{00000000-0005-0000-0000-000053000000}"/>
    <cellStyle name="_Column4_Sheet1_1" xfId="233" xr:uid="{00000000-0005-0000-0000-000054000000}"/>
    <cellStyle name="_Column4_Test" xfId="234" xr:uid="{00000000-0005-0000-0000-000055000000}"/>
    <cellStyle name="_Column5" xfId="235" xr:uid="{00000000-0005-0000-0000-000056000000}"/>
    <cellStyle name="_Column5_calc" xfId="236" xr:uid="{00000000-0005-0000-0000-000057000000}"/>
    <cellStyle name="_Column5_Competitive Entries" xfId="237" xr:uid="{00000000-0005-0000-0000-000058000000}"/>
    <cellStyle name="_Column5_Detail" xfId="238" xr:uid="{00000000-0005-0000-0000-000059000000}"/>
    <cellStyle name="_Column5_G&amp;A" xfId="239" xr:uid="{00000000-0005-0000-0000-00005A000000}"/>
    <cellStyle name="_Column5_Marketing" xfId="240" xr:uid="{00000000-0005-0000-0000-00005B000000}"/>
    <cellStyle name="_Column5_MIS3" xfId="241" xr:uid="{00000000-0005-0000-0000-00005C000000}"/>
    <cellStyle name="_Column5_MIS5" xfId="242" xr:uid="{00000000-0005-0000-0000-00005D000000}"/>
    <cellStyle name="_Column5_New Product Launches" xfId="243" xr:uid="{00000000-0005-0000-0000-00005E000000}"/>
    <cellStyle name="_Column5_P0076Area schedule" xfId="244" xr:uid="{00000000-0005-0000-0000-00005F000000}"/>
    <cellStyle name="_Column5_Plus_Minus" xfId="245" xr:uid="{00000000-0005-0000-0000-000060000000}"/>
    <cellStyle name="_Column5_Rollforward" xfId="246" xr:uid="{00000000-0005-0000-0000-000061000000}"/>
    <cellStyle name="_Column5_Selling" xfId="247" xr:uid="{00000000-0005-0000-0000-000062000000}"/>
    <cellStyle name="_Column5_SG&amp;A Rollforward" xfId="248" xr:uid="{00000000-0005-0000-0000-000063000000}"/>
    <cellStyle name="_Column5_Sheet1" xfId="249" xr:uid="{00000000-0005-0000-0000-000064000000}"/>
    <cellStyle name="_Column5_Sheet1_1" xfId="250" xr:uid="{00000000-0005-0000-0000-000065000000}"/>
    <cellStyle name="_Column5_Test" xfId="251" xr:uid="{00000000-0005-0000-0000-000066000000}"/>
    <cellStyle name="_Column6" xfId="252" xr:uid="{00000000-0005-0000-0000-000067000000}"/>
    <cellStyle name="_Column6_calc" xfId="253" xr:uid="{00000000-0005-0000-0000-000068000000}"/>
    <cellStyle name="_Column6_Competitive Entries" xfId="254" xr:uid="{00000000-0005-0000-0000-000069000000}"/>
    <cellStyle name="_Column6_Detail" xfId="255" xr:uid="{00000000-0005-0000-0000-00006A000000}"/>
    <cellStyle name="_Column6_G&amp;A" xfId="256" xr:uid="{00000000-0005-0000-0000-00006B000000}"/>
    <cellStyle name="_Column6_Marketing" xfId="257" xr:uid="{00000000-0005-0000-0000-00006C000000}"/>
    <cellStyle name="_Column6_MIS3" xfId="258" xr:uid="{00000000-0005-0000-0000-00006D000000}"/>
    <cellStyle name="_Column6_MIS5" xfId="259" xr:uid="{00000000-0005-0000-0000-00006E000000}"/>
    <cellStyle name="_Column6_New Product Launches" xfId="260" xr:uid="{00000000-0005-0000-0000-00006F000000}"/>
    <cellStyle name="_Column6_P0076Area schedule" xfId="261" xr:uid="{00000000-0005-0000-0000-000070000000}"/>
    <cellStyle name="_Column6_Plus_Minus" xfId="262" xr:uid="{00000000-0005-0000-0000-000071000000}"/>
    <cellStyle name="_Column6_Rollforward" xfId="263" xr:uid="{00000000-0005-0000-0000-000072000000}"/>
    <cellStyle name="_Column6_Selling" xfId="264" xr:uid="{00000000-0005-0000-0000-000073000000}"/>
    <cellStyle name="_Column6_SG&amp;A Rollforward" xfId="265" xr:uid="{00000000-0005-0000-0000-000074000000}"/>
    <cellStyle name="_Column6_Sheet1" xfId="266" xr:uid="{00000000-0005-0000-0000-000075000000}"/>
    <cellStyle name="_Column6_Sheet1_1" xfId="267" xr:uid="{00000000-0005-0000-0000-000076000000}"/>
    <cellStyle name="_Column6_Test" xfId="268" xr:uid="{00000000-0005-0000-0000-000077000000}"/>
    <cellStyle name="_Column7" xfId="269" xr:uid="{00000000-0005-0000-0000-000078000000}"/>
    <cellStyle name="_Column7_calc" xfId="270" xr:uid="{00000000-0005-0000-0000-000079000000}"/>
    <cellStyle name="_Column7_Competitive Entries" xfId="271" xr:uid="{00000000-0005-0000-0000-00007A000000}"/>
    <cellStyle name="_Column7_Detail" xfId="272" xr:uid="{00000000-0005-0000-0000-00007B000000}"/>
    <cellStyle name="_Column7_G&amp;A" xfId="273" xr:uid="{00000000-0005-0000-0000-00007C000000}"/>
    <cellStyle name="_Column7_Marketing" xfId="274" xr:uid="{00000000-0005-0000-0000-00007D000000}"/>
    <cellStyle name="_Column7_MIS3" xfId="275" xr:uid="{00000000-0005-0000-0000-00007E000000}"/>
    <cellStyle name="_Column7_MIS5" xfId="276" xr:uid="{00000000-0005-0000-0000-00007F000000}"/>
    <cellStyle name="_Column7_New Product Launches" xfId="277" xr:uid="{00000000-0005-0000-0000-000080000000}"/>
    <cellStyle name="_Column7_P0076Area schedule" xfId="278" xr:uid="{00000000-0005-0000-0000-000081000000}"/>
    <cellStyle name="_Column7_Plus_Minus" xfId="279" xr:uid="{00000000-0005-0000-0000-000082000000}"/>
    <cellStyle name="_Column7_Rollforward" xfId="280" xr:uid="{00000000-0005-0000-0000-000083000000}"/>
    <cellStyle name="_Column7_Selling" xfId="281" xr:uid="{00000000-0005-0000-0000-000084000000}"/>
    <cellStyle name="_Column7_SG&amp;A Rollforward" xfId="282" xr:uid="{00000000-0005-0000-0000-000085000000}"/>
    <cellStyle name="_Column7_Sheet1" xfId="283" xr:uid="{00000000-0005-0000-0000-000086000000}"/>
    <cellStyle name="_Column7_Sheet1_1" xfId="284" xr:uid="{00000000-0005-0000-0000-000087000000}"/>
    <cellStyle name="_Column7_Test" xfId="285" xr:uid="{00000000-0005-0000-0000-000088000000}"/>
    <cellStyle name="_Data" xfId="286" xr:uid="{00000000-0005-0000-0000-000089000000}"/>
    <cellStyle name="_Data_calc" xfId="287" xr:uid="{00000000-0005-0000-0000-00008A000000}"/>
    <cellStyle name="_Data_Competitive Entries" xfId="288" xr:uid="{00000000-0005-0000-0000-00008B000000}"/>
    <cellStyle name="_Data_Detail" xfId="289" xr:uid="{00000000-0005-0000-0000-00008C000000}"/>
    <cellStyle name="_Data_G&amp;A" xfId="290" xr:uid="{00000000-0005-0000-0000-00008D000000}"/>
    <cellStyle name="_Data_Marketing" xfId="291" xr:uid="{00000000-0005-0000-0000-00008E000000}"/>
    <cellStyle name="_Data_MIS3" xfId="292" xr:uid="{00000000-0005-0000-0000-00008F000000}"/>
    <cellStyle name="_Data_MIS5" xfId="293" xr:uid="{00000000-0005-0000-0000-000090000000}"/>
    <cellStyle name="_Data_New Product Launches" xfId="294" xr:uid="{00000000-0005-0000-0000-000091000000}"/>
    <cellStyle name="_Data_P0076Area schedule" xfId="295" xr:uid="{00000000-0005-0000-0000-000092000000}"/>
    <cellStyle name="_Data_Plus_Minus" xfId="296" xr:uid="{00000000-0005-0000-0000-000093000000}"/>
    <cellStyle name="_Data_Rollforward" xfId="297" xr:uid="{00000000-0005-0000-0000-000094000000}"/>
    <cellStyle name="_Data_SCH_C" xfId="298" xr:uid="{00000000-0005-0000-0000-000095000000}"/>
    <cellStyle name="_Data_Selling" xfId="299" xr:uid="{00000000-0005-0000-0000-000096000000}"/>
    <cellStyle name="_Data_SG&amp;A Rollforward" xfId="300" xr:uid="{00000000-0005-0000-0000-000097000000}"/>
    <cellStyle name="_Data_Sheet1" xfId="301" xr:uid="{00000000-0005-0000-0000-000098000000}"/>
    <cellStyle name="_Data_Sheet1_1" xfId="302" xr:uid="{00000000-0005-0000-0000-000099000000}"/>
    <cellStyle name="_Data_Test" xfId="303" xr:uid="{00000000-0005-0000-0000-00009A000000}"/>
    <cellStyle name="_Header" xfId="304" xr:uid="{00000000-0005-0000-0000-00009B000000}"/>
    <cellStyle name="_Header_calc" xfId="305" xr:uid="{00000000-0005-0000-0000-00009C000000}"/>
    <cellStyle name="_Header_Competitive Entries" xfId="306" xr:uid="{00000000-0005-0000-0000-00009D000000}"/>
    <cellStyle name="_Header_Detail" xfId="307" xr:uid="{00000000-0005-0000-0000-00009E000000}"/>
    <cellStyle name="_Header_G&amp;A" xfId="308" xr:uid="{00000000-0005-0000-0000-00009F000000}"/>
    <cellStyle name="_Header_Marketing" xfId="309" xr:uid="{00000000-0005-0000-0000-0000A0000000}"/>
    <cellStyle name="_Header_MIS3" xfId="310" xr:uid="{00000000-0005-0000-0000-0000A1000000}"/>
    <cellStyle name="_Header_MIS5" xfId="311" xr:uid="{00000000-0005-0000-0000-0000A2000000}"/>
    <cellStyle name="_Header_New Product Launches" xfId="312" xr:uid="{00000000-0005-0000-0000-0000A3000000}"/>
    <cellStyle name="_Header_P0076Area schedule" xfId="313" xr:uid="{00000000-0005-0000-0000-0000A4000000}"/>
    <cellStyle name="_Header_Plus_Minus" xfId="314" xr:uid="{00000000-0005-0000-0000-0000A5000000}"/>
    <cellStyle name="_Header_Rollforward" xfId="315" xr:uid="{00000000-0005-0000-0000-0000A6000000}"/>
    <cellStyle name="_Header_SCH_C" xfId="316" xr:uid="{00000000-0005-0000-0000-0000A7000000}"/>
    <cellStyle name="_Header_Selling" xfId="317" xr:uid="{00000000-0005-0000-0000-0000A8000000}"/>
    <cellStyle name="_Header_SG&amp;A Rollforward" xfId="318" xr:uid="{00000000-0005-0000-0000-0000A9000000}"/>
    <cellStyle name="_Header_Sheet1" xfId="319" xr:uid="{00000000-0005-0000-0000-0000AA000000}"/>
    <cellStyle name="_Header_Sheet1_1" xfId="320" xr:uid="{00000000-0005-0000-0000-0000AB000000}"/>
    <cellStyle name="_Header_Test" xfId="321" xr:uid="{00000000-0005-0000-0000-0000AC000000}"/>
    <cellStyle name="_Row1" xfId="322" xr:uid="{00000000-0005-0000-0000-0000AD000000}"/>
    <cellStyle name="_Row1 2" xfId="323" xr:uid="{00000000-0005-0000-0000-0000AE000000}"/>
    <cellStyle name="_Row1_calc" xfId="324" xr:uid="{00000000-0005-0000-0000-0000AF000000}"/>
    <cellStyle name="_Row1_calc 2" xfId="325" xr:uid="{00000000-0005-0000-0000-0000B0000000}"/>
    <cellStyle name="_Row1_Competitive Entries" xfId="326" xr:uid="{00000000-0005-0000-0000-0000B1000000}"/>
    <cellStyle name="_Row1_Competitive Entries 2" xfId="327" xr:uid="{00000000-0005-0000-0000-0000B2000000}"/>
    <cellStyle name="_Row1_Detail" xfId="328" xr:uid="{00000000-0005-0000-0000-0000B3000000}"/>
    <cellStyle name="_Row1_Detail 2" xfId="329" xr:uid="{00000000-0005-0000-0000-0000B4000000}"/>
    <cellStyle name="_Row1_G&amp;A" xfId="330" xr:uid="{00000000-0005-0000-0000-0000B5000000}"/>
    <cellStyle name="_Row1_Marketing" xfId="331" xr:uid="{00000000-0005-0000-0000-0000B6000000}"/>
    <cellStyle name="_Row1_MIS3" xfId="332" xr:uid="{00000000-0005-0000-0000-0000B7000000}"/>
    <cellStyle name="_Row1_MIS5" xfId="333" xr:uid="{00000000-0005-0000-0000-0000B8000000}"/>
    <cellStyle name="_Row1_New Product Launches" xfId="334" xr:uid="{00000000-0005-0000-0000-0000B9000000}"/>
    <cellStyle name="_Row1_New Product Launches 2" xfId="335" xr:uid="{00000000-0005-0000-0000-0000BA000000}"/>
    <cellStyle name="_Row1_P0076Area schedule" xfId="336" xr:uid="{00000000-0005-0000-0000-0000BB000000}"/>
    <cellStyle name="_Row1_Plus_Minus" xfId="337" xr:uid="{00000000-0005-0000-0000-0000BC000000}"/>
    <cellStyle name="_Row1_Plus_Minus 2" xfId="338" xr:uid="{00000000-0005-0000-0000-0000BD000000}"/>
    <cellStyle name="_Row1_Rollforward" xfId="339" xr:uid="{00000000-0005-0000-0000-0000BE000000}"/>
    <cellStyle name="_Row1_Rollforward 2" xfId="340" xr:uid="{00000000-0005-0000-0000-0000BF000000}"/>
    <cellStyle name="_Row1_Selling" xfId="341" xr:uid="{00000000-0005-0000-0000-0000C0000000}"/>
    <cellStyle name="_Row1_SG&amp;A Rollforward" xfId="342" xr:uid="{00000000-0005-0000-0000-0000C1000000}"/>
    <cellStyle name="_Row1_Sheet1" xfId="343" xr:uid="{00000000-0005-0000-0000-0000C2000000}"/>
    <cellStyle name="_Row1_Sheet1_1" xfId="344" xr:uid="{00000000-0005-0000-0000-0000C3000000}"/>
    <cellStyle name="_Row1_Sheet1_1 2" xfId="345" xr:uid="{00000000-0005-0000-0000-0000C4000000}"/>
    <cellStyle name="_Row1_Test" xfId="346" xr:uid="{00000000-0005-0000-0000-0000C5000000}"/>
    <cellStyle name="_Row2" xfId="347" xr:uid="{00000000-0005-0000-0000-0000C6000000}"/>
    <cellStyle name="_Row2_calc" xfId="348" xr:uid="{00000000-0005-0000-0000-0000C7000000}"/>
    <cellStyle name="_Row2_Competitive Entries" xfId="349" xr:uid="{00000000-0005-0000-0000-0000C8000000}"/>
    <cellStyle name="_Row2_Detail" xfId="350" xr:uid="{00000000-0005-0000-0000-0000C9000000}"/>
    <cellStyle name="_Row2_G&amp;A" xfId="351" xr:uid="{00000000-0005-0000-0000-0000CA000000}"/>
    <cellStyle name="_Row2_Marketing" xfId="352" xr:uid="{00000000-0005-0000-0000-0000CB000000}"/>
    <cellStyle name="_Row2_MIS3" xfId="353" xr:uid="{00000000-0005-0000-0000-0000CC000000}"/>
    <cellStyle name="_Row2_MIS5" xfId="354" xr:uid="{00000000-0005-0000-0000-0000CD000000}"/>
    <cellStyle name="_Row2_New Product Launches" xfId="355" xr:uid="{00000000-0005-0000-0000-0000CE000000}"/>
    <cellStyle name="_Row2_P0076Area schedule" xfId="356" xr:uid="{00000000-0005-0000-0000-0000CF000000}"/>
    <cellStyle name="_Row2_Plus_Minus" xfId="357" xr:uid="{00000000-0005-0000-0000-0000D0000000}"/>
    <cellStyle name="_Row2_Rollforward" xfId="358" xr:uid="{00000000-0005-0000-0000-0000D1000000}"/>
    <cellStyle name="_Row2_Selling" xfId="359" xr:uid="{00000000-0005-0000-0000-0000D2000000}"/>
    <cellStyle name="_Row2_SG&amp;A Rollforward" xfId="360" xr:uid="{00000000-0005-0000-0000-0000D3000000}"/>
    <cellStyle name="_Row2_Sheet1" xfId="361" xr:uid="{00000000-0005-0000-0000-0000D4000000}"/>
    <cellStyle name="_Row2_Sheet1_1" xfId="362" xr:uid="{00000000-0005-0000-0000-0000D5000000}"/>
    <cellStyle name="_Row2_Test" xfId="363" xr:uid="{00000000-0005-0000-0000-0000D6000000}"/>
    <cellStyle name="_Row3" xfId="364" xr:uid="{00000000-0005-0000-0000-0000D7000000}"/>
    <cellStyle name="_Row3_calc" xfId="365" xr:uid="{00000000-0005-0000-0000-0000D8000000}"/>
    <cellStyle name="_Row3_Competitive Entries" xfId="366" xr:uid="{00000000-0005-0000-0000-0000D9000000}"/>
    <cellStyle name="_Row3_Detail" xfId="367" xr:uid="{00000000-0005-0000-0000-0000DA000000}"/>
    <cellStyle name="_Row3_G&amp;A" xfId="368" xr:uid="{00000000-0005-0000-0000-0000DB000000}"/>
    <cellStyle name="_Row3_Marketing" xfId="369" xr:uid="{00000000-0005-0000-0000-0000DC000000}"/>
    <cellStyle name="_Row3_MIS3" xfId="370" xr:uid="{00000000-0005-0000-0000-0000DD000000}"/>
    <cellStyle name="_Row3_MIS5" xfId="371" xr:uid="{00000000-0005-0000-0000-0000DE000000}"/>
    <cellStyle name="_Row3_New Product Launches" xfId="372" xr:uid="{00000000-0005-0000-0000-0000DF000000}"/>
    <cellStyle name="_Row3_P0076Area schedule" xfId="373" xr:uid="{00000000-0005-0000-0000-0000E0000000}"/>
    <cellStyle name="_Row3_Plus_Minus" xfId="374" xr:uid="{00000000-0005-0000-0000-0000E1000000}"/>
    <cellStyle name="_Row3_Rollforward" xfId="375" xr:uid="{00000000-0005-0000-0000-0000E2000000}"/>
    <cellStyle name="_Row3_Selling" xfId="376" xr:uid="{00000000-0005-0000-0000-0000E3000000}"/>
    <cellStyle name="_Row3_SG&amp;A Rollforward" xfId="377" xr:uid="{00000000-0005-0000-0000-0000E4000000}"/>
    <cellStyle name="_Row3_Sheet1" xfId="378" xr:uid="{00000000-0005-0000-0000-0000E5000000}"/>
    <cellStyle name="_Row3_Sheet1_1" xfId="379" xr:uid="{00000000-0005-0000-0000-0000E6000000}"/>
    <cellStyle name="_Row3_Test" xfId="380" xr:uid="{00000000-0005-0000-0000-0000E7000000}"/>
    <cellStyle name="_Row4" xfId="381" xr:uid="{00000000-0005-0000-0000-0000E8000000}"/>
    <cellStyle name="_Row4_calc" xfId="382" xr:uid="{00000000-0005-0000-0000-0000E9000000}"/>
    <cellStyle name="_Row4_Competitive Entries" xfId="383" xr:uid="{00000000-0005-0000-0000-0000EA000000}"/>
    <cellStyle name="_Row4_Detail" xfId="384" xr:uid="{00000000-0005-0000-0000-0000EB000000}"/>
    <cellStyle name="_Row4_G&amp;A" xfId="385" xr:uid="{00000000-0005-0000-0000-0000EC000000}"/>
    <cellStyle name="_Row4_Marketing" xfId="386" xr:uid="{00000000-0005-0000-0000-0000ED000000}"/>
    <cellStyle name="_Row4_MIS3" xfId="387" xr:uid="{00000000-0005-0000-0000-0000EE000000}"/>
    <cellStyle name="_Row4_MIS5" xfId="388" xr:uid="{00000000-0005-0000-0000-0000EF000000}"/>
    <cellStyle name="_Row4_New Product Launches" xfId="389" xr:uid="{00000000-0005-0000-0000-0000F0000000}"/>
    <cellStyle name="_Row4_P0076Area schedule" xfId="390" xr:uid="{00000000-0005-0000-0000-0000F1000000}"/>
    <cellStyle name="_Row4_Plus_Minus" xfId="391" xr:uid="{00000000-0005-0000-0000-0000F2000000}"/>
    <cellStyle name="_Row4_Rollforward" xfId="392" xr:uid="{00000000-0005-0000-0000-0000F3000000}"/>
    <cellStyle name="_Row4_Selling" xfId="393" xr:uid="{00000000-0005-0000-0000-0000F4000000}"/>
    <cellStyle name="_Row4_SG&amp;A Rollforward" xfId="394" xr:uid="{00000000-0005-0000-0000-0000F5000000}"/>
    <cellStyle name="_Row4_Sheet1" xfId="395" xr:uid="{00000000-0005-0000-0000-0000F6000000}"/>
    <cellStyle name="_Row4_Sheet1_1" xfId="396" xr:uid="{00000000-0005-0000-0000-0000F7000000}"/>
    <cellStyle name="_Row4_Test" xfId="397" xr:uid="{00000000-0005-0000-0000-0000F8000000}"/>
    <cellStyle name="_Row5" xfId="398" xr:uid="{00000000-0005-0000-0000-0000F9000000}"/>
    <cellStyle name="_Row5_calc" xfId="399" xr:uid="{00000000-0005-0000-0000-0000FA000000}"/>
    <cellStyle name="_Row5_Competitive Entries" xfId="400" xr:uid="{00000000-0005-0000-0000-0000FB000000}"/>
    <cellStyle name="_Row5_Detail" xfId="401" xr:uid="{00000000-0005-0000-0000-0000FC000000}"/>
    <cellStyle name="_Row5_G&amp;A" xfId="402" xr:uid="{00000000-0005-0000-0000-0000FD000000}"/>
    <cellStyle name="_Row5_Marketing" xfId="403" xr:uid="{00000000-0005-0000-0000-0000FE000000}"/>
    <cellStyle name="_Row5_MIS3" xfId="404" xr:uid="{00000000-0005-0000-0000-0000FF000000}"/>
    <cellStyle name="_Row5_MIS5" xfId="405" xr:uid="{00000000-0005-0000-0000-000000010000}"/>
    <cellStyle name="_Row5_New Product Launches" xfId="406" xr:uid="{00000000-0005-0000-0000-000001010000}"/>
    <cellStyle name="_Row5_P0076Area schedule" xfId="407" xr:uid="{00000000-0005-0000-0000-000002010000}"/>
    <cellStyle name="_Row5_Plus_Minus" xfId="408" xr:uid="{00000000-0005-0000-0000-000003010000}"/>
    <cellStyle name="_Row5_Rollforward" xfId="409" xr:uid="{00000000-0005-0000-0000-000004010000}"/>
    <cellStyle name="_Row5_Selling" xfId="410" xr:uid="{00000000-0005-0000-0000-000005010000}"/>
    <cellStyle name="_Row5_SG&amp;A Rollforward" xfId="411" xr:uid="{00000000-0005-0000-0000-000006010000}"/>
    <cellStyle name="_Row5_Sheet1" xfId="412" xr:uid="{00000000-0005-0000-0000-000007010000}"/>
    <cellStyle name="_Row5_Sheet1_1" xfId="413" xr:uid="{00000000-0005-0000-0000-000008010000}"/>
    <cellStyle name="_Row5_Test" xfId="414" xr:uid="{00000000-0005-0000-0000-000009010000}"/>
    <cellStyle name="_Row6" xfId="415" xr:uid="{00000000-0005-0000-0000-00000A010000}"/>
    <cellStyle name="_Row6_calc" xfId="416" xr:uid="{00000000-0005-0000-0000-00000B010000}"/>
    <cellStyle name="_Row6_Competitive Entries" xfId="417" xr:uid="{00000000-0005-0000-0000-00000C010000}"/>
    <cellStyle name="_Row6_Detail" xfId="418" xr:uid="{00000000-0005-0000-0000-00000D010000}"/>
    <cellStyle name="_Row6_G&amp;A" xfId="419" xr:uid="{00000000-0005-0000-0000-00000E010000}"/>
    <cellStyle name="_Row6_Marketing" xfId="420" xr:uid="{00000000-0005-0000-0000-00000F010000}"/>
    <cellStyle name="_Row6_MIS3" xfId="421" xr:uid="{00000000-0005-0000-0000-000010010000}"/>
    <cellStyle name="_Row6_MIS5" xfId="422" xr:uid="{00000000-0005-0000-0000-000011010000}"/>
    <cellStyle name="_Row6_New Product Launches" xfId="423" xr:uid="{00000000-0005-0000-0000-000012010000}"/>
    <cellStyle name="_Row6_P0076Area schedule" xfId="424" xr:uid="{00000000-0005-0000-0000-000013010000}"/>
    <cellStyle name="_Row6_Plus_Minus" xfId="425" xr:uid="{00000000-0005-0000-0000-000014010000}"/>
    <cellStyle name="_Row6_Rollforward" xfId="426" xr:uid="{00000000-0005-0000-0000-000015010000}"/>
    <cellStyle name="_Row6_Selling" xfId="427" xr:uid="{00000000-0005-0000-0000-000016010000}"/>
    <cellStyle name="_Row6_SG&amp;A Rollforward" xfId="428" xr:uid="{00000000-0005-0000-0000-000017010000}"/>
    <cellStyle name="_Row6_Sheet1" xfId="429" xr:uid="{00000000-0005-0000-0000-000018010000}"/>
    <cellStyle name="_Row6_Sheet1_1" xfId="430" xr:uid="{00000000-0005-0000-0000-000019010000}"/>
    <cellStyle name="_Row6_Test" xfId="431" xr:uid="{00000000-0005-0000-0000-00001A010000}"/>
    <cellStyle name="_Row7" xfId="432" xr:uid="{00000000-0005-0000-0000-00001B010000}"/>
    <cellStyle name="_Row7_calc" xfId="433" xr:uid="{00000000-0005-0000-0000-00001C010000}"/>
    <cellStyle name="_Row7_Competitive Entries" xfId="434" xr:uid="{00000000-0005-0000-0000-00001D010000}"/>
    <cellStyle name="_Row7_Detail" xfId="435" xr:uid="{00000000-0005-0000-0000-00001E010000}"/>
    <cellStyle name="_Row7_G&amp;A" xfId="436" xr:uid="{00000000-0005-0000-0000-00001F010000}"/>
    <cellStyle name="_Row7_Marketing" xfId="437" xr:uid="{00000000-0005-0000-0000-000020010000}"/>
    <cellStyle name="_Row7_MIS3" xfId="438" xr:uid="{00000000-0005-0000-0000-000021010000}"/>
    <cellStyle name="_Row7_MIS5" xfId="439" xr:uid="{00000000-0005-0000-0000-000022010000}"/>
    <cellStyle name="_Row7_New Product Launches" xfId="440" xr:uid="{00000000-0005-0000-0000-000023010000}"/>
    <cellStyle name="_Row7_P0076Area schedule" xfId="441" xr:uid="{00000000-0005-0000-0000-000024010000}"/>
    <cellStyle name="_Row7_Plus_Minus" xfId="442" xr:uid="{00000000-0005-0000-0000-000025010000}"/>
    <cellStyle name="_Row7_Rollforward" xfId="443" xr:uid="{00000000-0005-0000-0000-000026010000}"/>
    <cellStyle name="_Row7_Selling" xfId="444" xr:uid="{00000000-0005-0000-0000-000027010000}"/>
    <cellStyle name="_Row7_SG&amp;A Rollforward" xfId="445" xr:uid="{00000000-0005-0000-0000-000028010000}"/>
    <cellStyle name="_Row7_Sheet1" xfId="446" xr:uid="{00000000-0005-0000-0000-000029010000}"/>
    <cellStyle name="_Row7_Sheet1_1" xfId="447" xr:uid="{00000000-0005-0000-0000-00002A010000}"/>
    <cellStyle name="_Row7_Test" xfId="448" xr:uid="{00000000-0005-0000-0000-00002B010000}"/>
    <cellStyle name="20% - Accent1" xfId="28" builtinId="30" customBuiltin="1"/>
    <cellStyle name="20% - Accent1 2" xfId="120" xr:uid="{00000000-0005-0000-0000-00002D010000}"/>
    <cellStyle name="20% - Accent1 2 2" xfId="450" xr:uid="{00000000-0005-0000-0000-00002E010000}"/>
    <cellStyle name="20% - Accent1 2 2 2" xfId="451" xr:uid="{00000000-0005-0000-0000-00002F010000}"/>
    <cellStyle name="20% - Accent1 2 3" xfId="452" xr:uid="{00000000-0005-0000-0000-000030010000}"/>
    <cellStyle name="20% - Accent1 2 4" xfId="449" xr:uid="{00000000-0005-0000-0000-000031010000}"/>
    <cellStyle name="20% - Accent1 2 5" xfId="995" xr:uid="{00000000-0005-0000-0000-000032010000}"/>
    <cellStyle name="20% - Accent1 3" xfId="453" xr:uid="{00000000-0005-0000-0000-000033010000}"/>
    <cellStyle name="20% - Accent1 3 2" xfId="454" xr:uid="{00000000-0005-0000-0000-000034010000}"/>
    <cellStyle name="20% - Accent1 3 2 2" xfId="455" xr:uid="{00000000-0005-0000-0000-000035010000}"/>
    <cellStyle name="20% - Accent1 3 3" xfId="456" xr:uid="{00000000-0005-0000-0000-000036010000}"/>
    <cellStyle name="20% - Accent2" xfId="31" builtinId="34" customBuiltin="1"/>
    <cellStyle name="20% - Accent2 2" xfId="124" xr:uid="{00000000-0005-0000-0000-000038010000}"/>
    <cellStyle name="20% - Accent2 2 2" xfId="458" xr:uid="{00000000-0005-0000-0000-000039010000}"/>
    <cellStyle name="20% - Accent2 2 2 2" xfId="459" xr:uid="{00000000-0005-0000-0000-00003A010000}"/>
    <cellStyle name="20% - Accent2 2 3" xfId="460" xr:uid="{00000000-0005-0000-0000-00003B010000}"/>
    <cellStyle name="20% - Accent2 2 4" xfId="457" xr:uid="{00000000-0005-0000-0000-00003C010000}"/>
    <cellStyle name="20% - Accent2 2 5" xfId="999" xr:uid="{00000000-0005-0000-0000-00003D010000}"/>
    <cellStyle name="20% - Accent2 3" xfId="461" xr:uid="{00000000-0005-0000-0000-00003E010000}"/>
    <cellStyle name="20% - Accent2 3 2" xfId="462" xr:uid="{00000000-0005-0000-0000-00003F010000}"/>
    <cellStyle name="20% - Accent2 3 2 2" xfId="463" xr:uid="{00000000-0005-0000-0000-000040010000}"/>
    <cellStyle name="20% - Accent2 3 3" xfId="464" xr:uid="{00000000-0005-0000-0000-000041010000}"/>
    <cellStyle name="20% - Accent3" xfId="34" builtinId="38" customBuiltin="1"/>
    <cellStyle name="20% - Accent3 2" xfId="128" xr:uid="{00000000-0005-0000-0000-000043010000}"/>
    <cellStyle name="20% - Accent3 2 2" xfId="466" xr:uid="{00000000-0005-0000-0000-000044010000}"/>
    <cellStyle name="20% - Accent3 2 2 2" xfId="467" xr:uid="{00000000-0005-0000-0000-000045010000}"/>
    <cellStyle name="20% - Accent3 2 3" xfId="468" xr:uid="{00000000-0005-0000-0000-000046010000}"/>
    <cellStyle name="20% - Accent3 2 4" xfId="465" xr:uid="{00000000-0005-0000-0000-000047010000}"/>
    <cellStyle name="20% - Accent3 2 5" xfId="1003" xr:uid="{00000000-0005-0000-0000-000048010000}"/>
    <cellStyle name="20% - Accent3 3" xfId="469" xr:uid="{00000000-0005-0000-0000-000049010000}"/>
    <cellStyle name="20% - Accent3 3 2" xfId="470" xr:uid="{00000000-0005-0000-0000-00004A010000}"/>
    <cellStyle name="20% - Accent3 3 2 2" xfId="471" xr:uid="{00000000-0005-0000-0000-00004B010000}"/>
    <cellStyle name="20% - Accent3 3 3" xfId="472" xr:uid="{00000000-0005-0000-0000-00004C010000}"/>
    <cellStyle name="20% - Accent4" xfId="37" builtinId="42" customBuiltin="1"/>
    <cellStyle name="20% - Accent4 2" xfId="132" xr:uid="{00000000-0005-0000-0000-00004E010000}"/>
    <cellStyle name="20% - Accent4 2 2" xfId="474" xr:uid="{00000000-0005-0000-0000-00004F010000}"/>
    <cellStyle name="20% - Accent4 2 2 2" xfId="475" xr:uid="{00000000-0005-0000-0000-000050010000}"/>
    <cellStyle name="20% - Accent4 2 3" xfId="476" xr:uid="{00000000-0005-0000-0000-000051010000}"/>
    <cellStyle name="20% - Accent4 2 4" xfId="473" xr:uid="{00000000-0005-0000-0000-000052010000}"/>
    <cellStyle name="20% - Accent4 2 5" xfId="1007" xr:uid="{00000000-0005-0000-0000-000053010000}"/>
    <cellStyle name="20% - Accent4 3" xfId="477" xr:uid="{00000000-0005-0000-0000-000054010000}"/>
    <cellStyle name="20% - Accent4 3 2" xfId="478" xr:uid="{00000000-0005-0000-0000-000055010000}"/>
    <cellStyle name="20% - Accent4 3 2 2" xfId="479" xr:uid="{00000000-0005-0000-0000-000056010000}"/>
    <cellStyle name="20% - Accent4 3 3" xfId="480" xr:uid="{00000000-0005-0000-0000-000057010000}"/>
    <cellStyle name="20% - Accent5" xfId="40" builtinId="46" customBuiltin="1"/>
    <cellStyle name="20% - Accent5 2" xfId="136" xr:uid="{00000000-0005-0000-0000-000059010000}"/>
    <cellStyle name="20% - Accent5 2 2" xfId="482" xr:uid="{00000000-0005-0000-0000-00005A010000}"/>
    <cellStyle name="20% - Accent5 2 2 2" xfId="483" xr:uid="{00000000-0005-0000-0000-00005B010000}"/>
    <cellStyle name="20% - Accent5 2 3" xfId="484" xr:uid="{00000000-0005-0000-0000-00005C010000}"/>
    <cellStyle name="20% - Accent5 2 4" xfId="481" xr:uid="{00000000-0005-0000-0000-00005D010000}"/>
    <cellStyle name="20% - Accent5 2 5" xfId="1011" xr:uid="{00000000-0005-0000-0000-00005E010000}"/>
    <cellStyle name="20% - Accent5 3" xfId="485" xr:uid="{00000000-0005-0000-0000-00005F010000}"/>
    <cellStyle name="20% - Accent5 3 2" xfId="486" xr:uid="{00000000-0005-0000-0000-000060010000}"/>
    <cellStyle name="20% - Accent5 3 2 2" xfId="487" xr:uid="{00000000-0005-0000-0000-000061010000}"/>
    <cellStyle name="20% - Accent5 3 3" xfId="488" xr:uid="{00000000-0005-0000-0000-000062010000}"/>
    <cellStyle name="20% - Accent6" xfId="43" builtinId="50" customBuiltin="1"/>
    <cellStyle name="20% - Accent6 2" xfId="140" xr:uid="{00000000-0005-0000-0000-000064010000}"/>
    <cellStyle name="20% - Accent6 2 2" xfId="490" xr:uid="{00000000-0005-0000-0000-000065010000}"/>
    <cellStyle name="20% - Accent6 2 2 2" xfId="491" xr:uid="{00000000-0005-0000-0000-000066010000}"/>
    <cellStyle name="20% - Accent6 2 3" xfId="492" xr:uid="{00000000-0005-0000-0000-000067010000}"/>
    <cellStyle name="20% - Accent6 2 4" xfId="489" xr:uid="{00000000-0005-0000-0000-000068010000}"/>
    <cellStyle name="20% - Accent6 2 5" xfId="1015" xr:uid="{00000000-0005-0000-0000-000069010000}"/>
    <cellStyle name="20% - Accent6 3" xfId="493" xr:uid="{00000000-0005-0000-0000-00006A010000}"/>
    <cellStyle name="20% - Accent6 3 2" xfId="494" xr:uid="{00000000-0005-0000-0000-00006B010000}"/>
    <cellStyle name="20% - Accent6 3 2 2" xfId="495" xr:uid="{00000000-0005-0000-0000-00006C010000}"/>
    <cellStyle name="20% - Accent6 3 3" xfId="496" xr:uid="{00000000-0005-0000-0000-00006D010000}"/>
    <cellStyle name="20% - Colore 1" xfId="497" xr:uid="{00000000-0005-0000-0000-00006E010000}"/>
    <cellStyle name="20% - Colore 2" xfId="498" xr:uid="{00000000-0005-0000-0000-00006F010000}"/>
    <cellStyle name="20% - Colore 3" xfId="499" xr:uid="{00000000-0005-0000-0000-000070010000}"/>
    <cellStyle name="20% - Colore 4" xfId="500" xr:uid="{00000000-0005-0000-0000-000071010000}"/>
    <cellStyle name="20% - Colore 5" xfId="501" xr:uid="{00000000-0005-0000-0000-000072010000}"/>
    <cellStyle name="20% - Colore 6" xfId="502" xr:uid="{00000000-0005-0000-0000-000073010000}"/>
    <cellStyle name="40% - Accent1" xfId="29" builtinId="31" customBuiltin="1"/>
    <cellStyle name="40% - Accent1 2" xfId="121" xr:uid="{00000000-0005-0000-0000-000075010000}"/>
    <cellStyle name="40% - Accent1 2 2" xfId="504" xr:uid="{00000000-0005-0000-0000-000076010000}"/>
    <cellStyle name="40% - Accent1 2 2 2" xfId="505" xr:uid="{00000000-0005-0000-0000-000077010000}"/>
    <cellStyle name="40% - Accent1 2 3" xfId="506" xr:uid="{00000000-0005-0000-0000-000078010000}"/>
    <cellStyle name="40% - Accent1 2 4" xfId="503" xr:uid="{00000000-0005-0000-0000-000079010000}"/>
    <cellStyle name="40% - Accent1 2 5" xfId="996" xr:uid="{00000000-0005-0000-0000-00007A010000}"/>
    <cellStyle name="40% - Accent1 3" xfId="507" xr:uid="{00000000-0005-0000-0000-00007B010000}"/>
    <cellStyle name="40% - Accent1 3 2" xfId="508" xr:uid="{00000000-0005-0000-0000-00007C010000}"/>
    <cellStyle name="40% - Accent1 3 2 2" xfId="509" xr:uid="{00000000-0005-0000-0000-00007D010000}"/>
    <cellStyle name="40% - Accent1 3 3" xfId="510" xr:uid="{00000000-0005-0000-0000-00007E010000}"/>
    <cellStyle name="40% - Accent2" xfId="32" builtinId="35" customBuiltin="1"/>
    <cellStyle name="40% - Accent2 2" xfId="125" xr:uid="{00000000-0005-0000-0000-000080010000}"/>
    <cellStyle name="40% - Accent2 2 2" xfId="512" xr:uid="{00000000-0005-0000-0000-000081010000}"/>
    <cellStyle name="40% - Accent2 2 2 2" xfId="513" xr:uid="{00000000-0005-0000-0000-000082010000}"/>
    <cellStyle name="40% - Accent2 2 3" xfId="514" xr:uid="{00000000-0005-0000-0000-000083010000}"/>
    <cellStyle name="40% - Accent2 2 4" xfId="511" xr:uid="{00000000-0005-0000-0000-000084010000}"/>
    <cellStyle name="40% - Accent2 2 5" xfId="1000" xr:uid="{00000000-0005-0000-0000-000085010000}"/>
    <cellStyle name="40% - Accent2 3" xfId="515" xr:uid="{00000000-0005-0000-0000-000086010000}"/>
    <cellStyle name="40% - Accent2 3 2" xfId="516" xr:uid="{00000000-0005-0000-0000-000087010000}"/>
    <cellStyle name="40% - Accent2 3 2 2" xfId="517" xr:uid="{00000000-0005-0000-0000-000088010000}"/>
    <cellStyle name="40% - Accent2 3 3" xfId="518" xr:uid="{00000000-0005-0000-0000-000089010000}"/>
    <cellStyle name="40% - Accent3" xfId="35" builtinId="39" customBuiltin="1"/>
    <cellStyle name="40% - Accent3 2" xfId="129" xr:uid="{00000000-0005-0000-0000-00008B010000}"/>
    <cellStyle name="40% - Accent3 2 2" xfId="520" xr:uid="{00000000-0005-0000-0000-00008C010000}"/>
    <cellStyle name="40% - Accent3 2 2 2" xfId="521" xr:uid="{00000000-0005-0000-0000-00008D010000}"/>
    <cellStyle name="40% - Accent3 2 3" xfId="522" xr:uid="{00000000-0005-0000-0000-00008E010000}"/>
    <cellStyle name="40% - Accent3 2 4" xfId="519" xr:uid="{00000000-0005-0000-0000-00008F010000}"/>
    <cellStyle name="40% - Accent3 2 5" xfId="1004" xr:uid="{00000000-0005-0000-0000-000090010000}"/>
    <cellStyle name="40% - Accent3 3" xfId="523" xr:uid="{00000000-0005-0000-0000-000091010000}"/>
    <cellStyle name="40% - Accent3 3 2" xfId="524" xr:uid="{00000000-0005-0000-0000-000092010000}"/>
    <cellStyle name="40% - Accent3 3 2 2" xfId="525" xr:uid="{00000000-0005-0000-0000-000093010000}"/>
    <cellStyle name="40% - Accent3 3 3" xfId="526" xr:uid="{00000000-0005-0000-0000-000094010000}"/>
    <cellStyle name="40% - Accent4" xfId="38" builtinId="43" customBuiltin="1"/>
    <cellStyle name="40% - Accent4 2" xfId="133" xr:uid="{00000000-0005-0000-0000-000096010000}"/>
    <cellStyle name="40% - Accent4 2 2" xfId="528" xr:uid="{00000000-0005-0000-0000-000097010000}"/>
    <cellStyle name="40% - Accent4 2 2 2" xfId="529" xr:uid="{00000000-0005-0000-0000-000098010000}"/>
    <cellStyle name="40% - Accent4 2 3" xfId="530" xr:uid="{00000000-0005-0000-0000-000099010000}"/>
    <cellStyle name="40% - Accent4 2 4" xfId="527" xr:uid="{00000000-0005-0000-0000-00009A010000}"/>
    <cellStyle name="40% - Accent4 2 5" xfId="1008" xr:uid="{00000000-0005-0000-0000-00009B010000}"/>
    <cellStyle name="40% - Accent4 3" xfId="531" xr:uid="{00000000-0005-0000-0000-00009C010000}"/>
    <cellStyle name="40% - Accent4 3 2" xfId="532" xr:uid="{00000000-0005-0000-0000-00009D010000}"/>
    <cellStyle name="40% - Accent4 3 2 2" xfId="533" xr:uid="{00000000-0005-0000-0000-00009E010000}"/>
    <cellStyle name="40% - Accent4 3 3" xfId="534" xr:uid="{00000000-0005-0000-0000-00009F010000}"/>
    <cellStyle name="40% - Accent5" xfId="41" builtinId="47" customBuiltin="1"/>
    <cellStyle name="40% - Accent5 2" xfId="137" xr:uid="{00000000-0005-0000-0000-0000A1010000}"/>
    <cellStyle name="40% - Accent5 2 2" xfId="536" xr:uid="{00000000-0005-0000-0000-0000A2010000}"/>
    <cellStyle name="40% - Accent5 2 2 2" xfId="537" xr:uid="{00000000-0005-0000-0000-0000A3010000}"/>
    <cellStyle name="40% - Accent5 2 3" xfId="538" xr:uid="{00000000-0005-0000-0000-0000A4010000}"/>
    <cellStyle name="40% - Accent5 2 4" xfId="535" xr:uid="{00000000-0005-0000-0000-0000A5010000}"/>
    <cellStyle name="40% - Accent5 2 5" xfId="1012" xr:uid="{00000000-0005-0000-0000-0000A6010000}"/>
    <cellStyle name="40% - Accent5 3" xfId="539" xr:uid="{00000000-0005-0000-0000-0000A7010000}"/>
    <cellStyle name="40% - Accent5 3 2" xfId="540" xr:uid="{00000000-0005-0000-0000-0000A8010000}"/>
    <cellStyle name="40% - Accent5 3 2 2" xfId="541" xr:uid="{00000000-0005-0000-0000-0000A9010000}"/>
    <cellStyle name="40% - Accent5 3 3" xfId="542" xr:uid="{00000000-0005-0000-0000-0000AA010000}"/>
    <cellStyle name="40% - Accent6" xfId="44" builtinId="51" customBuiltin="1"/>
    <cellStyle name="40% - Accent6 2" xfId="141" xr:uid="{00000000-0005-0000-0000-0000AC010000}"/>
    <cellStyle name="40% - Accent6 2 2" xfId="544" xr:uid="{00000000-0005-0000-0000-0000AD010000}"/>
    <cellStyle name="40% - Accent6 2 2 2" xfId="545" xr:uid="{00000000-0005-0000-0000-0000AE010000}"/>
    <cellStyle name="40% - Accent6 2 3" xfId="546" xr:uid="{00000000-0005-0000-0000-0000AF010000}"/>
    <cellStyle name="40% - Accent6 2 4" xfId="543" xr:uid="{00000000-0005-0000-0000-0000B0010000}"/>
    <cellStyle name="40% - Accent6 2 5" xfId="1016" xr:uid="{00000000-0005-0000-0000-0000B1010000}"/>
    <cellStyle name="40% - Accent6 3" xfId="547" xr:uid="{00000000-0005-0000-0000-0000B2010000}"/>
    <cellStyle name="40% - Accent6 3 2" xfId="548" xr:uid="{00000000-0005-0000-0000-0000B3010000}"/>
    <cellStyle name="40% - Accent6 3 2 2" xfId="549" xr:uid="{00000000-0005-0000-0000-0000B4010000}"/>
    <cellStyle name="40% - Accent6 3 3" xfId="550" xr:uid="{00000000-0005-0000-0000-0000B5010000}"/>
    <cellStyle name="40% - Colore 1" xfId="551" xr:uid="{00000000-0005-0000-0000-0000B6010000}"/>
    <cellStyle name="40% - Colore 2" xfId="552" xr:uid="{00000000-0005-0000-0000-0000B7010000}"/>
    <cellStyle name="40% - Colore 3" xfId="553" xr:uid="{00000000-0005-0000-0000-0000B8010000}"/>
    <cellStyle name="40% - Colore 4" xfId="554" xr:uid="{00000000-0005-0000-0000-0000B9010000}"/>
    <cellStyle name="40% - Colore 5" xfId="555" xr:uid="{00000000-0005-0000-0000-0000BA010000}"/>
    <cellStyle name="40% - Colore 6" xfId="556" xr:uid="{00000000-0005-0000-0000-0000BB010000}"/>
    <cellStyle name="60% - Accent1 2" xfId="122" xr:uid="{00000000-0005-0000-0000-0000BC010000}"/>
    <cellStyle name="60% - Accent1 2 2" xfId="997" xr:uid="{00000000-0005-0000-0000-0000BD010000}"/>
    <cellStyle name="60% - Accent1 3" xfId="968" xr:uid="{00000000-0005-0000-0000-0000BE010000}"/>
    <cellStyle name="60% - Accent2 2" xfId="126" xr:uid="{00000000-0005-0000-0000-0000BF010000}"/>
    <cellStyle name="60% - Accent2 2 2" xfId="1001" xr:uid="{00000000-0005-0000-0000-0000C0010000}"/>
    <cellStyle name="60% - Accent2 3" xfId="969" xr:uid="{00000000-0005-0000-0000-0000C1010000}"/>
    <cellStyle name="60% - Accent3 2" xfId="130" xr:uid="{00000000-0005-0000-0000-0000C2010000}"/>
    <cellStyle name="60% - Accent3 2 2" xfId="1005" xr:uid="{00000000-0005-0000-0000-0000C3010000}"/>
    <cellStyle name="60% - Accent3 3" xfId="970" xr:uid="{00000000-0005-0000-0000-0000C4010000}"/>
    <cellStyle name="60% - Accent4 2" xfId="134" xr:uid="{00000000-0005-0000-0000-0000C5010000}"/>
    <cellStyle name="60% - Accent4 2 2" xfId="1009" xr:uid="{00000000-0005-0000-0000-0000C6010000}"/>
    <cellStyle name="60% - Accent4 3" xfId="971" xr:uid="{00000000-0005-0000-0000-0000C7010000}"/>
    <cellStyle name="60% - Accent5 2" xfId="138" xr:uid="{00000000-0005-0000-0000-0000C8010000}"/>
    <cellStyle name="60% - Accent5 2 2" xfId="1013" xr:uid="{00000000-0005-0000-0000-0000C9010000}"/>
    <cellStyle name="60% - Accent5 3" xfId="972" xr:uid="{00000000-0005-0000-0000-0000CA010000}"/>
    <cellStyle name="60% - Accent6 2" xfId="142" xr:uid="{00000000-0005-0000-0000-0000CB010000}"/>
    <cellStyle name="60% - Accent6 2 2" xfId="1017" xr:uid="{00000000-0005-0000-0000-0000CC010000}"/>
    <cellStyle name="60% - Accent6 3" xfId="973" xr:uid="{00000000-0005-0000-0000-0000CD010000}"/>
    <cellStyle name="60% - Colore 1" xfId="557" xr:uid="{00000000-0005-0000-0000-0000CE010000}"/>
    <cellStyle name="60% - Colore 2" xfId="558" xr:uid="{00000000-0005-0000-0000-0000CF010000}"/>
    <cellStyle name="60% - Colore 3" xfId="559" xr:uid="{00000000-0005-0000-0000-0000D0010000}"/>
    <cellStyle name="60% - Colore 4" xfId="560" xr:uid="{00000000-0005-0000-0000-0000D1010000}"/>
    <cellStyle name="60% - Colore 5" xfId="561" xr:uid="{00000000-0005-0000-0000-0000D2010000}"/>
    <cellStyle name="60% - Colore 6" xfId="562" xr:uid="{00000000-0005-0000-0000-0000D3010000}"/>
    <cellStyle name="Accent1" xfId="27" builtinId="29" customBuiltin="1"/>
    <cellStyle name="Accent1 2" xfId="119" xr:uid="{00000000-0005-0000-0000-0000D5010000}"/>
    <cellStyle name="Accent1 2 2" xfId="994" xr:uid="{00000000-0005-0000-0000-0000D6010000}"/>
    <cellStyle name="Accent2" xfId="30" builtinId="33" customBuiltin="1"/>
    <cellStyle name="Accent2 2" xfId="123" xr:uid="{00000000-0005-0000-0000-0000D8010000}"/>
    <cellStyle name="Accent2 2 2" xfId="998" xr:uid="{00000000-0005-0000-0000-0000D9010000}"/>
    <cellStyle name="Accent3" xfId="33" builtinId="37" customBuiltin="1"/>
    <cellStyle name="Accent3 2" xfId="127" xr:uid="{00000000-0005-0000-0000-0000DB010000}"/>
    <cellStyle name="Accent3 2 2" xfId="1002" xr:uid="{00000000-0005-0000-0000-0000DC010000}"/>
    <cellStyle name="Accent4" xfId="36" builtinId="41" customBuiltin="1"/>
    <cellStyle name="Accent4 2" xfId="131" xr:uid="{00000000-0005-0000-0000-0000DE010000}"/>
    <cellStyle name="Accent4 2 2" xfId="1006" xr:uid="{00000000-0005-0000-0000-0000DF010000}"/>
    <cellStyle name="Accent5" xfId="39" builtinId="45" customBuiltin="1"/>
    <cellStyle name="Accent5 2" xfId="135" xr:uid="{00000000-0005-0000-0000-0000E1010000}"/>
    <cellStyle name="Accent5 2 2" xfId="1010" xr:uid="{00000000-0005-0000-0000-0000E2010000}"/>
    <cellStyle name="Accent6" xfId="42" builtinId="49" customBuiltin="1"/>
    <cellStyle name="Accent6 2" xfId="139" xr:uid="{00000000-0005-0000-0000-0000E4010000}"/>
    <cellStyle name="Accent6 2 2" xfId="1014" xr:uid="{00000000-0005-0000-0000-0000E5010000}"/>
    <cellStyle name="Actual Date" xfId="46" xr:uid="{00000000-0005-0000-0000-0000E6010000}"/>
    <cellStyle name="Bad" xfId="17" builtinId="27" customBuiltin="1"/>
    <cellStyle name="Bad 2" xfId="108" xr:uid="{00000000-0005-0000-0000-0000E8010000}"/>
    <cellStyle name="Bad 2 2" xfId="983" xr:uid="{00000000-0005-0000-0000-0000E9010000}"/>
    <cellStyle name="Border Heavy" xfId="47" xr:uid="{00000000-0005-0000-0000-0000EA010000}"/>
    <cellStyle name="Border Thin" xfId="48" xr:uid="{00000000-0005-0000-0000-0000EB010000}"/>
    <cellStyle name="Calcolo" xfId="563" xr:uid="{00000000-0005-0000-0000-0000EC010000}"/>
    <cellStyle name="Calculated Column - IBM Cognos" xfId="564" xr:uid="{00000000-0005-0000-0000-0000ED010000}"/>
    <cellStyle name="Calculated Column Name - IBM Cognos" xfId="565" xr:uid="{00000000-0005-0000-0000-0000EE010000}"/>
    <cellStyle name="Calculated Row - IBM Cognos" xfId="566" xr:uid="{00000000-0005-0000-0000-0000EF010000}"/>
    <cellStyle name="Calculated Row Name - IBM Cognos" xfId="567" xr:uid="{00000000-0005-0000-0000-0000F0010000}"/>
    <cellStyle name="Calculation" xfId="20" builtinId="22" customBuiltin="1"/>
    <cellStyle name="Calculation 2" xfId="112" xr:uid="{00000000-0005-0000-0000-0000F2010000}"/>
    <cellStyle name="Calculation 2 2" xfId="987" xr:uid="{00000000-0005-0000-0000-0000F3010000}"/>
    <cellStyle name="Cella collegata" xfId="568" xr:uid="{00000000-0005-0000-0000-0000F4010000}"/>
    <cellStyle name="Cella da controllare" xfId="569" xr:uid="{00000000-0005-0000-0000-0000F5010000}"/>
    <cellStyle name="Check Cell" xfId="22" builtinId="23" customBuiltin="1"/>
    <cellStyle name="Check Cell 2" xfId="114" xr:uid="{00000000-0005-0000-0000-0000F7010000}"/>
    <cellStyle name="Check Cell 2 2" xfId="989" xr:uid="{00000000-0005-0000-0000-0000F8010000}"/>
    <cellStyle name="Colore 1" xfId="570" xr:uid="{00000000-0005-0000-0000-0000F9010000}"/>
    <cellStyle name="Colore 2" xfId="571" xr:uid="{00000000-0005-0000-0000-0000FA010000}"/>
    <cellStyle name="Colore 3" xfId="572" xr:uid="{00000000-0005-0000-0000-0000FB010000}"/>
    <cellStyle name="Colore 4" xfId="573" xr:uid="{00000000-0005-0000-0000-0000FC010000}"/>
    <cellStyle name="Colore 5" xfId="574" xr:uid="{00000000-0005-0000-0000-0000FD010000}"/>
    <cellStyle name="Colore 6" xfId="575" xr:uid="{00000000-0005-0000-0000-0000FE010000}"/>
    <cellStyle name="Column Name - IBM Cognos" xfId="576" xr:uid="{00000000-0005-0000-0000-0000FF010000}"/>
    <cellStyle name="Column Template - IBM Cognos" xfId="577" xr:uid="{00000000-0005-0000-0000-000000020000}"/>
    <cellStyle name="Comma" xfId="1" builtinId="3"/>
    <cellStyle name="Comma [0] 2" xfId="578" xr:uid="{00000000-0005-0000-0000-000002020000}"/>
    <cellStyle name="Comma [0] 3" xfId="976" xr:uid="{00000000-0005-0000-0000-000003020000}"/>
    <cellStyle name="Comma 10" xfId="9" xr:uid="{00000000-0005-0000-0000-000004020000}"/>
    <cellStyle name="Comma 10 2" xfId="579" xr:uid="{00000000-0005-0000-0000-000005020000}"/>
    <cellStyle name="Comma 10 2 2" xfId="580" xr:uid="{00000000-0005-0000-0000-000006020000}"/>
    <cellStyle name="Comma 10 3" xfId="581" xr:uid="{00000000-0005-0000-0000-000007020000}"/>
    <cellStyle name="Comma 10 3 2" xfId="582" xr:uid="{00000000-0005-0000-0000-000008020000}"/>
    <cellStyle name="Comma 10 4" xfId="583" xr:uid="{00000000-0005-0000-0000-000009020000}"/>
    <cellStyle name="Comma 10 5" xfId="584" xr:uid="{00000000-0005-0000-0000-00000A020000}"/>
    <cellStyle name="Comma 10 6" xfId="585" xr:uid="{00000000-0005-0000-0000-00000B020000}"/>
    <cellStyle name="Comma 102 5" xfId="8" xr:uid="{00000000-0005-0000-0000-00000C020000}"/>
    <cellStyle name="Comma 11" xfId="586" xr:uid="{00000000-0005-0000-0000-00000D020000}"/>
    <cellStyle name="Comma 11 2" xfId="587" xr:uid="{00000000-0005-0000-0000-00000E020000}"/>
    <cellStyle name="Comma 12" xfId="98" xr:uid="{00000000-0005-0000-0000-00000F020000}"/>
    <cellStyle name="Comma 12 2" xfId="588" xr:uid="{00000000-0005-0000-0000-000010020000}"/>
    <cellStyle name="Comma 12 2 2" xfId="589" xr:uid="{00000000-0005-0000-0000-000011020000}"/>
    <cellStyle name="Comma 12 2 2 2" xfId="590" xr:uid="{00000000-0005-0000-0000-000012020000}"/>
    <cellStyle name="Comma 12 2 3" xfId="591" xr:uid="{00000000-0005-0000-0000-000013020000}"/>
    <cellStyle name="Comma 12 3" xfId="592" xr:uid="{00000000-0005-0000-0000-000014020000}"/>
    <cellStyle name="Comma 13" xfId="593" xr:uid="{00000000-0005-0000-0000-000015020000}"/>
    <cellStyle name="Comma 13 2" xfId="594" xr:uid="{00000000-0005-0000-0000-000016020000}"/>
    <cellStyle name="Comma 13 2 2" xfId="595" xr:uid="{00000000-0005-0000-0000-000017020000}"/>
    <cellStyle name="Comma 13 2 2 2" xfId="596" xr:uid="{00000000-0005-0000-0000-000018020000}"/>
    <cellStyle name="Comma 13 2 3" xfId="597" xr:uid="{00000000-0005-0000-0000-000019020000}"/>
    <cellStyle name="Comma 13 3" xfId="598" xr:uid="{00000000-0005-0000-0000-00001A020000}"/>
    <cellStyle name="Comma 13 3 2" xfId="599" xr:uid="{00000000-0005-0000-0000-00001B020000}"/>
    <cellStyle name="Comma 13 4" xfId="600" xr:uid="{00000000-0005-0000-0000-00001C020000}"/>
    <cellStyle name="Comma 14" xfId="601" xr:uid="{00000000-0005-0000-0000-00001D020000}"/>
    <cellStyle name="Comma 15" xfId="602" xr:uid="{00000000-0005-0000-0000-00001E020000}"/>
    <cellStyle name="Comma 15 2" xfId="603" xr:uid="{00000000-0005-0000-0000-00001F020000}"/>
    <cellStyle name="Comma 15 2 2" xfId="604" xr:uid="{00000000-0005-0000-0000-000020020000}"/>
    <cellStyle name="Comma 15 3" xfId="605" xr:uid="{00000000-0005-0000-0000-000021020000}"/>
    <cellStyle name="Comma 16" xfId="606" xr:uid="{00000000-0005-0000-0000-000022020000}"/>
    <cellStyle name="Comma 16 2" xfId="607" xr:uid="{00000000-0005-0000-0000-000023020000}"/>
    <cellStyle name="Comma 16 2 2" xfId="608" xr:uid="{00000000-0005-0000-0000-000024020000}"/>
    <cellStyle name="Comma 16 3" xfId="609" xr:uid="{00000000-0005-0000-0000-000025020000}"/>
    <cellStyle name="Comma 17" xfId="610" xr:uid="{00000000-0005-0000-0000-000026020000}"/>
    <cellStyle name="Comma 18" xfId="611" xr:uid="{00000000-0005-0000-0000-000027020000}"/>
    <cellStyle name="Comma 18 2" xfId="612" xr:uid="{00000000-0005-0000-0000-000028020000}"/>
    <cellStyle name="Comma 189" xfId="100" xr:uid="{00000000-0005-0000-0000-000029020000}"/>
    <cellStyle name="Comma 19" xfId="613" xr:uid="{00000000-0005-0000-0000-00002A020000}"/>
    <cellStyle name="Comma 2" xfId="4" xr:uid="{00000000-0005-0000-0000-00002B020000}"/>
    <cellStyle name="Comma 2 10" xfId="45" xr:uid="{00000000-0005-0000-0000-00002C020000}"/>
    <cellStyle name="Comma 2 2" xfId="49" xr:uid="{00000000-0005-0000-0000-00002D020000}"/>
    <cellStyle name="Comma 2 2 2" xfId="50" xr:uid="{00000000-0005-0000-0000-00002E020000}"/>
    <cellStyle name="Comma 2 2 2 2" xfId="617" xr:uid="{00000000-0005-0000-0000-00002F020000}"/>
    <cellStyle name="Comma 2 2 2 2 2" xfId="618" xr:uid="{00000000-0005-0000-0000-000030020000}"/>
    <cellStyle name="Comma 2 2 2 3" xfId="619" xr:uid="{00000000-0005-0000-0000-000031020000}"/>
    <cellStyle name="Comma 2 2 2 4" xfId="620" xr:uid="{00000000-0005-0000-0000-000032020000}"/>
    <cellStyle name="Comma 2 2 2 5" xfId="616" xr:uid="{00000000-0005-0000-0000-000033020000}"/>
    <cellStyle name="Comma 2 2 3" xfId="621" xr:uid="{00000000-0005-0000-0000-000034020000}"/>
    <cellStyle name="Comma 2 2 4" xfId="622" xr:uid="{00000000-0005-0000-0000-000035020000}"/>
    <cellStyle name="Comma 2 2 5" xfId="615" xr:uid="{00000000-0005-0000-0000-000036020000}"/>
    <cellStyle name="Comma 2 3" xfId="144" xr:uid="{00000000-0005-0000-0000-000037020000}"/>
    <cellStyle name="Comma 2 3 2" xfId="624" xr:uid="{00000000-0005-0000-0000-000038020000}"/>
    <cellStyle name="Comma 2 3 3" xfId="625" xr:uid="{00000000-0005-0000-0000-000039020000}"/>
    <cellStyle name="Comma 2 3 4" xfId="626" xr:uid="{00000000-0005-0000-0000-00003A020000}"/>
    <cellStyle name="Comma 2 3 5" xfId="623" xr:uid="{00000000-0005-0000-0000-00003B020000}"/>
    <cellStyle name="Comma 2 4" xfId="101" xr:uid="{00000000-0005-0000-0000-00003C020000}"/>
    <cellStyle name="Comma 2 4 2" xfId="628" xr:uid="{00000000-0005-0000-0000-00003D020000}"/>
    <cellStyle name="Comma 2 4 2 2" xfId="629" xr:uid="{00000000-0005-0000-0000-00003E020000}"/>
    <cellStyle name="Comma 2 4 3" xfId="630" xr:uid="{00000000-0005-0000-0000-00003F020000}"/>
    <cellStyle name="Comma 2 4 4" xfId="627" xr:uid="{00000000-0005-0000-0000-000040020000}"/>
    <cellStyle name="Comma 2 5" xfId="631" xr:uid="{00000000-0005-0000-0000-000041020000}"/>
    <cellStyle name="Comma 2 6" xfId="632" xr:uid="{00000000-0005-0000-0000-000042020000}"/>
    <cellStyle name="Comma 2 7" xfId="633" xr:uid="{00000000-0005-0000-0000-000043020000}"/>
    <cellStyle name="Comma 2 8" xfId="634" xr:uid="{00000000-0005-0000-0000-000044020000}"/>
    <cellStyle name="Comma 2 9" xfId="614" xr:uid="{00000000-0005-0000-0000-000045020000}"/>
    <cellStyle name="Comma 20" xfId="635" xr:uid="{00000000-0005-0000-0000-000046020000}"/>
    <cellStyle name="Comma 21" xfId="636" xr:uid="{00000000-0005-0000-0000-000047020000}"/>
    <cellStyle name="Comma 22" xfId="966" xr:uid="{00000000-0005-0000-0000-000048020000}"/>
    <cellStyle name="Comma 23" xfId="967" xr:uid="{00000000-0005-0000-0000-000049020000}"/>
    <cellStyle name="Comma 24" xfId="974" xr:uid="{00000000-0005-0000-0000-00004A020000}"/>
    <cellStyle name="Comma 25" xfId="975" xr:uid="{00000000-0005-0000-0000-00004B020000}"/>
    <cellStyle name="Comma 3" xfId="51" xr:uid="{00000000-0005-0000-0000-00004C020000}"/>
    <cellStyle name="Comma 3 2" xfId="52" xr:uid="{00000000-0005-0000-0000-00004D020000}"/>
    <cellStyle name="Comma 3 2 2" xfId="638" xr:uid="{00000000-0005-0000-0000-00004E020000}"/>
    <cellStyle name="Comma 3 3" xfId="145" xr:uid="{00000000-0005-0000-0000-00004F020000}"/>
    <cellStyle name="Comma 3 3 2" xfId="639" xr:uid="{00000000-0005-0000-0000-000050020000}"/>
    <cellStyle name="Comma 3 4" xfId="637" xr:uid="{00000000-0005-0000-0000-000051020000}"/>
    <cellStyle name="Comma 4" xfId="53" xr:uid="{00000000-0005-0000-0000-000052020000}"/>
    <cellStyle name="Comma 4 2" xfId="641" xr:uid="{00000000-0005-0000-0000-000053020000}"/>
    <cellStyle name="Comma 4 2 2" xfId="642" xr:uid="{00000000-0005-0000-0000-000054020000}"/>
    <cellStyle name="Comma 4 2 3" xfId="643" xr:uid="{00000000-0005-0000-0000-000055020000}"/>
    <cellStyle name="Comma 4 2 4" xfId="644" xr:uid="{00000000-0005-0000-0000-000056020000}"/>
    <cellStyle name="Comma 4 3" xfId="645" xr:uid="{00000000-0005-0000-0000-000057020000}"/>
    <cellStyle name="Comma 4 4" xfId="646" xr:uid="{00000000-0005-0000-0000-000058020000}"/>
    <cellStyle name="Comma 4 5" xfId="647" xr:uid="{00000000-0005-0000-0000-000059020000}"/>
    <cellStyle name="Comma 4 6" xfId="640" xr:uid="{00000000-0005-0000-0000-00005A020000}"/>
    <cellStyle name="Comma 4 7" xfId="1018" xr:uid="{00000000-0005-0000-0000-00005B020000}"/>
    <cellStyle name="Comma 5" xfId="648" xr:uid="{00000000-0005-0000-0000-00005C020000}"/>
    <cellStyle name="Comma 5 2" xfId="649" xr:uid="{00000000-0005-0000-0000-00005D020000}"/>
    <cellStyle name="Comma 5 2 2" xfId="650" xr:uid="{00000000-0005-0000-0000-00005E020000}"/>
    <cellStyle name="Comma 5 2 2 2" xfId="651" xr:uid="{00000000-0005-0000-0000-00005F020000}"/>
    <cellStyle name="Comma 5 2 3" xfId="652" xr:uid="{00000000-0005-0000-0000-000060020000}"/>
    <cellStyle name="Comma 5 3" xfId="653" xr:uid="{00000000-0005-0000-0000-000061020000}"/>
    <cellStyle name="Comma 5 4" xfId="654" xr:uid="{00000000-0005-0000-0000-000062020000}"/>
    <cellStyle name="Comma 6" xfId="655" xr:uid="{00000000-0005-0000-0000-000063020000}"/>
    <cellStyle name="Comma 6 2" xfId="656" xr:uid="{00000000-0005-0000-0000-000064020000}"/>
    <cellStyle name="Comma 6 2 2" xfId="657" xr:uid="{00000000-0005-0000-0000-000065020000}"/>
    <cellStyle name="Comma 6 2 2 2" xfId="658" xr:uid="{00000000-0005-0000-0000-000066020000}"/>
    <cellStyle name="Comma 6 2 2 2 2" xfId="659" xr:uid="{00000000-0005-0000-0000-000067020000}"/>
    <cellStyle name="Comma 6 2 2 3" xfId="660" xr:uid="{00000000-0005-0000-0000-000068020000}"/>
    <cellStyle name="Comma 6 2 2 4" xfId="661" xr:uid="{00000000-0005-0000-0000-000069020000}"/>
    <cellStyle name="Comma 6 2 2 4 2" xfId="662" xr:uid="{00000000-0005-0000-0000-00006A020000}"/>
    <cellStyle name="Comma 6 2 3" xfId="663" xr:uid="{00000000-0005-0000-0000-00006B020000}"/>
    <cellStyle name="Comma 6 2 3 2" xfId="664" xr:uid="{00000000-0005-0000-0000-00006C020000}"/>
    <cellStyle name="Comma 6 2 4" xfId="665" xr:uid="{00000000-0005-0000-0000-00006D020000}"/>
    <cellStyle name="Comma 6 2 5" xfId="666" xr:uid="{00000000-0005-0000-0000-00006E020000}"/>
    <cellStyle name="Comma 6 2 5 2" xfId="667" xr:uid="{00000000-0005-0000-0000-00006F020000}"/>
    <cellStyle name="Comma 6 3" xfId="668" xr:uid="{00000000-0005-0000-0000-000070020000}"/>
    <cellStyle name="Comma 6 3 2" xfId="669" xr:uid="{00000000-0005-0000-0000-000071020000}"/>
    <cellStyle name="Comma 6 3 2 2" xfId="670" xr:uid="{00000000-0005-0000-0000-000072020000}"/>
    <cellStyle name="Comma 6 3 3" xfId="671" xr:uid="{00000000-0005-0000-0000-000073020000}"/>
    <cellStyle name="Comma 6 3 4" xfId="672" xr:uid="{00000000-0005-0000-0000-000074020000}"/>
    <cellStyle name="Comma 6 3 4 2" xfId="673" xr:uid="{00000000-0005-0000-0000-000075020000}"/>
    <cellStyle name="Comma 6 4" xfId="674" xr:uid="{00000000-0005-0000-0000-000076020000}"/>
    <cellStyle name="Comma 6 4 2" xfId="675" xr:uid="{00000000-0005-0000-0000-000077020000}"/>
    <cellStyle name="Comma 6 5" xfId="676" xr:uid="{00000000-0005-0000-0000-000078020000}"/>
    <cellStyle name="Comma 6 6" xfId="677" xr:uid="{00000000-0005-0000-0000-000079020000}"/>
    <cellStyle name="Comma 6 6 2" xfId="678" xr:uid="{00000000-0005-0000-0000-00007A020000}"/>
    <cellStyle name="Comma 7" xfId="679" xr:uid="{00000000-0005-0000-0000-00007B020000}"/>
    <cellStyle name="Comma 7 2" xfId="680" xr:uid="{00000000-0005-0000-0000-00007C020000}"/>
    <cellStyle name="Comma 7 2 2" xfId="681" xr:uid="{00000000-0005-0000-0000-00007D020000}"/>
    <cellStyle name="Comma 7 2 2 2" xfId="682" xr:uid="{00000000-0005-0000-0000-00007E020000}"/>
    <cellStyle name="Comma 7 2 2 2 2" xfId="683" xr:uid="{00000000-0005-0000-0000-00007F020000}"/>
    <cellStyle name="Comma 7 2 2 3" xfId="684" xr:uid="{00000000-0005-0000-0000-000080020000}"/>
    <cellStyle name="Comma 7 2 3" xfId="685" xr:uid="{00000000-0005-0000-0000-000081020000}"/>
    <cellStyle name="Comma 7 2 3 2" xfId="686" xr:uid="{00000000-0005-0000-0000-000082020000}"/>
    <cellStyle name="Comma 7 2 4" xfId="687" xr:uid="{00000000-0005-0000-0000-000083020000}"/>
    <cellStyle name="Comma 7 3" xfId="688" xr:uid="{00000000-0005-0000-0000-000084020000}"/>
    <cellStyle name="Comma 7 3 2" xfId="689" xr:uid="{00000000-0005-0000-0000-000085020000}"/>
    <cellStyle name="Comma 7 3 2 2" xfId="690" xr:uid="{00000000-0005-0000-0000-000086020000}"/>
    <cellStyle name="Comma 7 3 3" xfId="691" xr:uid="{00000000-0005-0000-0000-000087020000}"/>
    <cellStyle name="Comma 7 4" xfId="692" xr:uid="{00000000-0005-0000-0000-000088020000}"/>
    <cellStyle name="Comma 7 4 2" xfId="693" xr:uid="{00000000-0005-0000-0000-000089020000}"/>
    <cellStyle name="Comma 7 4 2 2" xfId="694" xr:uid="{00000000-0005-0000-0000-00008A020000}"/>
    <cellStyle name="Comma 7 4 3" xfId="695" xr:uid="{00000000-0005-0000-0000-00008B020000}"/>
    <cellStyle name="Comma 7 5" xfId="696" xr:uid="{00000000-0005-0000-0000-00008C020000}"/>
    <cellStyle name="Comma 7 5 2" xfId="697" xr:uid="{00000000-0005-0000-0000-00008D020000}"/>
    <cellStyle name="Comma 7 5 2 2" xfId="698" xr:uid="{00000000-0005-0000-0000-00008E020000}"/>
    <cellStyle name="Comma 7 5 3" xfId="699" xr:uid="{00000000-0005-0000-0000-00008F020000}"/>
    <cellStyle name="Comma 7 6" xfId="700" xr:uid="{00000000-0005-0000-0000-000090020000}"/>
    <cellStyle name="Comma 7 6 2" xfId="701" xr:uid="{00000000-0005-0000-0000-000091020000}"/>
    <cellStyle name="Comma 7 7" xfId="702" xr:uid="{00000000-0005-0000-0000-000092020000}"/>
    <cellStyle name="Comma 7 8" xfId="703" xr:uid="{00000000-0005-0000-0000-000093020000}"/>
    <cellStyle name="Comma 8" xfId="704" xr:uid="{00000000-0005-0000-0000-000094020000}"/>
    <cellStyle name="Comma 8 2" xfId="705" xr:uid="{00000000-0005-0000-0000-000095020000}"/>
    <cellStyle name="Comma 8 2 2" xfId="706" xr:uid="{00000000-0005-0000-0000-000096020000}"/>
    <cellStyle name="Comma 8 2 2 2" xfId="707" xr:uid="{00000000-0005-0000-0000-000097020000}"/>
    <cellStyle name="Comma 8 2 2 2 2" xfId="708" xr:uid="{00000000-0005-0000-0000-000098020000}"/>
    <cellStyle name="Comma 8 2 2 3" xfId="709" xr:uid="{00000000-0005-0000-0000-000099020000}"/>
    <cellStyle name="Comma 8 2 3" xfId="710" xr:uid="{00000000-0005-0000-0000-00009A020000}"/>
    <cellStyle name="Comma 8 2 3 2" xfId="711" xr:uid="{00000000-0005-0000-0000-00009B020000}"/>
    <cellStyle name="Comma 8 2 4" xfId="712" xr:uid="{00000000-0005-0000-0000-00009C020000}"/>
    <cellStyle name="Comma 8 2 5" xfId="713" xr:uid="{00000000-0005-0000-0000-00009D020000}"/>
    <cellStyle name="Comma 8 2 5 2" xfId="714" xr:uid="{00000000-0005-0000-0000-00009E020000}"/>
    <cellStyle name="Comma 8 3" xfId="715" xr:uid="{00000000-0005-0000-0000-00009F020000}"/>
    <cellStyle name="Comma 8 3 2" xfId="716" xr:uid="{00000000-0005-0000-0000-0000A0020000}"/>
    <cellStyle name="Comma 8 3 2 2" xfId="717" xr:uid="{00000000-0005-0000-0000-0000A1020000}"/>
    <cellStyle name="Comma 8 3 3" xfId="718" xr:uid="{00000000-0005-0000-0000-0000A2020000}"/>
    <cellStyle name="Comma 8 4" xfId="719" xr:uid="{00000000-0005-0000-0000-0000A3020000}"/>
    <cellStyle name="Comma 8 4 2" xfId="720" xr:uid="{00000000-0005-0000-0000-0000A4020000}"/>
    <cellStyle name="Comma 8 5" xfId="721" xr:uid="{00000000-0005-0000-0000-0000A5020000}"/>
    <cellStyle name="Comma 8 6" xfId="722" xr:uid="{00000000-0005-0000-0000-0000A6020000}"/>
    <cellStyle name="Comma 8 6 2" xfId="723" xr:uid="{00000000-0005-0000-0000-0000A7020000}"/>
    <cellStyle name="Comma 9" xfId="724" xr:uid="{00000000-0005-0000-0000-0000A8020000}"/>
    <cellStyle name="Comma 9 2" xfId="725" xr:uid="{00000000-0005-0000-0000-0000A9020000}"/>
    <cellStyle name="Comma 9 2 2" xfId="726" xr:uid="{00000000-0005-0000-0000-0000AA020000}"/>
    <cellStyle name="Comma 9 3" xfId="727" xr:uid="{00000000-0005-0000-0000-0000AB020000}"/>
    <cellStyle name="Comma 9 4" xfId="728" xr:uid="{00000000-0005-0000-0000-0000AC020000}"/>
    <cellStyle name="Comma 9 5" xfId="729" xr:uid="{00000000-0005-0000-0000-0000AD020000}"/>
    <cellStyle name="Currency [0] 2" xfId="730" xr:uid="{00000000-0005-0000-0000-0000AE020000}"/>
    <cellStyle name="Currency 2" xfId="54" xr:uid="{00000000-0005-0000-0000-0000AF020000}"/>
    <cellStyle name="Currency 2 2" xfId="731" xr:uid="{00000000-0005-0000-0000-0000B0020000}"/>
    <cellStyle name="Currency 2 2 2" xfId="732" xr:uid="{00000000-0005-0000-0000-0000B1020000}"/>
    <cellStyle name="Currency 2 3" xfId="733" xr:uid="{00000000-0005-0000-0000-0000B2020000}"/>
    <cellStyle name="Currency 2 4" xfId="734" xr:uid="{00000000-0005-0000-0000-0000B3020000}"/>
    <cellStyle name="Currency 2 5" xfId="735" xr:uid="{00000000-0005-0000-0000-0000B4020000}"/>
    <cellStyle name="Currency 2 6" xfId="1020" xr:uid="{00000000-0005-0000-0000-0000B5020000}"/>
    <cellStyle name="Currency 3" xfId="736" xr:uid="{00000000-0005-0000-0000-0000B6020000}"/>
    <cellStyle name="Currency 3 2" xfId="737" xr:uid="{00000000-0005-0000-0000-0000B7020000}"/>
    <cellStyle name="Currency 3 3" xfId="738" xr:uid="{00000000-0005-0000-0000-0000B8020000}"/>
    <cellStyle name="Currency 3 4" xfId="739" xr:uid="{00000000-0005-0000-0000-0000B9020000}"/>
    <cellStyle name="Currency 4" xfId="740" xr:uid="{00000000-0005-0000-0000-0000BA020000}"/>
    <cellStyle name="Currency 5" xfId="741" xr:uid="{00000000-0005-0000-0000-0000BB020000}"/>
    <cellStyle name="Currency 6" xfId="742" xr:uid="{00000000-0005-0000-0000-0000BC020000}"/>
    <cellStyle name="Currency 7" xfId="146" xr:uid="{00000000-0005-0000-0000-0000BD020000}"/>
    <cellStyle name="Currency 8" xfId="965" xr:uid="{00000000-0005-0000-0000-0000BE020000}"/>
    <cellStyle name="Currency 9" xfId="1019" xr:uid="{00000000-0005-0000-0000-0000BF020000}"/>
    <cellStyle name="Date" xfId="55" xr:uid="{00000000-0005-0000-0000-0000C0020000}"/>
    <cellStyle name="Dezimal [0]_Compiling Utility Macros" xfId="56" xr:uid="{00000000-0005-0000-0000-0000C1020000}"/>
    <cellStyle name="Dezimal_Compiling Utility Macros" xfId="57" xr:uid="{00000000-0005-0000-0000-0000C2020000}"/>
    <cellStyle name="Differs From Base - IBM Cognos" xfId="743" xr:uid="{00000000-0005-0000-0000-0000C3020000}"/>
    <cellStyle name="Euro" xfId="58" xr:uid="{00000000-0005-0000-0000-0000C4020000}"/>
    <cellStyle name="Euro 2" xfId="744" xr:uid="{00000000-0005-0000-0000-0000C5020000}"/>
    <cellStyle name="Euro 2 2" xfId="745" xr:uid="{00000000-0005-0000-0000-0000C6020000}"/>
    <cellStyle name="Euro 2 2 2" xfId="746" xr:uid="{00000000-0005-0000-0000-0000C7020000}"/>
    <cellStyle name="Euro 2 3" xfId="747" xr:uid="{00000000-0005-0000-0000-0000C8020000}"/>
    <cellStyle name="Euro 2 3 2" xfId="748" xr:uid="{00000000-0005-0000-0000-0000C9020000}"/>
    <cellStyle name="Euro 2 4" xfId="749" xr:uid="{00000000-0005-0000-0000-0000CA020000}"/>
    <cellStyle name="Euro 3" xfId="750" xr:uid="{00000000-0005-0000-0000-0000CB020000}"/>
    <cellStyle name="Euro 3 2" xfId="751" xr:uid="{00000000-0005-0000-0000-0000CC020000}"/>
    <cellStyle name="Euro 4" xfId="752" xr:uid="{00000000-0005-0000-0000-0000CD020000}"/>
    <cellStyle name="Euro 4 2" xfId="753" xr:uid="{00000000-0005-0000-0000-0000CE020000}"/>
    <cellStyle name="Explanatory Text" xfId="25" builtinId="53" customBuiltin="1"/>
    <cellStyle name="Explanatory Text 2" xfId="117" xr:uid="{00000000-0005-0000-0000-0000D0020000}"/>
    <cellStyle name="Explanatory Text 2 2" xfId="992" xr:uid="{00000000-0005-0000-0000-0000D1020000}"/>
    <cellStyle name="Good" xfId="16" builtinId="26" customBuiltin="1"/>
    <cellStyle name="Good 2" xfId="107" xr:uid="{00000000-0005-0000-0000-0000D3020000}"/>
    <cellStyle name="Good 2 2" xfId="982" xr:uid="{00000000-0005-0000-0000-0000D4020000}"/>
    <cellStyle name="Grey" xfId="59" xr:uid="{00000000-0005-0000-0000-0000D5020000}"/>
    <cellStyle name="Group Name - IBM Cognos" xfId="754" xr:uid="{00000000-0005-0000-0000-0000D6020000}"/>
    <cellStyle name="Header1" xfId="60" xr:uid="{00000000-0005-0000-0000-0000D7020000}"/>
    <cellStyle name="Header2" xfId="61" xr:uid="{00000000-0005-0000-0000-0000D8020000}"/>
    <cellStyle name="Heading 1" xfId="12" builtinId="16" customBuiltin="1"/>
    <cellStyle name="Heading 1 2" xfId="103" xr:uid="{00000000-0005-0000-0000-0000DA020000}"/>
    <cellStyle name="Heading 1 2 2" xfId="978" xr:uid="{00000000-0005-0000-0000-0000DB020000}"/>
    <cellStyle name="Heading 2" xfId="13" builtinId="17" customBuiltin="1"/>
    <cellStyle name="Heading 2 2" xfId="104" xr:uid="{00000000-0005-0000-0000-0000DD020000}"/>
    <cellStyle name="Heading 2 2 2" xfId="979" xr:uid="{00000000-0005-0000-0000-0000DE020000}"/>
    <cellStyle name="Heading 3" xfId="14" builtinId="18" customBuiltin="1"/>
    <cellStyle name="Heading 3 2" xfId="105" xr:uid="{00000000-0005-0000-0000-0000E0020000}"/>
    <cellStyle name="Heading 3 2 2" xfId="980" xr:uid="{00000000-0005-0000-0000-0000E1020000}"/>
    <cellStyle name="Heading 4" xfId="15" builtinId="19" customBuiltin="1"/>
    <cellStyle name="Heading 4 2" xfId="106" xr:uid="{00000000-0005-0000-0000-0000E3020000}"/>
    <cellStyle name="Heading 4 2 2" xfId="981" xr:uid="{00000000-0005-0000-0000-0000E4020000}"/>
    <cellStyle name="Hold Values - IBM Cognos" xfId="755" xr:uid="{00000000-0005-0000-0000-0000E5020000}"/>
    <cellStyle name="Hyperlink" xfId="3" builtinId="8"/>
    <cellStyle name="Input" xfId="18" builtinId="20" customBuiltin="1"/>
    <cellStyle name="Input [yellow]" xfId="62" xr:uid="{00000000-0005-0000-0000-0000E8020000}"/>
    <cellStyle name="Input 2" xfId="63" xr:uid="{00000000-0005-0000-0000-0000E9020000}"/>
    <cellStyle name="Input 2 2" xfId="985" xr:uid="{00000000-0005-0000-0000-0000EA020000}"/>
    <cellStyle name="Input 3" xfId="64" xr:uid="{00000000-0005-0000-0000-0000EB020000}"/>
    <cellStyle name="Input 4" xfId="110" xr:uid="{00000000-0005-0000-0000-0000EC020000}"/>
    <cellStyle name="Komma [0]_laroux" xfId="65" xr:uid="{00000000-0005-0000-0000-0000ED020000}"/>
    <cellStyle name="Komma_laroux" xfId="66" xr:uid="{00000000-0005-0000-0000-0000EE020000}"/>
    <cellStyle name="Linked Cell" xfId="21" builtinId="24" customBuiltin="1"/>
    <cellStyle name="Linked Cell 2" xfId="113" xr:uid="{00000000-0005-0000-0000-0000F0020000}"/>
    <cellStyle name="Linked Cell 2 2" xfId="988" xr:uid="{00000000-0005-0000-0000-0000F1020000}"/>
    <cellStyle name="List Name - IBM Cognos" xfId="756" xr:uid="{00000000-0005-0000-0000-0000F2020000}"/>
    <cellStyle name="Locked - IBM Cognos" xfId="757" xr:uid="{00000000-0005-0000-0000-0000F3020000}"/>
    <cellStyle name="Measure - IBM Cognos" xfId="758" xr:uid="{00000000-0005-0000-0000-0000F4020000}"/>
    <cellStyle name="Measure Header - IBM Cognos" xfId="759" xr:uid="{00000000-0005-0000-0000-0000F5020000}"/>
    <cellStyle name="Measure Name - IBM Cognos" xfId="760" xr:uid="{00000000-0005-0000-0000-0000F6020000}"/>
    <cellStyle name="Measure Summary - IBM Cognos" xfId="761" xr:uid="{00000000-0005-0000-0000-0000F7020000}"/>
    <cellStyle name="Measure Summary TM1 - IBM Cognos" xfId="762" xr:uid="{00000000-0005-0000-0000-0000F8020000}"/>
    <cellStyle name="Measure Template - IBM Cognos" xfId="763" xr:uid="{00000000-0005-0000-0000-0000F9020000}"/>
    <cellStyle name="More - IBM Cognos" xfId="764" xr:uid="{00000000-0005-0000-0000-0000FA020000}"/>
    <cellStyle name="Multiple" xfId="67" xr:uid="{00000000-0005-0000-0000-0000FB020000}"/>
    <cellStyle name="Neutral 2" xfId="109" xr:uid="{00000000-0005-0000-0000-0000FC020000}"/>
    <cellStyle name="Neutral 2 2" xfId="984" xr:uid="{00000000-0005-0000-0000-0000FD020000}"/>
    <cellStyle name="Neutral 3" xfId="147" xr:uid="{00000000-0005-0000-0000-0000FE020000}"/>
    <cellStyle name="Neutrale" xfId="765" xr:uid="{00000000-0005-0000-0000-0000FF020000}"/>
    <cellStyle name="no dec" xfId="68" xr:uid="{00000000-0005-0000-0000-000000030000}"/>
    <cellStyle name="Normal" xfId="0" builtinId="0"/>
    <cellStyle name="Normal - Style1" xfId="69" xr:uid="{00000000-0005-0000-0000-000002030000}"/>
    <cellStyle name="Normal - Style1 4" xfId="143" xr:uid="{00000000-0005-0000-0000-000003030000}"/>
    <cellStyle name="Normal 10" xfId="2" xr:uid="{00000000-0005-0000-0000-000004030000}"/>
    <cellStyle name="Normal 10 2" xfId="766" xr:uid="{00000000-0005-0000-0000-000005030000}"/>
    <cellStyle name="Normal 10 2 2" xfId="767" xr:uid="{00000000-0005-0000-0000-000006030000}"/>
    <cellStyle name="Normal 10 2 2 2" xfId="768" xr:uid="{00000000-0005-0000-0000-000007030000}"/>
    <cellStyle name="Normal 10 2 3" xfId="769" xr:uid="{00000000-0005-0000-0000-000008030000}"/>
    <cellStyle name="Normal 10 3" xfId="770" xr:uid="{00000000-0005-0000-0000-000009030000}"/>
    <cellStyle name="Normal 10 3 2" xfId="771" xr:uid="{00000000-0005-0000-0000-00000A030000}"/>
    <cellStyle name="Normal 10 4" xfId="772" xr:uid="{00000000-0005-0000-0000-00000B030000}"/>
    <cellStyle name="Normal 11" xfId="773" xr:uid="{00000000-0005-0000-0000-00000C030000}"/>
    <cellStyle name="Normal 11 2" xfId="774" xr:uid="{00000000-0005-0000-0000-00000D030000}"/>
    <cellStyle name="Normal 12" xfId="775" xr:uid="{00000000-0005-0000-0000-00000E030000}"/>
    <cellStyle name="Normal 12 2" xfId="776" xr:uid="{00000000-0005-0000-0000-00000F030000}"/>
    <cellStyle name="Normal 12 2 2" xfId="777" xr:uid="{00000000-0005-0000-0000-000010030000}"/>
    <cellStyle name="Normal 12 3" xfId="778" xr:uid="{00000000-0005-0000-0000-000011030000}"/>
    <cellStyle name="Normal 13" xfId="779" xr:uid="{00000000-0005-0000-0000-000012030000}"/>
    <cellStyle name="Normal 13 2" xfId="780" xr:uid="{00000000-0005-0000-0000-000013030000}"/>
    <cellStyle name="Normal 14" xfId="781" xr:uid="{00000000-0005-0000-0000-000014030000}"/>
    <cellStyle name="Normal 15" xfId="782" xr:uid="{00000000-0005-0000-0000-000015030000}"/>
    <cellStyle name="Normal 2" xfId="5" xr:uid="{00000000-0005-0000-0000-000016030000}"/>
    <cellStyle name="Normal 2 10" xfId="70" xr:uid="{00000000-0005-0000-0000-000017030000}"/>
    <cellStyle name="Normal 2 2" xfId="71" xr:uid="{00000000-0005-0000-0000-000018030000}"/>
    <cellStyle name="Normal 2 2 2" xfId="785" xr:uid="{00000000-0005-0000-0000-000019030000}"/>
    <cellStyle name="Normal 2 2 2 2" xfId="10" xr:uid="{00000000-0005-0000-0000-00001A030000}"/>
    <cellStyle name="Normal 2 2 3" xfId="786" xr:uid="{00000000-0005-0000-0000-00001B030000}"/>
    <cellStyle name="Normal 2 2 4" xfId="784" xr:uid="{00000000-0005-0000-0000-00001C030000}"/>
    <cellStyle name="Normal 2 3" xfId="787" xr:uid="{00000000-0005-0000-0000-00001D030000}"/>
    <cellStyle name="Normal 2 4" xfId="788" xr:uid="{00000000-0005-0000-0000-00001E030000}"/>
    <cellStyle name="Normal 2 5" xfId="7" xr:uid="{00000000-0005-0000-0000-00001F030000}"/>
    <cellStyle name="Normal 2 6" xfId="789" xr:uid="{00000000-0005-0000-0000-000020030000}"/>
    <cellStyle name="Normal 2 7" xfId="790" xr:uid="{00000000-0005-0000-0000-000021030000}"/>
    <cellStyle name="Normal 2 8" xfId="783" xr:uid="{00000000-0005-0000-0000-000022030000}"/>
    <cellStyle name="Normal 2 9" xfId="977" xr:uid="{00000000-0005-0000-0000-000023030000}"/>
    <cellStyle name="Normal 3" xfId="72" xr:uid="{00000000-0005-0000-0000-000024030000}"/>
    <cellStyle name="Normal 3 2" xfId="791" xr:uid="{00000000-0005-0000-0000-000025030000}"/>
    <cellStyle name="Normal 3 2 2" xfId="792" xr:uid="{00000000-0005-0000-0000-000026030000}"/>
    <cellStyle name="Normal 3 2 2 2" xfId="793" xr:uid="{00000000-0005-0000-0000-000027030000}"/>
    <cellStyle name="Normal 3 2 2 2 2" xfId="794" xr:uid="{00000000-0005-0000-0000-000028030000}"/>
    <cellStyle name="Normal 3 2 2 3" xfId="795" xr:uid="{00000000-0005-0000-0000-000029030000}"/>
    <cellStyle name="Normal 3 2 3" xfId="796" xr:uid="{00000000-0005-0000-0000-00002A030000}"/>
    <cellStyle name="Normal 3 2 3 2" xfId="797" xr:uid="{00000000-0005-0000-0000-00002B030000}"/>
    <cellStyle name="Normal 3 2 4" xfId="798" xr:uid="{00000000-0005-0000-0000-00002C030000}"/>
    <cellStyle name="Normal 3 2 5" xfId="799" xr:uid="{00000000-0005-0000-0000-00002D030000}"/>
    <cellStyle name="Normal 3 2 6" xfId="800" xr:uid="{00000000-0005-0000-0000-00002E030000}"/>
    <cellStyle name="Normal 3 3" xfId="801" xr:uid="{00000000-0005-0000-0000-00002F030000}"/>
    <cellStyle name="Normal 3 3 2" xfId="802" xr:uid="{00000000-0005-0000-0000-000030030000}"/>
    <cellStyle name="Normal 3 3 2 2" xfId="803" xr:uid="{00000000-0005-0000-0000-000031030000}"/>
    <cellStyle name="Normal 3 3 3" xfId="804" xr:uid="{00000000-0005-0000-0000-000032030000}"/>
    <cellStyle name="Normal 3 4" xfId="805" xr:uid="{00000000-0005-0000-0000-000033030000}"/>
    <cellStyle name="Normal 3 4 2" xfId="806" xr:uid="{00000000-0005-0000-0000-000034030000}"/>
    <cellStyle name="Normal 3 4 2 2" xfId="807" xr:uid="{00000000-0005-0000-0000-000035030000}"/>
    <cellStyle name="Normal 3 4 3" xfId="808" xr:uid="{00000000-0005-0000-0000-000036030000}"/>
    <cellStyle name="Normal 3 5" xfId="809" xr:uid="{00000000-0005-0000-0000-000037030000}"/>
    <cellStyle name="Normal 3 5 2" xfId="810" xr:uid="{00000000-0005-0000-0000-000038030000}"/>
    <cellStyle name="Normal 3 6" xfId="811" xr:uid="{00000000-0005-0000-0000-000039030000}"/>
    <cellStyle name="Normal 3 7" xfId="812" xr:uid="{00000000-0005-0000-0000-00003A030000}"/>
    <cellStyle name="Normal 3 8" xfId="813" xr:uid="{00000000-0005-0000-0000-00003B030000}"/>
    <cellStyle name="Normal 3 9" xfId="148" xr:uid="{00000000-0005-0000-0000-00003C030000}"/>
    <cellStyle name="Normal 4" xfId="73" xr:uid="{00000000-0005-0000-0000-00003D030000}"/>
    <cellStyle name="Normal 4 2" xfId="815" xr:uid="{00000000-0005-0000-0000-00003E030000}"/>
    <cellStyle name="Normal 4 2 2" xfId="816" xr:uid="{00000000-0005-0000-0000-00003F030000}"/>
    <cellStyle name="Normal 4 3" xfId="817" xr:uid="{00000000-0005-0000-0000-000040030000}"/>
    <cellStyle name="Normal 4 4" xfId="818" xr:uid="{00000000-0005-0000-0000-000041030000}"/>
    <cellStyle name="Normal 4 5" xfId="814" xr:uid="{00000000-0005-0000-0000-000042030000}"/>
    <cellStyle name="Normal 5" xfId="74" xr:uid="{00000000-0005-0000-0000-000043030000}"/>
    <cellStyle name="Normal 5 2" xfId="820" xr:uid="{00000000-0005-0000-0000-000044030000}"/>
    <cellStyle name="Normal 5 2 2" xfId="821" xr:uid="{00000000-0005-0000-0000-000045030000}"/>
    <cellStyle name="Normal 5 2 2 2" xfId="822" xr:uid="{00000000-0005-0000-0000-000046030000}"/>
    <cellStyle name="Normal 5 2 2 2 2" xfId="823" xr:uid="{00000000-0005-0000-0000-000047030000}"/>
    <cellStyle name="Normal 5 2 2 3" xfId="824" xr:uid="{00000000-0005-0000-0000-000048030000}"/>
    <cellStyle name="Normal 5 2 3" xfId="825" xr:uid="{00000000-0005-0000-0000-000049030000}"/>
    <cellStyle name="Normal 5 2 3 2" xfId="826" xr:uid="{00000000-0005-0000-0000-00004A030000}"/>
    <cellStyle name="Normal 5 2 4" xfId="827" xr:uid="{00000000-0005-0000-0000-00004B030000}"/>
    <cellStyle name="Normal 5 2 5" xfId="828" xr:uid="{00000000-0005-0000-0000-00004C030000}"/>
    <cellStyle name="Normal 5 2 5 2" xfId="829" xr:uid="{00000000-0005-0000-0000-00004D030000}"/>
    <cellStyle name="Normal 5 3" xfId="830" xr:uid="{00000000-0005-0000-0000-00004E030000}"/>
    <cellStyle name="Normal 5 3 2" xfId="831" xr:uid="{00000000-0005-0000-0000-00004F030000}"/>
    <cellStyle name="Normal 5 3 2 2" xfId="832" xr:uid="{00000000-0005-0000-0000-000050030000}"/>
    <cellStyle name="Normal 5 3 3" xfId="833" xr:uid="{00000000-0005-0000-0000-000051030000}"/>
    <cellStyle name="Normal 5 4" xfId="834" xr:uid="{00000000-0005-0000-0000-000052030000}"/>
    <cellStyle name="Normal 5 4 2" xfId="835" xr:uid="{00000000-0005-0000-0000-000053030000}"/>
    <cellStyle name="Normal 5 5" xfId="836" xr:uid="{00000000-0005-0000-0000-000054030000}"/>
    <cellStyle name="Normal 5 6" xfId="837" xr:uid="{00000000-0005-0000-0000-000055030000}"/>
    <cellStyle name="Normal 5 6 2" xfId="838" xr:uid="{00000000-0005-0000-0000-000056030000}"/>
    <cellStyle name="Normal 5 7" xfId="839" xr:uid="{00000000-0005-0000-0000-000057030000}"/>
    <cellStyle name="Normal 5 8" xfId="819" xr:uid="{00000000-0005-0000-0000-000058030000}"/>
    <cellStyle name="Normal 58" xfId="99" xr:uid="{00000000-0005-0000-0000-000059030000}"/>
    <cellStyle name="Normal 6" xfId="75" xr:uid="{00000000-0005-0000-0000-00005A030000}"/>
    <cellStyle name="Normal 6 2" xfId="841" xr:uid="{00000000-0005-0000-0000-00005B030000}"/>
    <cellStyle name="Normal 6 2 2" xfId="842" xr:uid="{00000000-0005-0000-0000-00005C030000}"/>
    <cellStyle name="Normal 6 3" xfId="843" xr:uid="{00000000-0005-0000-0000-00005D030000}"/>
    <cellStyle name="Normal 6 4" xfId="840" xr:uid="{00000000-0005-0000-0000-00005E030000}"/>
    <cellStyle name="Normal 7" xfId="102" xr:uid="{00000000-0005-0000-0000-00005F030000}"/>
    <cellStyle name="Normal 7 2" xfId="845" xr:uid="{00000000-0005-0000-0000-000060030000}"/>
    <cellStyle name="Normal 7 2 2" xfId="846" xr:uid="{00000000-0005-0000-0000-000061030000}"/>
    <cellStyle name="Normal 7 2 2 2" xfId="847" xr:uid="{00000000-0005-0000-0000-000062030000}"/>
    <cellStyle name="Normal 7 2 2 2 2" xfId="848" xr:uid="{00000000-0005-0000-0000-000063030000}"/>
    <cellStyle name="Normal 7 2 2 3" xfId="849" xr:uid="{00000000-0005-0000-0000-000064030000}"/>
    <cellStyle name="Normal 7 2 3" xfId="850" xr:uid="{00000000-0005-0000-0000-000065030000}"/>
    <cellStyle name="Normal 7 2 3 2" xfId="851" xr:uid="{00000000-0005-0000-0000-000066030000}"/>
    <cellStyle name="Normal 7 2 4" xfId="852" xr:uid="{00000000-0005-0000-0000-000067030000}"/>
    <cellStyle name="Normal 7 2 5" xfId="853" xr:uid="{00000000-0005-0000-0000-000068030000}"/>
    <cellStyle name="Normal 7 2 5 2" xfId="854" xr:uid="{00000000-0005-0000-0000-000069030000}"/>
    <cellStyle name="Normal 7 3" xfId="855" xr:uid="{00000000-0005-0000-0000-00006A030000}"/>
    <cellStyle name="Normal 7 3 2" xfId="856" xr:uid="{00000000-0005-0000-0000-00006B030000}"/>
    <cellStyle name="Normal 7 3 2 2" xfId="857" xr:uid="{00000000-0005-0000-0000-00006C030000}"/>
    <cellStyle name="Normal 7 3 3" xfId="858" xr:uid="{00000000-0005-0000-0000-00006D030000}"/>
    <cellStyle name="Normal 7 4" xfId="859" xr:uid="{00000000-0005-0000-0000-00006E030000}"/>
    <cellStyle name="Normal 7 4 2" xfId="860" xr:uid="{00000000-0005-0000-0000-00006F030000}"/>
    <cellStyle name="Normal 7 5" xfId="861" xr:uid="{00000000-0005-0000-0000-000070030000}"/>
    <cellStyle name="Normal 7 6" xfId="862" xr:uid="{00000000-0005-0000-0000-000071030000}"/>
    <cellStyle name="Normal 7 6 2" xfId="863" xr:uid="{00000000-0005-0000-0000-000072030000}"/>
    <cellStyle name="Normal 7 7" xfId="864" xr:uid="{00000000-0005-0000-0000-000073030000}"/>
    <cellStyle name="Normal 7 8" xfId="844" xr:uid="{00000000-0005-0000-0000-000074030000}"/>
    <cellStyle name="Normal 8" xfId="865" xr:uid="{00000000-0005-0000-0000-000075030000}"/>
    <cellStyle name="Normal 8 2" xfId="866" xr:uid="{00000000-0005-0000-0000-000076030000}"/>
    <cellStyle name="Normal 8 3" xfId="867" xr:uid="{00000000-0005-0000-0000-000077030000}"/>
    <cellStyle name="Normal 9" xfId="868" xr:uid="{00000000-0005-0000-0000-000078030000}"/>
    <cellStyle name="Normal 9 2" xfId="869" xr:uid="{00000000-0005-0000-0000-000079030000}"/>
    <cellStyle name="Normal 9 3" xfId="870" xr:uid="{00000000-0005-0000-0000-00007A030000}"/>
    <cellStyle name="Normal 9 4" xfId="871" xr:uid="{00000000-0005-0000-0000-00007B030000}"/>
    <cellStyle name="Nota" xfId="872" xr:uid="{00000000-0005-0000-0000-00007C030000}"/>
    <cellStyle name="Note" xfId="24" builtinId="10" customBuiltin="1"/>
    <cellStyle name="Note 2" xfId="116" xr:uid="{00000000-0005-0000-0000-00007E030000}"/>
    <cellStyle name="Note 2 2" xfId="874" xr:uid="{00000000-0005-0000-0000-00007F030000}"/>
    <cellStyle name="Note 2 2 2" xfId="875" xr:uid="{00000000-0005-0000-0000-000080030000}"/>
    <cellStyle name="Note 2 2 2 2" xfId="876" xr:uid="{00000000-0005-0000-0000-000081030000}"/>
    <cellStyle name="Note 2 2 3" xfId="877" xr:uid="{00000000-0005-0000-0000-000082030000}"/>
    <cellStyle name="Note 2 3" xfId="878" xr:uid="{00000000-0005-0000-0000-000083030000}"/>
    <cellStyle name="Note 2 3 2" xfId="879" xr:uid="{00000000-0005-0000-0000-000084030000}"/>
    <cellStyle name="Note 2 4" xfId="880" xr:uid="{00000000-0005-0000-0000-000085030000}"/>
    <cellStyle name="Note 2 5" xfId="873" xr:uid="{00000000-0005-0000-0000-000086030000}"/>
    <cellStyle name="Note 2 6" xfId="991" xr:uid="{00000000-0005-0000-0000-000087030000}"/>
    <cellStyle name="Note 3" xfId="881" xr:uid="{00000000-0005-0000-0000-000088030000}"/>
    <cellStyle name="Note 3 2" xfId="882" xr:uid="{00000000-0005-0000-0000-000089030000}"/>
    <cellStyle name="Note 3 2 2" xfId="883" xr:uid="{00000000-0005-0000-0000-00008A030000}"/>
    <cellStyle name="Note 3 3" xfId="884" xr:uid="{00000000-0005-0000-0000-00008B030000}"/>
    <cellStyle name="Output" xfId="19" builtinId="21" customBuiltin="1"/>
    <cellStyle name="Output 2" xfId="111" xr:uid="{00000000-0005-0000-0000-00008D030000}"/>
    <cellStyle name="Output 2 2" xfId="986" xr:uid="{00000000-0005-0000-0000-00008E030000}"/>
    <cellStyle name="Page Heading" xfId="76" xr:uid="{00000000-0005-0000-0000-00008F030000}"/>
    <cellStyle name="Page Heading Large" xfId="77" xr:uid="{00000000-0005-0000-0000-000090030000}"/>
    <cellStyle name="Page Heading Small" xfId="78" xr:uid="{00000000-0005-0000-0000-000091030000}"/>
    <cellStyle name="Pending Change - IBM Cognos" xfId="885" xr:uid="{00000000-0005-0000-0000-000092030000}"/>
    <cellStyle name="Percent [2]" xfId="79" xr:uid="{00000000-0005-0000-0000-000093030000}"/>
    <cellStyle name="Percent 10" xfId="886" xr:uid="{00000000-0005-0000-0000-000094030000}"/>
    <cellStyle name="Percent 11" xfId="887" xr:uid="{00000000-0005-0000-0000-000095030000}"/>
    <cellStyle name="Percent 11 2" xfId="888" xr:uid="{00000000-0005-0000-0000-000096030000}"/>
    <cellStyle name="Percent 12" xfId="889" xr:uid="{00000000-0005-0000-0000-000097030000}"/>
    <cellStyle name="Percent 13" xfId="890" xr:uid="{00000000-0005-0000-0000-000098030000}"/>
    <cellStyle name="Percent 2" xfId="6" xr:uid="{00000000-0005-0000-0000-000099030000}"/>
    <cellStyle name="Percent 2 2" xfId="891" xr:uid="{00000000-0005-0000-0000-00009A030000}"/>
    <cellStyle name="Percent 2 2 2" xfId="892" xr:uid="{00000000-0005-0000-0000-00009B030000}"/>
    <cellStyle name="Percent 2 2 2 2" xfId="893" xr:uid="{00000000-0005-0000-0000-00009C030000}"/>
    <cellStyle name="Percent 2 2 2 2 2" xfId="894" xr:uid="{00000000-0005-0000-0000-00009D030000}"/>
    <cellStyle name="Percent 2 3" xfId="895" xr:uid="{00000000-0005-0000-0000-00009E030000}"/>
    <cellStyle name="Percent 3" xfId="896" xr:uid="{00000000-0005-0000-0000-00009F030000}"/>
    <cellStyle name="Percent 3 2" xfId="897" xr:uid="{00000000-0005-0000-0000-0000A0030000}"/>
    <cellStyle name="Percent 3 3" xfId="898" xr:uid="{00000000-0005-0000-0000-0000A1030000}"/>
    <cellStyle name="Percent 3 4" xfId="899" xr:uid="{00000000-0005-0000-0000-0000A2030000}"/>
    <cellStyle name="Percent 4" xfId="900" xr:uid="{00000000-0005-0000-0000-0000A3030000}"/>
    <cellStyle name="Percent 4 2" xfId="901" xr:uid="{00000000-0005-0000-0000-0000A4030000}"/>
    <cellStyle name="Percent 4 2 2" xfId="902" xr:uid="{00000000-0005-0000-0000-0000A5030000}"/>
    <cellStyle name="Percent 4 3" xfId="903" xr:uid="{00000000-0005-0000-0000-0000A6030000}"/>
    <cellStyle name="Percent 5" xfId="904" xr:uid="{00000000-0005-0000-0000-0000A7030000}"/>
    <cellStyle name="Percent 5 2" xfId="905" xr:uid="{00000000-0005-0000-0000-0000A8030000}"/>
    <cellStyle name="Percent 6" xfId="906" xr:uid="{00000000-0005-0000-0000-0000A9030000}"/>
    <cellStyle name="Percent 6 2" xfId="907" xr:uid="{00000000-0005-0000-0000-0000AA030000}"/>
    <cellStyle name="Percent 6 2 2" xfId="908" xr:uid="{00000000-0005-0000-0000-0000AB030000}"/>
    <cellStyle name="Percent 6 3" xfId="909" xr:uid="{00000000-0005-0000-0000-0000AC030000}"/>
    <cellStyle name="Percent 7" xfId="910" xr:uid="{00000000-0005-0000-0000-0000AD030000}"/>
    <cellStyle name="Percent 7 2" xfId="911" xr:uid="{00000000-0005-0000-0000-0000AE030000}"/>
    <cellStyle name="Percent 8" xfId="912" xr:uid="{00000000-0005-0000-0000-0000AF030000}"/>
    <cellStyle name="Percent 8 2" xfId="913" xr:uid="{00000000-0005-0000-0000-0000B0030000}"/>
    <cellStyle name="Percent 8 2 2" xfId="914" xr:uid="{00000000-0005-0000-0000-0000B1030000}"/>
    <cellStyle name="Percent 8 2 2 2" xfId="915" xr:uid="{00000000-0005-0000-0000-0000B2030000}"/>
    <cellStyle name="Percent 8 2 2 2 2" xfId="916" xr:uid="{00000000-0005-0000-0000-0000B3030000}"/>
    <cellStyle name="Percent 8 2 2 3" xfId="917" xr:uid="{00000000-0005-0000-0000-0000B4030000}"/>
    <cellStyle name="Percent 8 2 3" xfId="918" xr:uid="{00000000-0005-0000-0000-0000B5030000}"/>
    <cellStyle name="Percent 8 2 3 2" xfId="919" xr:uid="{00000000-0005-0000-0000-0000B6030000}"/>
    <cellStyle name="Percent 8 2 4" xfId="920" xr:uid="{00000000-0005-0000-0000-0000B7030000}"/>
    <cellStyle name="Percent 8 2 5" xfId="921" xr:uid="{00000000-0005-0000-0000-0000B8030000}"/>
    <cellStyle name="Percent 8 2 5 2" xfId="922" xr:uid="{00000000-0005-0000-0000-0000B9030000}"/>
    <cellStyle name="Percent 8 3" xfId="923" xr:uid="{00000000-0005-0000-0000-0000BA030000}"/>
    <cellStyle name="Percent 8 3 2" xfId="924" xr:uid="{00000000-0005-0000-0000-0000BB030000}"/>
    <cellStyle name="Percent 8 3 2 2" xfId="925" xr:uid="{00000000-0005-0000-0000-0000BC030000}"/>
    <cellStyle name="Percent 8 3 3" xfId="926" xr:uid="{00000000-0005-0000-0000-0000BD030000}"/>
    <cellStyle name="Percent 8 4" xfId="927" xr:uid="{00000000-0005-0000-0000-0000BE030000}"/>
    <cellStyle name="Percent 8 4 2" xfId="928" xr:uid="{00000000-0005-0000-0000-0000BF030000}"/>
    <cellStyle name="Percent 8 5" xfId="929" xr:uid="{00000000-0005-0000-0000-0000C0030000}"/>
    <cellStyle name="Percent 8 6" xfId="930" xr:uid="{00000000-0005-0000-0000-0000C1030000}"/>
    <cellStyle name="Percent 8 6 2" xfId="931" xr:uid="{00000000-0005-0000-0000-0000C2030000}"/>
    <cellStyle name="Percent 9" xfId="932" xr:uid="{00000000-0005-0000-0000-0000C3030000}"/>
    <cellStyle name="Percent Hard" xfId="80" xr:uid="{00000000-0005-0000-0000-0000C4030000}"/>
    <cellStyle name="pipeline" xfId="81" xr:uid="{00000000-0005-0000-0000-0000C5030000}"/>
    <cellStyle name="Row Name - IBM Cognos" xfId="933" xr:uid="{00000000-0005-0000-0000-0000C6030000}"/>
    <cellStyle name="Row Template - IBM Cognos" xfId="934" xr:uid="{00000000-0005-0000-0000-0000C7030000}"/>
    <cellStyle name="Separador de milhares_~7642246" xfId="935" xr:uid="{00000000-0005-0000-0000-0000C8030000}"/>
    <cellStyle name="Shaded" xfId="82" xr:uid="{00000000-0005-0000-0000-0000C9030000}"/>
    <cellStyle name="Standaard_laroux" xfId="83" xr:uid="{00000000-0005-0000-0000-0000CA030000}"/>
    <cellStyle name="Standard_Anpassen der Amortisation" xfId="84" xr:uid="{00000000-0005-0000-0000-0000CB030000}"/>
    <cellStyle name="Style 1" xfId="85" xr:uid="{00000000-0005-0000-0000-0000CC030000}"/>
    <cellStyle name="Style 1 2" xfId="937" xr:uid="{00000000-0005-0000-0000-0000CD030000}"/>
    <cellStyle name="Style 1 2 2" xfId="938" xr:uid="{00000000-0005-0000-0000-0000CE030000}"/>
    <cellStyle name="Style 1 2 3" xfId="939" xr:uid="{00000000-0005-0000-0000-0000CF030000}"/>
    <cellStyle name="Style 1 2 4" xfId="940" xr:uid="{00000000-0005-0000-0000-0000D0030000}"/>
    <cellStyle name="Style 1 2 5" xfId="941" xr:uid="{00000000-0005-0000-0000-0000D1030000}"/>
    <cellStyle name="Style 1 3" xfId="942" xr:uid="{00000000-0005-0000-0000-0000D2030000}"/>
    <cellStyle name="Style 1 4" xfId="943" xr:uid="{00000000-0005-0000-0000-0000D3030000}"/>
    <cellStyle name="Style 1 5" xfId="936" xr:uid="{00000000-0005-0000-0000-0000D4030000}"/>
    <cellStyle name="Style 2" xfId="944" xr:uid="{00000000-0005-0000-0000-0000D5030000}"/>
    <cellStyle name="Style 2 2" xfId="945" xr:uid="{00000000-0005-0000-0000-0000D6030000}"/>
    <cellStyle name="Summary Column Name - IBM Cognos" xfId="946" xr:uid="{00000000-0005-0000-0000-0000D7030000}"/>
    <cellStyle name="Summary Column Name TM1 - IBM Cognos" xfId="947" xr:uid="{00000000-0005-0000-0000-0000D8030000}"/>
    <cellStyle name="Summary Row Name - IBM Cognos" xfId="948" xr:uid="{00000000-0005-0000-0000-0000D9030000}"/>
    <cellStyle name="Summary Row Name TM1 - IBM Cognos" xfId="949" xr:uid="{00000000-0005-0000-0000-0000DA030000}"/>
    <cellStyle name="Table Col Head" xfId="86" xr:uid="{00000000-0005-0000-0000-0000DB030000}"/>
    <cellStyle name="Table Sub Head" xfId="87" xr:uid="{00000000-0005-0000-0000-0000DC030000}"/>
    <cellStyle name="Table Title" xfId="88" xr:uid="{00000000-0005-0000-0000-0000DD030000}"/>
    <cellStyle name="Table Units" xfId="89" xr:uid="{00000000-0005-0000-0000-0000DE030000}"/>
    <cellStyle name="Testo avviso" xfId="950" xr:uid="{00000000-0005-0000-0000-0000DF030000}"/>
    <cellStyle name="Testo descrittivo" xfId="951" xr:uid="{00000000-0005-0000-0000-0000E0030000}"/>
    <cellStyle name="Title" xfId="11" builtinId="15" customBuiltin="1"/>
    <cellStyle name="Titolo" xfId="952" xr:uid="{00000000-0005-0000-0000-0000E2030000}"/>
    <cellStyle name="Titolo 1" xfId="953" xr:uid="{00000000-0005-0000-0000-0000E3030000}"/>
    <cellStyle name="Titolo 2" xfId="954" xr:uid="{00000000-0005-0000-0000-0000E4030000}"/>
    <cellStyle name="Titolo 3" xfId="955" xr:uid="{00000000-0005-0000-0000-0000E5030000}"/>
    <cellStyle name="Titolo 4" xfId="956" xr:uid="{00000000-0005-0000-0000-0000E6030000}"/>
    <cellStyle name="Total" xfId="26" builtinId="25" customBuiltin="1"/>
    <cellStyle name="Total 2" xfId="118" xr:uid="{00000000-0005-0000-0000-0000E8030000}"/>
    <cellStyle name="Total 2 2" xfId="993" xr:uid="{00000000-0005-0000-0000-0000E9030000}"/>
    <cellStyle name="Totale" xfId="957" xr:uid="{00000000-0005-0000-0000-0000EA030000}"/>
    <cellStyle name="ubordinated Debt" xfId="90" xr:uid="{00000000-0005-0000-0000-0000EB030000}"/>
    <cellStyle name="Unprotect" xfId="91" xr:uid="{00000000-0005-0000-0000-0000EC030000}"/>
    <cellStyle name="Unsaved Change - IBM Cognos" xfId="958" xr:uid="{00000000-0005-0000-0000-0000ED030000}"/>
    <cellStyle name="Valore non valido" xfId="959" xr:uid="{00000000-0005-0000-0000-0000EE030000}"/>
    <cellStyle name="Valore valido" xfId="960" xr:uid="{00000000-0005-0000-0000-0000EF030000}"/>
    <cellStyle name="Valuta [0]_laroux" xfId="92" xr:uid="{00000000-0005-0000-0000-0000F0030000}"/>
    <cellStyle name="Valuta_laroux" xfId="93" xr:uid="{00000000-0005-0000-0000-0000F1030000}"/>
    <cellStyle name="Währung [0]_Compiling Utility Macros" xfId="94" xr:uid="{00000000-0005-0000-0000-0000F2030000}"/>
    <cellStyle name="Währung_Compiling Utility Macros" xfId="95" xr:uid="{00000000-0005-0000-0000-0000F3030000}"/>
    <cellStyle name="Warning Text" xfId="23" builtinId="11" customBuiltin="1"/>
    <cellStyle name="Warning Text 2" xfId="115" xr:uid="{00000000-0005-0000-0000-0000F5030000}"/>
    <cellStyle name="Warning Text 2 2" xfId="990" xr:uid="{00000000-0005-0000-0000-0000F6030000}"/>
    <cellStyle name="WRAP" xfId="96" xr:uid="{00000000-0005-0000-0000-0000F7030000}"/>
    <cellStyle name="Year" xfId="97" xr:uid="{00000000-0005-0000-0000-0000F8030000}"/>
    <cellStyle name="未定義" xfId="961" xr:uid="{00000000-0005-0000-0000-0000F9030000}"/>
    <cellStyle name="桁区切り [0.00]_Generate Price Reports.2.2" xfId="962" xr:uid="{00000000-0005-0000-0000-0000FA030000}"/>
    <cellStyle name="桁区切り_Detailing Summary" xfId="963" xr:uid="{00000000-0005-0000-0000-0000FB030000}"/>
    <cellStyle name="標準_2004 Standard Target Japan0807" xfId="964" xr:uid="{00000000-0005-0000-0000-0000FC030000}"/>
  </cellStyles>
  <dxfs count="3">
    <dxf>
      <fill>
        <patternFill>
          <bgColor rgb="FFFF0000"/>
        </patternFill>
      </fill>
    </dxf>
    <dxf>
      <font>
        <color rgb="FFFF0000"/>
      </font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66" Type="http://schemas.openxmlformats.org/officeDocument/2006/relationships/externalLink" Target="externalLinks/externalLink61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6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pivotCacheDefinition" Target="pivotCache/pivotCacheDefinition1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customXml" Target="../customXml/item3.xml"/><Relationship Id="rId7" Type="http://schemas.openxmlformats.org/officeDocument/2006/relationships/externalLink" Target="externalLinks/externalLink2.xml"/><Relationship Id="rId71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1066801</xdr:colOff>
      <xdr:row>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3524251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Leave Ledger Group blank and "All Ledgers" will populate when loaded, otherwise enter the specific ledger</a:t>
          </a:r>
          <a:r>
            <a:rPr lang="en-US">
              <a:solidFill>
                <a:srgbClr val="FF0000"/>
              </a:solidFill>
            </a:rPr>
            <a:t>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7</xdr:row>
      <xdr:rowOff>133350</xdr:rowOff>
    </xdr:from>
    <xdr:to>
      <xdr:col>5</xdr:col>
      <xdr:colOff>2019300</xdr:colOff>
      <xdr:row>8</xdr:row>
      <xdr:rowOff>342900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95800" y="1714500"/>
          <a:ext cx="3552825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Carbon  Copy 1,2,3</a:t>
          </a:r>
          <a:r>
            <a:rPr lang="en-US" sz="1100" b="1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(Optional); fields to be populated with full email address ONLY with @abbvie.com domain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1184791</xdr:colOff>
      <xdr:row>78</xdr:row>
      <xdr:rowOff>103188</xdr:rowOff>
    </xdr:from>
    <xdr:to>
      <xdr:col>14</xdr:col>
      <xdr:colOff>359341</xdr:colOff>
      <xdr:row>95</xdr:row>
      <xdr:rowOff>148434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729" y="14581188"/>
          <a:ext cx="4064050" cy="3148808"/>
        </a:xfrm>
        <a:prstGeom prst="rect">
          <a:avLst/>
        </a:prstGeom>
      </xdr:spPr>
    </xdr:pic>
    <xdr:clientData/>
  </xdr:twoCellAnchor>
  <xdr:twoCellAnchor editAs="oneCell">
    <xdr:from>
      <xdr:col>15</xdr:col>
      <xdr:colOff>214312</xdr:colOff>
      <xdr:row>92</xdr:row>
      <xdr:rowOff>87313</xdr:rowOff>
    </xdr:from>
    <xdr:to>
      <xdr:col>21</xdr:col>
      <xdr:colOff>325036</xdr:colOff>
      <xdr:row>112</xdr:row>
      <xdr:rowOff>156377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E1ABB-1559-4378-BA1C-899BAB52F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52562" y="17121188"/>
          <a:ext cx="5135161" cy="37203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4</xdr:row>
          <xdr:rowOff>0</xdr:rowOff>
        </xdr:from>
        <xdr:to>
          <xdr:col>7</xdr:col>
          <xdr:colOff>488950</xdr:colOff>
          <xdr:row>8</xdr:row>
          <xdr:rowOff>69850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3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1439335</xdr:colOff>
      <xdr:row>17</xdr:row>
      <xdr:rowOff>35459</xdr:rowOff>
    </xdr:from>
    <xdr:to>
      <xdr:col>3</xdr:col>
      <xdr:colOff>98033</xdr:colOff>
      <xdr:row>32</xdr:row>
      <xdr:rowOff>80759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7835" y="3572409"/>
          <a:ext cx="4208598" cy="28075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4</xdr:row>
          <xdr:rowOff>0</xdr:rowOff>
        </xdr:from>
        <xdr:to>
          <xdr:col>7</xdr:col>
          <xdr:colOff>488950</xdr:colOff>
          <xdr:row>8</xdr:row>
          <xdr:rowOff>69850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1439335</xdr:colOff>
      <xdr:row>17</xdr:row>
      <xdr:rowOff>35459</xdr:rowOff>
    </xdr:from>
    <xdr:to>
      <xdr:col>3</xdr:col>
      <xdr:colOff>98033</xdr:colOff>
      <xdr:row>32</xdr:row>
      <xdr:rowOff>80759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7835" y="3572409"/>
          <a:ext cx="4208598" cy="2807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MR/Newmodel/020MM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PDT/LUPD/La03upd/Area/MDB/LAC_MDB_2003UPDADJ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PRD%20Weekly%20Statu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BT%202007%20PLN/LRP%202007/0023%20LRP%2007%20v6%20(Final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5%20APU/AREA/Package%20Files/U023P&amp;L%20fix%2003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2005%20LRP\2005%20LRP_NET%20SALES%20Summar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tuos%20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0303/Government/Phs%201/2007/1Q/PHS%20Pricing%20Review/GP%20PHS%201Q2007%20Pricing%20Review%20112820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ontix2/Documents/6023%20-%20IO%20Form%20-%20April%202015%20v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VGSAM7/Vgsam.xl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vienet.com\data\Users\corrasx1\AppData\Local\Microsoft\Windows\Temporary%20Internet%20Files\Content.Outlook\NLL03X1L\Romania-PA-CT1950-%2020091006_V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5%20Plan/DSO/AI%20DSO%20WORKING%20FILE-%20PLN%20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14%20Plan/Package%20for%20C%20-%20Post%20Exec_Final%20Plan/Hybrids/CO_Inc_14_FP_US_PR_Post_Exec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nnsk/LOCALS~1/Temp/notes6030C8/~454838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ept/D030J/Cardiology/Actuals%202006/October/CHOLAP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tjp062\FujioK\DN%20Fee\DN%202004%20APU%20after%20recycle%20mar14%20rev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cevenx1/LOCALS~1/Temp/notesBAAA25/GASTRO%20-%20May%2020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t.xla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FPA/Sales_Analysis/Generate%20Sales%20Reports.5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MMR2002/mmr0206AP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\Documents%20and%20Settings\Carin\Configuraci&#243;n%20local\Archivos%20temporales%20de%20Internet\Content.Outlook\D17XRBVJ\ABBVIE_4420_MID_15APR1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LENRX1/AppData/Local/Microsoft/Windows/Temporary%20Internet%20Files/Content.Outlook/2XLYH8BT/6002_Guatemala/6002_Bank%20Open%20Items%2030.04.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ol%20Mar%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cevenx1/LOCALS~1/Temp/notesBAAA25/Kaletra%20Operational%20DB%206-24-2008%20TES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PDT/EUPD/2002Plan/Instrucs/Copy%20of%20PxxxNor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IV/2002UPD/Corp%20Formats/Update%20MRP%20Schedule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LA/LAC%20PLAN/La09plan/Corporate/Corporate%20Models/PxxxxProduct+PandL+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tjp062\FPA\DOCUME~1\takizmx\LOCALS~1\Temp\Sales%20and%20Rebat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bbvie-my.sharepoint.com/Users/maslapx/AppData/Local/Microsoft/Windows/Temporary%20Internet%20Files/Content.Outlook/20E9SPOJ/JEworkingTemplate%20-%201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ffoxx/Downloads/ADU_GBL_XX_0015_CR_One%20Time%20payments%20Jan%20202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0%20PLN/Package%20for%20A%20-%20Area%20Review/Excel%20Files/PxxxxProduct+Pand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4%20Plan/Funding%20Manager/AugPriorUSdata%20FM%20&amp;%20Dash%20(9_11_03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1B7DBC\Copy%20of%20AAAME%20Final%20Plan%20AI_Inv_11_F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nobleqr\LOCALS~1\Temp\notesBAAA25\DOCUME~1\nobleqr\LOCALS~1\Temp\notesBAAA25\New%20Treasury%20File%20Forma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2MP/2007%20Plan/Templates/WINDOWS/TEMP/DOHDS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odrijx/Desktop/023%20D.11%20ANI%2006%20ACTUA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Endotex11-8-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omania_OM_CT1950_20090902_OM%20Upload_V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zhangjx/LOCALS~1/Temp/UPDT/Iupd/PHARM/2004%20Plan/Models/PxxxAIO-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2011%20PLAN/LRP/2011_LRP_AI+Prod%20(with%20formulas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ELCZEZ/Local%20Settings/Temporary%20Internet%20Files/OLK13/PR%20Pricing%202004%20UCBPharma1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IV/2003%20UPD/MDB/MDB_2003UPD_POST%20EXEC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PDT/LUPD/La05plan/Area/LA/PXXXL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Plan/Schedules/PXXXL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uruktx/&#12487;&#12473;&#12463;&#12488;&#12483;&#12503;/UTotal%20Japan%20350%20HDQ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C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2008%20PLN/Package%20for%20F%20-%20Final%20Plan%20Dec.%2017/Package/P440_HDQ_12170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tjp062\FujioK\DN%20Fee\DN%202005%20PLAN%20(After%20Recycle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howx/LOCALS~1/Temp/UxxxHDQ%20rev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SPECIAL%20REQUEST/SPECIAL%20REQUESTS%202009/Camilo/Monthly%20Reports/Sales%20Comparison_Feb%20YT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vienet.com\data\Users\alejandrok\Downloads\CS-ES-BB_OM_Template_Workbook_1-finalv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tuos%20200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jp2f062\Mkt-Plan\2004%20LRP\2004%20LRP%20final%20(Dec01%20reviewed%20by%20HAL)\summary\2004%20LRP%20Summary%20shee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s.abbvienet.com/Fx%20-%20Central%20Treasury/B.2.0/2017/P07%20July%202017/B.2.0%20Rates/B_2_0_Rate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F00031P\07_data$\Users\boninjv\Downloads\B_2_0_Rates%20(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N-IMPACT\Purchase062001Novartis_Issu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portfolio%20rapalog%20single%20coated%209-10%20US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2015%20Plan/TSA%20&amp;%20Foundation/CO%206023%20-%20JETEX%20Recurrent%20-%20TSA%202015%20V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VGSAM7/Vgsam76.xla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bvienet.com\data\Othman\Boulot\EWS.ARCH.MATERIALS\EWS%20cookbooks\02.EWS%20WA\GL-euHReka-Q-Employee_Data-Personnel_Change_Request_EFR_2%2008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teams.abbvienet.com/hq/Projects/abs/EntStrat/AFS/Audit%20and%20Compliance/Journal%20Entries%20SoD%20Control/Exchange%20rates%20for%20JE%20Template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teams.abbvienet.com/hq/Projects/abs/EntStrat/AFS/Audit%20and%20Compliance/Journal%20Entries%20SoD%20Control/User%20Grid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garc/Downloads/6120+24820101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ch A Old"/>
      <sheetName val="Sch A1 Old"/>
      <sheetName val="Sch A2 Old"/>
      <sheetName val="Comm Mth Old"/>
      <sheetName val="Comm Ytd Old"/>
      <sheetName val="Comm Mth PY Old"/>
      <sheetName val="Comm YTD PY Old"/>
      <sheetName val="Sch A"/>
      <sheetName val="Sch A1"/>
      <sheetName val="Sch A2"/>
      <sheetName val="Comm Mth"/>
      <sheetName val="Comm Ytd"/>
      <sheetName val="Comm Mth PY"/>
      <sheetName val="Comm YTD PY"/>
      <sheetName val="Var Sch A"/>
      <sheetName val="Var Sch A1"/>
      <sheetName val="Var Sch A2"/>
      <sheetName val="Essbase"/>
      <sheetName val="Macro"/>
      <sheetName val="Instructions"/>
      <sheetName val="CAR"/>
      <sheetName val="#REF"/>
      <sheetName val="Problems per 100 Cars"/>
      <sheetName val="Sheet2"/>
      <sheetName val="Sheet3"/>
      <sheetName val="Validation"/>
      <sheetName val="Ref Table"/>
      <sheetName val="Sheet1"/>
      <sheetName val="List"/>
      <sheetName val="Total PPD Summary"/>
      <sheetName val="SUMMARY"/>
      <sheetName val="Detalle"/>
      <sheetName val="Setup"/>
      <sheetName val="Data"/>
      <sheetName val="References"/>
      <sheetName val="Control"/>
      <sheetName val="BeX Total"/>
      <sheetName val="Mapping"/>
      <sheetName val="Salary - Gaiting"/>
      <sheetName val="2014 Resource Post Split"/>
      <sheetName val="GS40 Budget"/>
      <sheetName val="GS74 Budget"/>
      <sheetName val="2013 Resource Post Split"/>
      <sheetName val="Lists"/>
      <sheetName val="2016 Summary"/>
      <sheetName val="Affiliate List"/>
      <sheetName val="Dropdowns"/>
      <sheetName val="1_TotalHCV"/>
      <sheetName val="2_TreatedPatients"/>
      <sheetName val="3_GenotypeSplit"/>
      <sheetName val="Cognos_Office_Connection_Cache"/>
      <sheetName val="4_Price"/>
      <sheetName val="5_MktDynamics"/>
      <sheetName val="Price_Vol (2)"/>
      <sheetName val="Price_Vol"/>
      <sheetName val="Output_Graphs"/>
      <sheetName val="Output Graphs LBE"/>
      <sheetName val="Output_Price"/>
      <sheetName val="Output_Price (2)"/>
      <sheetName val="Output_summary_figures"/>
      <sheetName val="Cafe Report"/>
      <sheetName val="Exchange"/>
      <sheetName val="6_Units"/>
      <sheetName val="DB2"/>
      <sheetName val="DB1"/>
      <sheetName val="Base"/>
      <sheetName val="Affiliate Genotypes"/>
      <sheetName val="Affiliate lokups"/>
      <sheetName val="Assumptions"/>
      <sheetName val="Conventions"/>
      <sheetName val="0. LOOKUPS"/>
      <sheetName val="1. Market TP"/>
      <sheetName val="2. Market ETP"/>
      <sheetName val="2. Exfactory sales"/>
      <sheetName val="3. Inventory Extract"/>
      <sheetName val="4A. TM1 Net Sales ADS"/>
      <sheetName val="4B. TM1 Net Sales PDS"/>
      <sheetName val="5. Abbvie Sales Forecast"/>
      <sheetName val="6. Mkt Fcst TP"/>
      <sheetName val="7. Mkt Fcst ETP"/>
      <sheetName val="LL Calcs &amp; reg FCST base"/>
      <sheetName val="8. Patients Segmentation"/>
      <sheetName val="8 Slides_seg_slides"/>
      <sheetName val="8. LoT"/>
      <sheetName val="Output 1. Manugistics"/>
      <sheetName val="Output 2. Moderiba"/>
      <sheetName val="Net ASP Stacked"/>
      <sheetName val="Next Gen"/>
      <sheetName val="Manugistics"/>
      <sheetName val="Output 3. Price Volume by SKU"/>
      <sheetName val="Output 3. BI"/>
      <sheetName val="ADS as Values"/>
      <sheetName val="PLn as values"/>
      <sheetName val="ASP $"/>
      <sheetName val="1. Market ETP"/>
      <sheetName val="2. Market TP"/>
      <sheetName val="PLAs Assumptions"/>
      <sheetName val="5. Segments Forecast"/>
      <sheetName val="ETP PEI"/>
      <sheetName val="ASP $ (2)"/>
      <sheetName val="Output 4. Additional backups"/>
      <sheetName val="Subcategories"/>
      <sheetName val="Method of Payment"/>
      <sheetName val="Validation List"/>
      <sheetName val="Sheet"/>
      <sheetName val="MASTER"/>
      <sheetName val="Material"/>
      <sheetName val="Ref"/>
      <sheetName val="Drop down Lists"/>
      <sheetName val="Affiliate Names"/>
      <sheetName val="Summary Total"/>
      <sheetName val="Summary HP"/>
      <sheetName val="Returns august"/>
      <sheetName val="Returns July"/>
      <sheetName val="Returns June"/>
      <sheetName val="Jan + Feb sales"/>
      <sheetName val="TM1"/>
      <sheetName val="Day+1"/>
      <sheetName val="Summary Total Maviret"/>
      <sheetName val="Private summary"/>
      <sheetName val="public summary"/>
      <sheetName val="Sask Hard cap"/>
      <sheetName val="Aug JE backup"/>
      <sheetName val="NIHB hard cap"/>
      <sheetName val="Patients"/>
      <sheetName val="AC Patients Maviret"/>
      <sheetName val="Provincial Patient Mix"/>
      <sheetName val="Feb sales"/>
      <sheetName val="Dec PEI adjustment"/>
      <sheetName val="Pharmacom+STI"/>
      <sheetName val="AC Patients Maviret (Ramy)"/>
      <sheetName val="Oct sales details"/>
      <sheetName val="PLA Split Maviret_Price"/>
      <sheetName val="sept sales details"/>
      <sheetName val="Maviret ASP Private PLA"/>
      <sheetName val="WD1 sales delta"/>
      <sheetName val="Nov sales"/>
      <sheetName val="dec sales"/>
      <sheetName val="Nov returns"/>
      <sheetName val="July sales"/>
      <sheetName val="Patient Flow"/>
      <sheetName val="Summary ADS"/>
      <sheetName val="sales summary by payer"/>
      <sheetName val="Utlization "/>
      <sheetName val="Nov ADS summary 2018"/>
      <sheetName val="HP PLA Inv. Tracker"/>
      <sheetName val="HP PLA Inv. Tracker (backup)"/>
      <sheetName val="PLA Recon"/>
      <sheetName val="HP PLA Inv. Tracker (2)"/>
      <sheetName val="PLA Listing Dates"/>
      <sheetName val="PEI-2015"/>
      <sheetName val="PEI-2016"/>
      <sheetName val="PLA Invoice Tracker"/>
      <sheetName val="PEI-2017"/>
      <sheetName val="PEI-2017 (2)"/>
      <sheetName val="QC RAMQ SALES"/>
      <sheetName val="Check vs PDS"/>
      <sheetName val="SAP backup DEC ADS"/>
      <sheetName val="PLA Analysis"/>
      <sheetName val="Exec summary on invoices "/>
      <sheetName val="Projected sales"/>
      <sheetName val="April net release"/>
      <sheetName val="PEI-2017 (new rate)"/>
      <sheetName val="PEI-2018"/>
      <sheetName val="GP Price 2018"/>
      <sheetName val="Maviret PLAs"/>
      <sheetName val="Maviret Private PLA summary"/>
      <sheetName val="Markup details"/>
      <sheetName val="Drop Down List"/>
      <sheetName val="Mapping ICB"/>
      <sheetName val="Instruction"/>
      <sheetName val="Sheet5"/>
      <sheetName val="Process flow"/>
      <sheetName val="Menu"/>
      <sheetName val="Sch_A_Old"/>
      <sheetName val="Sch_A1_Old"/>
      <sheetName val="Sch_A2_Old"/>
      <sheetName val="Comm_Mth_Old"/>
      <sheetName val="Comm_Ytd_Old"/>
      <sheetName val="Comm_Mth_PY_Old"/>
      <sheetName val="Comm_YTD_PY_Old"/>
      <sheetName val="Sch_A"/>
      <sheetName val="Sch_A1"/>
      <sheetName val="Sch_A2"/>
      <sheetName val="Comm_Mth"/>
      <sheetName val="Comm_Ytd"/>
      <sheetName val="Comm_Mth_PY"/>
      <sheetName val="Comm_YTD_PY"/>
      <sheetName val="Var_Sch_A"/>
      <sheetName val="Var_Sch_A1"/>
      <sheetName val="Var_Sch_A2"/>
      <sheetName val="Problems_per_100_Cars"/>
      <sheetName val="Ref_Table"/>
      <sheetName val="2016_Summary"/>
      <sheetName val="Total_PPD_Summary"/>
      <sheetName val="Affiliate_List"/>
      <sheetName val="Price_Vol_(2)"/>
      <sheetName val="Output_Graphs_LBE"/>
      <sheetName val="Output_Price_(2)"/>
      <sheetName val="Cafe_Report"/>
      <sheetName val="Affiliate_Genotypes"/>
      <sheetName val="Affiliate_lokups"/>
      <sheetName val="0__LOOKUPS"/>
      <sheetName val="1__Market_TP"/>
      <sheetName val="2__Market_ETP"/>
      <sheetName val="2__Exfactory_sales"/>
      <sheetName val="3__Inventory_Extract"/>
      <sheetName val="4A__TM1_Net_Sales_ADS"/>
      <sheetName val="4B__TM1_Net_Sales_PDS"/>
      <sheetName val="5__Abbvie_Sales_Forecast"/>
      <sheetName val="6__Mkt_Fcst_TP"/>
      <sheetName val="7__Mkt_Fcst_ETP"/>
      <sheetName val="LL_Calcs_&amp;_reg_FCST_base"/>
      <sheetName val="8__Patients_Segmentation"/>
      <sheetName val="8_Slides_seg_slides"/>
      <sheetName val="8__LoT"/>
      <sheetName val="Output_1__Manugistics"/>
      <sheetName val="Output_2__Moderiba"/>
      <sheetName val="Net_ASP_Stacked"/>
      <sheetName val="Next_Gen"/>
      <sheetName val="Output_3__Price_Volume_by_SKU"/>
      <sheetName val="Output_3__BI"/>
      <sheetName val="ADS_as_Values"/>
      <sheetName val="PLn_as_values"/>
      <sheetName val="ASP_$"/>
      <sheetName val="1__Market_ETP"/>
      <sheetName val="2__Market_TP"/>
      <sheetName val="PLAs_Assumptions"/>
      <sheetName val="5__Segments_Forecast"/>
      <sheetName val="ETP_PEI"/>
      <sheetName val="ASP_$_(2)"/>
      <sheetName val="Output_4__Additional_backups"/>
      <sheetName val="BeX_Total"/>
      <sheetName val="Salary_-_Gaiting"/>
      <sheetName val="2014_Resource_Post_Split"/>
      <sheetName val="GS40_Budget"/>
      <sheetName val="GS74_Budget"/>
      <sheetName val="2013_Resource_Post_Split"/>
      <sheetName val="Method_of_Payment"/>
      <sheetName val="Drop_down_Lists"/>
      <sheetName val="Affiliate_Names"/>
      <sheetName val="Validation_List"/>
      <sheetName val="Drop_Down_List"/>
      <sheetName val="Mapping_ICB"/>
      <sheetName val="Process_flow"/>
      <sheetName val="PO Pivot"/>
      <sheetName val="Currency Code &amp; Xrate"/>
      <sheetName val="Countries"/>
      <sheetName val="Account Descriptions"/>
      <sheetName val="Product table"/>
      <sheetName val="Product Sales -Total"/>
      <sheetName val="(USD) View ==&gt;"/>
      <sheetName val="Base(USD)"/>
      <sheetName val="Wins(USD)"/>
      <sheetName val="Losses(USD)"/>
      <sheetName val="Instruments(USD)"/>
      <sheetName val="Opp (Vul) USD"/>
      <sheetName val="Instrument-Actuals"/>
      <sheetName val="Input(USD) ==&gt;"/>
      <sheetName val="current vs prior-do not delete"/>
      <sheetName val="1.Input -Base(USD)"/>
      <sheetName val="2.Input -Wins(USD)"/>
      <sheetName val="3.Input -Losses(USD)"/>
      <sheetName val="4.Instruments(USD)"/>
      <sheetName val="5.Opp (Vul) USD"/>
      <sheetName val="2016 Plan ==&gt;"/>
      <sheetName val="Product Margin"/>
      <sheetName val="Sales Bridge"/>
      <sheetName val="PL Rollforward"/>
      <sheetName val="Apcon"/>
      <sheetName val="PM Calc"/>
      <sheetName val="Finance Control File ----&gt;"/>
      <sheetName val="Product Sales -Base"/>
      <sheetName val="Product Sales - Win"/>
      <sheetName val="Product Sales - Losses"/>
      <sheetName val="FX Control"/>
      <sheetName val="Rates"/>
      <sheetName val="Sch_A_Old1"/>
      <sheetName val="Sch_A1_Old1"/>
      <sheetName val="Sch_A2_Old1"/>
      <sheetName val="Comm_Mth_Old1"/>
      <sheetName val="Comm_Ytd_Old1"/>
      <sheetName val="Comm_Mth_PY_Old1"/>
      <sheetName val="Comm_YTD_PY_Old1"/>
      <sheetName val="Sch_A3"/>
      <sheetName val="Sch_A11"/>
      <sheetName val="Sch_A21"/>
      <sheetName val="Comm_Mth1"/>
      <sheetName val="Comm_Ytd1"/>
      <sheetName val="Comm_Mth_PY1"/>
      <sheetName val="Comm_YTD_PY1"/>
      <sheetName val="Var_Sch_A3"/>
      <sheetName val="Var_Sch_A11"/>
      <sheetName val="Var_Sch_A21"/>
      <sheetName val="Problems_per_100_Cars1"/>
      <sheetName val="Sch_A_Old2"/>
      <sheetName val="Sch_A1_Old2"/>
      <sheetName val="Sch_A2_Old2"/>
      <sheetName val="Comm_Mth_Old2"/>
      <sheetName val="Comm_Ytd_Old2"/>
      <sheetName val="Comm_Mth_PY_Old2"/>
      <sheetName val="Comm_YTD_PY_Old2"/>
      <sheetName val="Sch_A4"/>
      <sheetName val="Sch_A12"/>
      <sheetName val="Sch_A22"/>
      <sheetName val="Comm_Mth2"/>
      <sheetName val="Comm_Ytd2"/>
      <sheetName val="Comm_Mth_PY2"/>
      <sheetName val="Comm_YTD_PY2"/>
      <sheetName val="Var_Sch_A4"/>
      <sheetName val="Var_Sch_A12"/>
      <sheetName val="Var_Sch_A22"/>
      <sheetName val="Problems_per_100_Cars2"/>
      <sheetName val="Account_Descriptions"/>
      <sheetName val="Product_table"/>
      <sheetName val="Product_Sales_-Total"/>
      <sheetName val="(USD)_View_==&gt;"/>
      <sheetName val="Opp_(Vul)_USD"/>
      <sheetName val="Input(USD)_==&gt;"/>
      <sheetName val="current_vs_prior-do_not_delete"/>
      <sheetName val="1_Input_-Base(USD)"/>
      <sheetName val="2_Input_-Wins(USD)"/>
      <sheetName val="3_Input_-Losses(USD)"/>
      <sheetName val="4_Instruments(USD)"/>
      <sheetName val="5_Opp_(Vul)_USD"/>
      <sheetName val="2016_Plan_==&gt;"/>
      <sheetName val="Product_Margin"/>
      <sheetName val="Sales_Bridge"/>
      <sheetName val="PL_Rollforward"/>
      <sheetName val="PM_Calc"/>
      <sheetName val="Finance_Control_File_----&gt;"/>
      <sheetName val="Product_Sales_-Base"/>
      <sheetName val="Product_Sales_-_Win"/>
      <sheetName val="Product_Sales_-_Losses"/>
      <sheetName val="FX_Control"/>
      <sheetName val="020MMR"/>
      <sheetName val="Ref_Table1"/>
      <sheetName val="Total_PPD_Summary1"/>
      <sheetName val="2016_Summary1"/>
      <sheetName val="Affiliate_List1"/>
      <sheetName val="Price_Vol_(2)1"/>
      <sheetName val="Output_Graphs_LBE1"/>
      <sheetName val="Output_Price_(2)1"/>
      <sheetName val="Cafe_Report1"/>
      <sheetName val="Affiliate_Genotypes1"/>
      <sheetName val="Affiliate_lokups1"/>
      <sheetName val="0__LOOKUPS1"/>
      <sheetName val="1__Market_TP1"/>
      <sheetName val="2__Market_ETP1"/>
      <sheetName val="2__Exfactory_sales1"/>
      <sheetName val="3__Inventory_Extract1"/>
      <sheetName val="4A__TM1_Net_Sales_ADS1"/>
      <sheetName val="4B__TM1_Net_Sales_PDS1"/>
      <sheetName val="5__Abbvie_Sales_Forecast1"/>
      <sheetName val="6__Mkt_Fcst_TP1"/>
      <sheetName val="7__Mkt_Fcst_ETP1"/>
      <sheetName val="LL_Calcs_&amp;_reg_FCST_base1"/>
      <sheetName val="8__Patients_Segmentation1"/>
      <sheetName val="8_Slides_seg_slides1"/>
      <sheetName val="8__LoT1"/>
      <sheetName val="Output_1__Manugistics1"/>
      <sheetName val="Output_2__Moderiba1"/>
      <sheetName val="Net_ASP_Stacked1"/>
      <sheetName val="Next_Gen1"/>
      <sheetName val="Output_3__Price_Volume_by_SKU1"/>
      <sheetName val="Output_3__BI1"/>
      <sheetName val="ADS_as_Values1"/>
      <sheetName val="PLn_as_values1"/>
      <sheetName val="ASP_$1"/>
      <sheetName val="1__Market_ETP1"/>
      <sheetName val="2__Market_TP1"/>
      <sheetName val="PLAs_Assumptions1"/>
      <sheetName val="5__Segments_Forecast1"/>
      <sheetName val="ETP_PEI1"/>
      <sheetName val="ASP_$_(2)1"/>
      <sheetName val="Output_4__Additional_backups1"/>
      <sheetName val="BeX_Total1"/>
      <sheetName val="Salary_-_Gaiting1"/>
      <sheetName val="2014_Resource_Post_Split1"/>
      <sheetName val="GS40_Budget1"/>
      <sheetName val="GS74_Budget1"/>
      <sheetName val="2013_Resource_Post_Split1"/>
      <sheetName val="Method_of_Payment1"/>
      <sheetName val="Drop_down_Lists1"/>
      <sheetName val="Affiliate_Names1"/>
      <sheetName val="Validation_List1"/>
      <sheetName val="Drop_Down_List1"/>
      <sheetName val="Mapping_ICB1"/>
      <sheetName val="Process_flow1"/>
      <sheetName val="TMS (2)"/>
      <sheetName val="Sch_A_Old3"/>
      <sheetName val="Sch_A1_Old3"/>
      <sheetName val="Sch_A2_Old3"/>
      <sheetName val="Comm_Mth_Old3"/>
      <sheetName val="Comm_Ytd_Old3"/>
      <sheetName val="Comm_Mth_PY_Old3"/>
      <sheetName val="Comm_YTD_PY_Old3"/>
      <sheetName val="Sch_A5"/>
      <sheetName val="Sch_A13"/>
      <sheetName val="Sch_A23"/>
      <sheetName val="Comm_Mth3"/>
      <sheetName val="Comm_Ytd3"/>
      <sheetName val="Comm_Mth_PY3"/>
      <sheetName val="Comm_YTD_PY3"/>
      <sheetName val="Var_Sch_A5"/>
      <sheetName val="Var_Sch_A13"/>
      <sheetName val="Var_Sch_A23"/>
      <sheetName val="Problems_per_100_Cars3"/>
      <sheetName val="Ref_Table2"/>
      <sheetName val="Total_PPD_Summary2"/>
      <sheetName val="2016_Summary2"/>
      <sheetName val="Affiliate_List2"/>
      <sheetName val="Price_Vol_(2)2"/>
      <sheetName val="Output_Graphs_LBE2"/>
      <sheetName val="Output_Price_(2)2"/>
      <sheetName val="Cafe_Report2"/>
      <sheetName val="Affiliate_Genotypes2"/>
      <sheetName val="Affiliate_lokups2"/>
      <sheetName val="0__LOOKUPS2"/>
      <sheetName val="1__Market_TP2"/>
      <sheetName val="2__Market_ETP2"/>
      <sheetName val="2__Exfactory_sales2"/>
      <sheetName val="3__Inventory_Extract2"/>
      <sheetName val="4A__TM1_Net_Sales_ADS2"/>
      <sheetName val="4B__TM1_Net_Sales_PDS2"/>
      <sheetName val="5__Abbvie_Sales_Forecast2"/>
      <sheetName val="6__Mkt_Fcst_TP2"/>
      <sheetName val="7__Mkt_Fcst_ETP2"/>
      <sheetName val="LL_Calcs_&amp;_reg_FCST_base2"/>
      <sheetName val="8__Patients_Segmentation2"/>
      <sheetName val="8_Slides_seg_slides2"/>
      <sheetName val="8__LoT2"/>
      <sheetName val="Output_1__Manugistics2"/>
      <sheetName val="Output_2__Moderiba2"/>
      <sheetName val="Net_ASP_Stacked2"/>
      <sheetName val="Next_Gen2"/>
      <sheetName val="Output_3__Price_Volume_by_SKU2"/>
      <sheetName val="Output_3__BI2"/>
      <sheetName val="ADS_as_Values2"/>
      <sheetName val="PLn_as_values2"/>
      <sheetName val="ASP_$2"/>
      <sheetName val="1__Market_ETP2"/>
      <sheetName val="2__Market_TP2"/>
      <sheetName val="PLAs_Assumptions2"/>
      <sheetName val="5__Segments_Forecast2"/>
      <sheetName val="ETP_PEI2"/>
      <sheetName val="ASP_$_(2)2"/>
      <sheetName val="Output_4__Additional_backups2"/>
      <sheetName val="BeX_Total2"/>
      <sheetName val="Salary_-_Gaiting2"/>
      <sheetName val="2014_Resource_Post_Split2"/>
      <sheetName val="GS40_Budget2"/>
      <sheetName val="GS74_Budget2"/>
      <sheetName val="2013_Resource_Post_Split2"/>
      <sheetName val="Method_of_Payment2"/>
      <sheetName val="Drop_down_Lists2"/>
      <sheetName val="Affiliate_Names2"/>
      <sheetName val="Validation_List2"/>
      <sheetName val="Drop_Down_List2"/>
      <sheetName val="Mapping_ICB2"/>
      <sheetName val="Process_flow2"/>
      <sheetName val="Summary_Total"/>
      <sheetName val="Summary_HP"/>
      <sheetName val="Returns_august"/>
      <sheetName val="Returns_July"/>
      <sheetName val="Returns_June"/>
      <sheetName val="Jan_+_Feb_sales"/>
      <sheetName val="Summary_Total_Maviret"/>
      <sheetName val="Private_summary"/>
      <sheetName val="public_summary"/>
      <sheetName val="Sask_Hard_cap"/>
      <sheetName val="Aug_JE_backup"/>
      <sheetName val="NIHB_hard_cap"/>
      <sheetName val="AC_Patients_Maviret"/>
      <sheetName val="Provincial_Patient_Mix"/>
      <sheetName val="Feb_sales"/>
      <sheetName val="Dec_PEI_adjustment"/>
      <sheetName val="AC_Patients_Maviret_(Ramy)"/>
      <sheetName val="Oct_sales_details"/>
      <sheetName val="PLA_Split_Maviret_Price"/>
      <sheetName val="sept_sales_details"/>
      <sheetName val="Maviret_ASP_Private_PLA"/>
      <sheetName val="WD1_sales_delta"/>
      <sheetName val="Nov_sales"/>
      <sheetName val="dec_sales"/>
      <sheetName val="Nov_returns"/>
      <sheetName val="July_sales"/>
      <sheetName val="Patient_Flow"/>
      <sheetName val="Summary_ADS"/>
      <sheetName val="sales_summary_by_payer"/>
      <sheetName val="Utlization_"/>
      <sheetName val="Nov_ADS_summary_2018"/>
      <sheetName val="HP_PLA_Inv__Tracker"/>
      <sheetName val="HP_PLA_Inv__Tracker_(backup)"/>
      <sheetName val="PLA_Recon"/>
      <sheetName val="HP_PLA_Inv__Tracker_(2)"/>
      <sheetName val="PLA_Listing_Dates"/>
      <sheetName val="PLA_Invoice_Tracker"/>
      <sheetName val="PEI-2017_(2)"/>
      <sheetName val="QC_RAMQ_SALES"/>
      <sheetName val="Check_vs_PDS"/>
      <sheetName val="SAP_backup_DEC_ADS"/>
      <sheetName val="PLA_Analysis"/>
      <sheetName val="Exec_summary_on_invoices_"/>
      <sheetName val="Projected_sales"/>
      <sheetName val="April_net_release"/>
      <sheetName val="PEI-2017_(new_rate)"/>
      <sheetName val="GP_Price_2018"/>
      <sheetName val="Maviret_PLAs"/>
      <sheetName val="Maviret_Private_PLA_summary"/>
      <sheetName val="Markup_details"/>
      <sheetName val="PO_Pivot"/>
      <sheetName val="Currency_Code_&amp;_Xrate"/>
      <sheetName val="TMS_(2)"/>
      <sheetName val="Waterfalls"/>
      <sheetName val="Graph "/>
      <sheetName val="DataCompile"/>
      <sheetName val="OrgDrill"/>
      <sheetName val="ProdDrill"/>
      <sheetName val="Demanda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J1" t="str">
            <v>PY_M01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>
        <row r="1">
          <cell r="J1" t="str">
            <v>PY_M01</v>
          </cell>
        </row>
      </sheetData>
      <sheetData sheetId="57"/>
      <sheetData sheetId="58"/>
      <sheetData sheetId="59"/>
      <sheetData sheetId="60"/>
      <sheetData sheetId="61"/>
      <sheetData sheetId="62">
        <row r="1">
          <cell r="E1" t="str">
            <v>GROSS SALES FORECAST</v>
          </cell>
        </row>
      </sheetData>
      <sheetData sheetId="63"/>
      <sheetData sheetId="64">
        <row r="1">
          <cell r="J1" t="str">
            <v>PY_M01</v>
          </cell>
        </row>
      </sheetData>
      <sheetData sheetId="65"/>
      <sheetData sheetId="66"/>
      <sheetData sheetId="67"/>
      <sheetData sheetId="68"/>
      <sheetData sheetId="69">
        <row r="1">
          <cell r="A1">
            <v>0</v>
          </cell>
        </row>
      </sheetData>
      <sheetData sheetId="70">
        <row r="1">
          <cell r="E1" t="str">
            <v>GROSS SALES FORECAST</v>
          </cell>
        </row>
      </sheetData>
      <sheetData sheetId="71"/>
      <sheetData sheetId="72"/>
      <sheetData sheetId="73"/>
      <sheetData sheetId="74"/>
      <sheetData sheetId="75"/>
      <sheetData sheetId="76"/>
      <sheetData sheetId="77">
        <row r="1">
          <cell r="A1">
            <v>0</v>
          </cell>
        </row>
      </sheetData>
      <sheetData sheetId="78">
        <row r="1">
          <cell r="E1" t="str">
            <v>GROSS SALES FORECAST</v>
          </cell>
        </row>
      </sheetData>
      <sheetData sheetId="79"/>
      <sheetData sheetId="80"/>
      <sheetData sheetId="81"/>
      <sheetData sheetId="82"/>
      <sheetData sheetId="83"/>
      <sheetData sheetId="84"/>
      <sheetData sheetId="85">
        <row r="1">
          <cell r="A1">
            <v>0</v>
          </cell>
        </row>
      </sheetData>
      <sheetData sheetId="86">
        <row r="1">
          <cell r="E1" t="str">
            <v>GROSS SALES FORECAST</v>
          </cell>
        </row>
      </sheetData>
      <sheetData sheetId="87"/>
      <sheetData sheetId="88"/>
      <sheetData sheetId="89"/>
      <sheetData sheetId="90"/>
      <sheetData sheetId="91"/>
      <sheetData sheetId="92"/>
      <sheetData sheetId="93">
        <row r="1">
          <cell r="A1">
            <v>0</v>
          </cell>
        </row>
      </sheetData>
      <sheetData sheetId="94">
        <row r="1">
          <cell r="E1" t="str">
            <v>GROSS SALES FORECAST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>
        <row r="1">
          <cell r="A1">
            <v>0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">
          <cell r="A1" t="str">
            <v>HCV CoPay Model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>
            <v>0</v>
          </cell>
        </row>
      </sheetData>
      <sheetData sheetId="210">
        <row r="1">
          <cell r="E1" t="str">
            <v>GROSS SALES FORECAST</v>
          </cell>
        </row>
      </sheetData>
      <sheetData sheetId="211"/>
      <sheetData sheetId="212"/>
      <sheetData sheetId="213"/>
      <sheetData sheetId="214"/>
      <sheetData sheetId="215"/>
      <sheetData sheetId="216"/>
      <sheetData sheetId="217">
        <row r="1">
          <cell r="A1">
            <v>0</v>
          </cell>
        </row>
      </sheetData>
      <sheetData sheetId="218">
        <row r="1">
          <cell r="E1" t="str">
            <v>GROSS SALES FORECAST</v>
          </cell>
        </row>
      </sheetData>
      <sheetData sheetId="219"/>
      <sheetData sheetId="220"/>
      <sheetData sheetId="221"/>
      <sheetData sheetId="222"/>
      <sheetData sheetId="223"/>
      <sheetData sheetId="224">
        <row r="1">
          <cell r="A1">
            <v>0</v>
          </cell>
        </row>
      </sheetData>
      <sheetData sheetId="225">
        <row r="1">
          <cell r="E1" t="str">
            <v>GROSS SALES FORECAST</v>
          </cell>
        </row>
      </sheetData>
      <sheetData sheetId="226"/>
      <sheetData sheetId="227"/>
      <sheetData sheetId="228"/>
      <sheetData sheetId="229"/>
      <sheetData sheetId="230"/>
      <sheetData sheetId="231"/>
      <sheetData sheetId="232">
        <row r="1">
          <cell r="A1">
            <v>0</v>
          </cell>
        </row>
      </sheetData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>
            <v>0</v>
          </cell>
        </row>
      </sheetData>
      <sheetData sheetId="252">
        <row r="1">
          <cell r="A1">
            <v>0</v>
          </cell>
        </row>
      </sheetData>
      <sheetData sheetId="253"/>
      <sheetData sheetId="254">
        <row r="1">
          <cell r="A1">
            <v>0</v>
          </cell>
        </row>
      </sheetData>
      <sheetData sheetId="255">
        <row r="1">
          <cell r="A1">
            <v>0</v>
          </cell>
        </row>
      </sheetData>
      <sheetData sheetId="256"/>
      <sheetData sheetId="257">
        <row r="1">
          <cell r="A1">
            <v>0</v>
          </cell>
        </row>
      </sheetData>
      <sheetData sheetId="258"/>
      <sheetData sheetId="259"/>
      <sheetData sheetId="260">
        <row r="1">
          <cell r="A1">
            <v>0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>
        <row r="1">
          <cell r="A1">
            <v>0</v>
          </cell>
        </row>
      </sheetData>
      <sheetData sheetId="318">
        <row r="1">
          <cell r="A1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1">
          <cell r="A1">
            <v>0</v>
          </cell>
        </row>
      </sheetData>
      <sheetData sheetId="354">
        <row r="1">
          <cell r="E1" t="str">
            <v>GROSS SALES FORECAST</v>
          </cell>
        </row>
      </sheetData>
      <sheetData sheetId="355"/>
      <sheetData sheetId="356"/>
      <sheetData sheetId="357"/>
      <sheetData sheetId="358"/>
      <sheetData sheetId="359"/>
      <sheetData sheetId="360"/>
      <sheetData sheetId="361">
        <row r="1">
          <cell r="A1">
            <v>0</v>
          </cell>
        </row>
      </sheetData>
      <sheetData sheetId="362">
        <row r="1">
          <cell r="E1" t="str">
            <v>GROSS SALES FORECAST</v>
          </cell>
        </row>
      </sheetData>
      <sheetData sheetId="363"/>
      <sheetData sheetId="364"/>
      <sheetData sheetId="365"/>
      <sheetData sheetId="366"/>
      <sheetData sheetId="367"/>
      <sheetData sheetId="368">
        <row r="1">
          <cell r="A1">
            <v>0</v>
          </cell>
        </row>
      </sheetData>
      <sheetData sheetId="369">
        <row r="1">
          <cell r="E1" t="str">
            <v>GROSS SALES FORECAST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>
        <row r="1">
          <cell r="A1">
            <v>0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>
        <row r="1">
          <cell r="A1">
            <v>0</v>
          </cell>
        </row>
      </sheetData>
      <sheetData sheetId="426">
        <row r="1">
          <cell r="E1" t="str">
            <v>GROSS SALES FORECAST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>
        <row r="1">
          <cell r="A1">
            <v>0</v>
          </cell>
        </row>
      </sheetData>
      <sheetData sheetId="434">
        <row r="1">
          <cell r="E1" t="str">
            <v>GROSS SALES FORECAST</v>
          </cell>
        </row>
      </sheetData>
      <sheetData sheetId="435"/>
      <sheetData sheetId="436"/>
      <sheetData sheetId="437"/>
      <sheetData sheetId="438"/>
      <sheetData sheetId="439"/>
      <sheetData sheetId="440">
        <row r="1">
          <cell r="A1">
            <v>0</v>
          </cell>
        </row>
      </sheetData>
      <sheetData sheetId="441">
        <row r="1">
          <cell r="E1" t="str">
            <v>GROSS SALES FORECAST</v>
          </cell>
        </row>
      </sheetData>
      <sheetData sheetId="442"/>
      <sheetData sheetId="443"/>
      <sheetData sheetId="444"/>
      <sheetData sheetId="445"/>
      <sheetData sheetId="446"/>
      <sheetData sheetId="447"/>
      <sheetData sheetId="448">
        <row r="1">
          <cell r="A1">
            <v>0</v>
          </cell>
        </row>
      </sheetData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>
        <row r="1">
          <cell r="A1" t="str">
            <v>HCV CoPay Model</v>
          </cell>
        </row>
      </sheetData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/>
      <sheetData sheetId="518"/>
      <sheetData sheetId="519"/>
      <sheetData sheetId="520" refreshError="1"/>
      <sheetData sheetId="5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C vs Plan"/>
      <sheetName val="Aday Plan"/>
      <sheetName val="LAC vs PY"/>
      <sheetName val="Aday PY"/>
      <sheetName val="Ref tab"/>
      <sheetName val="Transmetil-tab"/>
      <sheetName val="Affiliate Names"/>
      <sheetName val="B8"/>
      <sheetName val="DSO"/>
      <sheetName val="Category List"/>
      <sheetName val="High Level Categories"/>
      <sheetName val="Feuil1"/>
      <sheetName val="KALETRA DashBoard"/>
      <sheetName val="Data"/>
      <sheetName val="DOH"/>
      <sheetName val="B"/>
      <sheetName val="Ref"/>
      <sheetName val="Sheet1"/>
      <sheetName val="References"/>
      <sheetName val="FY16PLAN_Luvox"/>
      <sheetName val="2017 Comments "/>
      <sheetName val="SOURCE"/>
      <sheetName val="CommOps"/>
      <sheetName val="Countries"/>
      <sheetName val="PPD"/>
      <sheetName val="Dropdowns"/>
      <sheetName val="MACROS"/>
      <sheetName val="MAIN MENU"/>
      <sheetName val="INPUT"/>
      <sheetName val="Sheet2"/>
      <sheetName val="Sheet5"/>
      <sheetName val="Mapping"/>
      <sheetName val="27"/>
      <sheetName val="B6"/>
      <sheetName val="Selection"/>
      <sheetName val="List"/>
      <sheetName val="Data1"/>
      <sheetName val="Hoja2"/>
      <sheetName val="Base"/>
      <sheetName val="Ref No."/>
      <sheetName val="Cost Center"/>
      <sheetName val="Parameters"/>
      <sheetName val="Affiliate comments"/>
      <sheetName val="Non promo_INPUT"/>
      <sheetName val="Reference sheet"/>
      <sheetName val="summary"/>
      <sheetName val="Dimensions"/>
      <sheetName val="Drop Down List"/>
      <sheetName val="SEPLBE_SM_QTR"/>
      <sheetName val="PLvsUPD"/>
      <sheetName val="DO NOT ALTER"/>
      <sheetName val="Lookup Tables"/>
      <sheetName val="Drop Down Menu"/>
      <sheetName val="1-7-5 Anchors"/>
      <sheetName val="Pull Down Menu"/>
      <sheetName val="WHS Template"/>
      <sheetName val="Data (2)"/>
      <sheetName val="Instructions"/>
      <sheetName val="LAC_vs_Plan"/>
      <sheetName val="Aday_Plan"/>
      <sheetName val="LAC_vs_PY"/>
      <sheetName val="Aday_PY"/>
      <sheetName val="Ref_tab"/>
      <sheetName val="KALETRA_DashBoard"/>
      <sheetName val="Category_List"/>
      <sheetName val="High_Level_Categories"/>
      <sheetName val="Affiliate_Names"/>
      <sheetName val="2017_Comments_"/>
      <sheetName val="Ref_No_"/>
      <sheetName val="Cost_Center"/>
      <sheetName val="Affiliate_comments"/>
      <sheetName val="Non_promo_INPUT"/>
      <sheetName val="MAIN_MENU"/>
      <sheetName val="Reference_sheet"/>
      <sheetName val="Lookup_Tables"/>
      <sheetName val="Drop_Down_List"/>
      <sheetName val="DO_NOT_ALTER"/>
      <sheetName val="1-7-5_Anchors"/>
      <sheetName val="Parameter"/>
      <sheetName val="Causals"/>
      <sheetName val="LAC_vs_Plan1"/>
      <sheetName val="Aday_Plan1"/>
      <sheetName val="LAC_vs_PY1"/>
      <sheetName val="Aday_PY1"/>
      <sheetName val="KALETRA_DashBoard1"/>
      <sheetName val="Category_List1"/>
      <sheetName val="High_Level_Categories1"/>
      <sheetName val="Ref_tab1"/>
      <sheetName val="Affiliate_Names1"/>
      <sheetName val="2017_Comments_1"/>
      <sheetName val="Ref_No_1"/>
      <sheetName val="Cost_Center1"/>
      <sheetName val="Affiliate_comments1"/>
      <sheetName val="Non_promo_INPUT1"/>
      <sheetName val="MAIN_MENU1"/>
      <sheetName val="Reference_sheet1"/>
      <sheetName val="Drop_Down_List1"/>
      <sheetName val="Lookup_Tables1"/>
      <sheetName val="DO_NOT_ALTER1"/>
      <sheetName val="1-7-5_Anchors1"/>
      <sheetName val="Pull_Down_Menu"/>
      <sheetName val="Data_(2)"/>
      <sheetName val="WHS_Template"/>
      <sheetName val="Validations"/>
      <sheetName val="data validation"/>
      <sheetName val="LAC_vs_Plan2"/>
      <sheetName val="Aday_Plan2"/>
      <sheetName val="LAC_vs_PY2"/>
      <sheetName val="Aday_PY2"/>
      <sheetName val="KALETRA_DashBoard2"/>
      <sheetName val="Category_List2"/>
      <sheetName val="High_Level_Categories2"/>
      <sheetName val="Ref_tab2"/>
      <sheetName val="Affiliate_Names2"/>
      <sheetName val="Ref_No_2"/>
      <sheetName val="2017_Comments_2"/>
      <sheetName val="Cost_Center2"/>
      <sheetName val="Affiliate_comments2"/>
      <sheetName val="Non_promo_INPUT2"/>
      <sheetName val="MAIN_MENU2"/>
      <sheetName val="Reference_sheet2"/>
      <sheetName val="Drop_Down_List2"/>
      <sheetName val="Lookup_Tables2"/>
      <sheetName val="DO_NOT_ALTER2"/>
      <sheetName val="1-7-5_Anchors2"/>
      <sheetName val="Pull_Down_Menu1"/>
      <sheetName val="WHS_Template1"/>
      <sheetName val="Data_(2)1"/>
      <sheetName val="Drop_Down_Menu"/>
      <sheetName val="AML outputs"/>
      <sheetName val="CLL outputs "/>
      <sheetName val="LAC_vs_Plan3"/>
      <sheetName val="Aday_Plan3"/>
      <sheetName val="LAC_vs_PY3"/>
      <sheetName val="Aday_PY3"/>
      <sheetName val="KALETRA_DashBoard3"/>
      <sheetName val="Category_List3"/>
      <sheetName val="High_Level_Categories3"/>
      <sheetName val="Ref_tab3"/>
      <sheetName val="Affiliate_Names3"/>
      <sheetName val="2017_Comments_3"/>
      <sheetName val="Ref_No_3"/>
      <sheetName val="Cost_Center3"/>
      <sheetName val="Affiliate_comments3"/>
      <sheetName val="Reference_sheet3"/>
      <sheetName val="Non_promo_INPUT3"/>
      <sheetName val="MAIN_MENU3"/>
      <sheetName val="Drop_Down_List3"/>
      <sheetName val="Lookup_Tables3"/>
      <sheetName val="DO_NOT_ALTER3"/>
      <sheetName val="1-7-5_Anchors3"/>
      <sheetName val="Pull_Down_Menu2"/>
      <sheetName val="WHS_Template2"/>
      <sheetName val="Data_(2)2"/>
      <sheetName val="Drop_Down_Menu1"/>
      <sheetName val="data_validation"/>
      <sheetName val="AML_outputs"/>
      <sheetName val="CLL_outputs_"/>
      <sheetName val="Picklist"/>
      <sheetName val="Control"/>
      <sheetName val="Cover Page"/>
      <sheetName val="working"/>
      <sheetName val="Account Mapping"/>
      <sheetName val="LBE to LBE RF"/>
      <sheetName val="Map"/>
      <sheetName val="Strategic Categories"/>
      <sheetName val="Capital Types"/>
      <sheetName val="Project Classifications"/>
      <sheetName val="Ref Sheet"/>
      <sheetName val="Lists"/>
      <sheetName val="CORE"/>
      <sheetName val="Master List"/>
      <sheetName val="Product table"/>
      <sheetName val="Account Descriptions"/>
      <sheetName val="Policy T&amp;E"/>
      <sheetName val="GTN_V FINAL"/>
      <sheetName val="LAC_vs_Plan4"/>
      <sheetName val="Aday_Plan4"/>
      <sheetName val="LAC_vs_PY4"/>
      <sheetName val="Aday_PY4"/>
      <sheetName val="Category_List4"/>
      <sheetName val="High_Level_Categories4"/>
      <sheetName val="KALETRA_DashBoard4"/>
      <sheetName val="Ref_tab4"/>
      <sheetName val="Affiliate_Names4"/>
      <sheetName val="2017_Comments_4"/>
      <sheetName val="Ref_No_4"/>
      <sheetName val="Cost_Center4"/>
      <sheetName val="Affiliate_comments4"/>
      <sheetName val="Non_promo_INPUT4"/>
      <sheetName val="MAIN_MENU4"/>
      <sheetName val="Reference_sheet4"/>
      <sheetName val="Drop_Down_List4"/>
      <sheetName val="Lookup_Tables4"/>
      <sheetName val="DO_NOT_ALTER4"/>
      <sheetName val="1-7-5_Anchors4"/>
      <sheetName val="WHS_Template3"/>
      <sheetName val="Pull_Down_Menu3"/>
      <sheetName val="Data_(2)3"/>
      <sheetName val="Drop_Down_Menu2"/>
      <sheetName val="data_validation1"/>
      <sheetName val="AML_outputs1"/>
      <sheetName val="CLL_outputs_1"/>
      <sheetName val="Cover_Page"/>
      <sheetName val="Account_Mapping"/>
      <sheetName val="LBE_to_LBE_RF"/>
      <sheetName val="Strategic_Categories"/>
      <sheetName val="Capital_Types"/>
      <sheetName val="Project_Classifications"/>
      <sheetName val="Ref_Sheet"/>
      <sheetName val="Master_List"/>
      <sheetName val="Product_table"/>
      <sheetName val="Account_Descriptions"/>
      <sheetName val="Policy_T&amp;E"/>
      <sheetName val="LAC_vs_Plan5"/>
      <sheetName val="Aday_Plan5"/>
      <sheetName val="LAC_vs_PY5"/>
      <sheetName val="Aday_PY5"/>
      <sheetName val="Ref_tab5"/>
      <sheetName val="Category_List5"/>
      <sheetName val="High_Level_Categories5"/>
      <sheetName val="KALETRA_DashBoard5"/>
      <sheetName val="Affiliate_Names5"/>
      <sheetName val="2017_Comments_5"/>
      <sheetName val="Ref_No_5"/>
      <sheetName val="Cost_Center5"/>
      <sheetName val="Affiliate_comments5"/>
      <sheetName val="Non_promo_INPUT5"/>
      <sheetName val="MAIN_MENU5"/>
      <sheetName val="Reference_sheet5"/>
      <sheetName val="Drop_Down_List5"/>
      <sheetName val="Lookup_Tables5"/>
      <sheetName val="DO_NOT_ALTER5"/>
      <sheetName val="1-7-5_Anchors5"/>
      <sheetName val="Pull_Down_Menu4"/>
      <sheetName val="WHS_Template4"/>
      <sheetName val="Data_(2)4"/>
      <sheetName val="Drop_Down_Menu3"/>
      <sheetName val="data_validation2"/>
      <sheetName val="AML_outputs2"/>
      <sheetName val="CLL_outputs_2"/>
      <sheetName val="LRP_Graphs"/>
      <sheetName val="Cover_Page1"/>
      <sheetName val="Account_Mapping1"/>
      <sheetName val="LBE_to_LBE_RF1"/>
      <sheetName val="Strategic_Categories1"/>
      <sheetName val="Capital_Types1"/>
      <sheetName val="Project_Classifications1"/>
      <sheetName val="Ref_Sheet1"/>
      <sheetName val="Master_List1"/>
      <sheetName val="Product_table1"/>
      <sheetName val="Account_Descriptions1"/>
      <sheetName val="Policy_T&amp;E1"/>
      <sheetName val="Graphs"/>
      <sheetName val="Validation List"/>
      <sheetName val="PROFIT PLAN"/>
      <sheetName val="LAC_vs_Plan6"/>
      <sheetName val="Aday_Plan6"/>
      <sheetName val="LAC_vs_PY6"/>
      <sheetName val="Aday_PY6"/>
      <sheetName val="Ref_tab6"/>
      <sheetName val="Category_List6"/>
      <sheetName val="High_Level_Categories6"/>
      <sheetName val="KALETRA_DashBoard6"/>
      <sheetName val="Affiliate_Names6"/>
      <sheetName val="2017_Comments_6"/>
      <sheetName val="Ref_No_6"/>
      <sheetName val="Cost_Center6"/>
      <sheetName val="Affiliate_comments6"/>
      <sheetName val="Non_promo_INPUT6"/>
      <sheetName val="MAIN_MENU6"/>
      <sheetName val="Reference_sheet6"/>
      <sheetName val="Drop_Down_List6"/>
      <sheetName val="Lookup_Tables6"/>
      <sheetName val="DO_NOT_ALTER6"/>
      <sheetName val="1-7-5_Anchors6"/>
      <sheetName val="Pull_Down_Menu5"/>
      <sheetName val="WHS_Template5"/>
      <sheetName val="Data_(2)5"/>
      <sheetName val="Drop_Down_Menu4"/>
      <sheetName val="data_validation3"/>
      <sheetName val="AML_outputs3"/>
      <sheetName val="CLL_outputs_3"/>
      <sheetName val="Cover_Page2"/>
      <sheetName val="Account_Mapping2"/>
      <sheetName val="LBE_to_LBE_RF2"/>
      <sheetName val="Strategic_Categories2"/>
      <sheetName val="Capital_Types2"/>
      <sheetName val="Project_Classifications2"/>
      <sheetName val="Ref_Sheet2"/>
      <sheetName val="Master_List2"/>
      <sheetName val="Product_table2"/>
      <sheetName val="Account_Descriptions2"/>
      <sheetName val="Policy_T&amp;E2"/>
      <sheetName val="GTN_V_FINAL"/>
      <sheetName val="PROFIT_PLAN"/>
      <sheetName val="LAC_vs_Plan7"/>
      <sheetName val="Aday_Plan7"/>
      <sheetName val="LAC_vs_PY7"/>
      <sheetName val="Aday_PY7"/>
      <sheetName val="Ref_tab7"/>
      <sheetName val="Category_List7"/>
      <sheetName val="High_Level_Categories7"/>
      <sheetName val="KALETRA_DashBoard7"/>
      <sheetName val="Affiliate_Names7"/>
      <sheetName val="2017_Comments_7"/>
      <sheetName val="Ref_No_7"/>
      <sheetName val="Cost_Center7"/>
      <sheetName val="Affiliate_comments7"/>
      <sheetName val="Non_promo_INPUT7"/>
      <sheetName val="MAIN_MENU7"/>
      <sheetName val="Reference_sheet7"/>
      <sheetName val="Drop_Down_List7"/>
      <sheetName val="Lookup_Tables7"/>
      <sheetName val="DO_NOT_ALTER7"/>
      <sheetName val="1-7-5_Anchors7"/>
      <sheetName val="WHS_Template6"/>
      <sheetName val="Pull_Down_Menu6"/>
      <sheetName val="Data_(2)6"/>
      <sheetName val="Drop_Down_Menu5"/>
      <sheetName val="data_validation4"/>
      <sheetName val="AML_outputs4"/>
      <sheetName val="CLL_outputs_4"/>
      <sheetName val="Cover_Page3"/>
      <sheetName val="Account_Mapping3"/>
      <sheetName val="LBE_to_LBE_RF3"/>
      <sheetName val="Strategic_Categories3"/>
      <sheetName val="Capital_Types3"/>
      <sheetName val="Project_Classifications3"/>
      <sheetName val="Ref_Sheet3"/>
      <sheetName val="Master_List3"/>
      <sheetName val="Product_table3"/>
      <sheetName val="Account_Descriptions3"/>
      <sheetName val="Policy_T&amp;E3"/>
      <sheetName val="GTN_V_FINAL1"/>
      <sheetName val="PROFIT_PLAN1"/>
      <sheetName val="Validation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Status"/>
      <sheetName val="GPRD Weekly Status"/>
      <sheetName val="Summary"/>
      <sheetName val="Patriot"/>
      <sheetName val="Consolidation"/>
      <sheetName val="Control"/>
      <sheetName val="ParamData"/>
      <sheetName val="Report"/>
      <sheetName val="SlidesII"/>
      <sheetName val="Parameters"/>
      <sheetName val="U.S Base "/>
      <sheetName val="B.S.F."/>
      <sheetName val="WSHEET"/>
      <sheetName val="AdHocChartData"/>
      <sheetName val="dAssumption"/>
      <sheetName val="ActHistory"/>
      <sheetName val="ForecastAdj"/>
      <sheetName val="HistoryAdj"/>
      <sheetName val="SetupFcst"/>
      <sheetName val="Intro"/>
      <sheetName val="BrSummary_Mo"/>
      <sheetName val="BrSummary_Yr"/>
      <sheetName val="Competitor_Mo"/>
      <sheetName val="Competitor_Yr"/>
      <sheetName val="Charts"/>
      <sheetName val="AdHocChart"/>
      <sheetName val="Conjoint"/>
      <sheetName val="Assumptions"/>
      <sheetName val="VBA Related"/>
      <sheetName val="Ref"/>
      <sheetName val="M1B"/>
      <sheetName val="Diffusion"/>
      <sheetName val="Status"/>
      <sheetName val="PPD"/>
      <sheetName val="Slides II"/>
      <sheetName val="Drop Down Lists"/>
      <sheetName val="Mar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ParamData"/>
      <sheetName val="DataAbsoluteSales"/>
      <sheetName val="HistoricalDataAdjust"/>
      <sheetName val="DataVarianceSales"/>
      <sheetName val="SALES SUMMARY"/>
      <sheetName val="SALES SUMMARY PERF"/>
      <sheetName val="TOTAL PHARMA"/>
      <sheetName val="TOTAL SPECIALTY"/>
      <sheetName val="TOTAL KALETRA_ALUVIA"/>
      <sheetName val="KALETRA"/>
      <sheetName val="ALUVIA"/>
      <sheetName val="SYNAGIS"/>
      <sheetName val="XINLAY"/>
      <sheetName val="LUPRON"/>
      <sheetName val="TOTAL HUMIRA"/>
      <sheetName val="HUMIRA-RA"/>
      <sheetName val="HUMIRA - PsA"/>
      <sheetName val="HUMIRA-AS"/>
      <sheetName val="HUMIRA-CD"/>
      <sheetName val="HUMIRA-Ps"/>
      <sheetName val="TOTAL ZEMPLAR"/>
      <sheetName val="ZEMPLAR ORAL"/>
      <sheetName val="ZEMPLAR IV"/>
      <sheetName val="SEVO"/>
      <sheetName val="SIMDAX"/>
      <sheetName val="TOTAL OTHER SP"/>
      <sheetName val="OTHER SP-PROMOTED"/>
      <sheetName val="OTHER SP-NONPROMOTED"/>
      <sheetName val="SC-SLS FORCE"/>
      <sheetName val="SC-ADJ"/>
      <sheetName val="TOTAL PRIMARY"/>
      <sheetName val="CLARI"/>
      <sheetName val="REDUCTIL"/>
      <sheetName val="TOTAL CARDIO"/>
      <sheetName val="GOPTEN"/>
      <sheetName val="TARKA"/>
      <sheetName val="ISOPTIN"/>
      <sheetName val="OTHER PC"/>
      <sheetName val="PC PROMO"/>
      <sheetName val="BRUFEN"/>
      <sheetName val="LANSO"/>
      <sheetName val="HOKUNALIN"/>
      <sheetName val="AVONEX"/>
      <sheetName val="OTHER PC PROMO"/>
      <sheetName val="PC NONPROMO"/>
      <sheetName val="PC-SLS FORCE"/>
      <sheetName val="PC-ADJ"/>
      <sheetName val="TOTAL PHARMA (Hybrid)"/>
      <sheetName val="TOTAL PHARMA (Variance)"/>
    </sheetNames>
    <sheetDataSet>
      <sheetData sheetId="0" refreshError="1"/>
      <sheetData sheetId="1" refreshError="1">
        <row r="7">
          <cell r="B7" t="str">
            <v>0023  PUERTO RICO</v>
          </cell>
        </row>
        <row r="13">
          <cell r="D13" t="str">
            <v>2007LRP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 ABBOTT BASE"/>
      <sheetName val="CLARI"/>
      <sheetName val="KALETRA"/>
      <sheetName val="TARKA_GOPTEN"/>
      <sheetName val="HUMIRA"/>
      <sheetName val="REDUCTIL"/>
      <sheetName val="SYNAGIS"/>
      <sheetName val="LUPRON"/>
      <sheetName val="SEVO"/>
      <sheetName val="SIMDAX"/>
      <sheetName val="RENAL"/>
      <sheetName val="HOKUNALIN TAPE"/>
      <sheetName val="OTHER PHARMA"/>
      <sheetName val="TOTAL PHARMA"/>
      <sheetName val="MEDICAL NUTRITIONAL"/>
      <sheetName val="PEDIATRIC NUTRITIONAL"/>
      <sheetName val="TOTAL NUTRITIONAL"/>
      <sheetName val="Synthroid"/>
      <sheetName val="Epival"/>
      <sheetName val="Avonex"/>
      <sheetName val="Lanso"/>
      <sheetName val="Tricor"/>
      <sheetName val="Omnicef"/>
      <sheetName val="DATA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2">
          <cell r="AQ12">
            <v>0</v>
          </cell>
        </row>
        <row r="13">
          <cell r="AQ13">
            <v>0</v>
          </cell>
        </row>
      </sheetData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SALES"/>
      <sheetName val="Sales in USD"/>
      <sheetName val="UNIT"/>
      <sheetName val="COST"/>
      <sheetName val="STD MGN"/>
      <sheetName val="Comparison LRP05 &amp; LRP04"/>
      <sheetName val="2004 LRP"/>
      <sheetName val="HistoryLC"/>
      <sheetName val="KNHist"/>
      <sheetName val="NXPUNIT"/>
      <sheetName val="Unit Cost"/>
      <sheetName val=" Ensure Std mgn"/>
      <sheetName val="Price variance"/>
      <sheetName val="NET_SALES"/>
      <sheetName val="Sales_in_USD"/>
      <sheetName val="STD_MGN"/>
      <sheetName val="Comparison_LRP05_&amp;_LRP04"/>
      <sheetName val="2004_LRP"/>
      <sheetName val="Unit_Cost"/>
      <sheetName val="_Ensure_Std_mgn"/>
      <sheetName val="Price_variance"/>
      <sheetName val="NET_SALES1"/>
      <sheetName val="Sales_in_USD1"/>
      <sheetName val="STD_MGN1"/>
      <sheetName val="Comparison_LRP05_&amp;_LRP041"/>
      <sheetName val="2004_LRP1"/>
      <sheetName val="Unit_Cost1"/>
      <sheetName val="_Ensure_Std_mgn1"/>
      <sheetName val="Price_variance1"/>
      <sheetName val="Input"/>
      <sheetName val="G Rapids"/>
      <sheetName val="Sheet1"/>
      <sheetName val="Do not delete"/>
      <sheetName val="T DSO CALC"/>
      <sheetName val="DOH TOTAL"/>
      <sheetName val="SMM"/>
      <sheetName val="P+L"/>
      <sheetName val="Summary"/>
      <sheetName val="Cover Page"/>
      <sheetName val="Index"/>
      <sheetName val="Memo"/>
      <sheetName val="Costs"/>
      <sheetName val="Countries"/>
      <sheetName val="Masters"/>
      <sheetName val="DOH"/>
      <sheetName val="DSO"/>
      <sheetName val="DATA"/>
      <sheetName val="Ref Table"/>
      <sheetName val="INSTRUCTIONS"/>
      <sheetName val="G_Rapids"/>
      <sheetName val="NET_SALES2"/>
      <sheetName val="Sales_in_USD2"/>
      <sheetName val="STD_MGN2"/>
      <sheetName val="Comparison_LRP05_&amp;_LRP042"/>
      <sheetName val="2004_LRP2"/>
      <sheetName val="Unit_Cost2"/>
      <sheetName val="_Ensure_Std_mgn2"/>
      <sheetName val="Price_variance2"/>
      <sheetName val="G_Rapids1"/>
      <sheetName val="Do_not_delete"/>
      <sheetName val="T_DSO_CALC"/>
      <sheetName val="DOH_TOTAL"/>
      <sheetName val="Cover_Page"/>
      <sheetName val="Ref_Table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>
        <row r="2">
          <cell r="A2" t="str">
            <v>0010</v>
          </cell>
          <cell r="B2" t="str">
            <v>PY2</v>
          </cell>
          <cell r="C2" t="str">
            <v>ERYTHROCIN ADULT</v>
          </cell>
          <cell r="D2">
            <v>75398</v>
          </cell>
          <cell r="E2">
            <v>42930</v>
          </cell>
          <cell r="F2">
            <v>47907</v>
          </cell>
          <cell r="G2">
            <v>47597</v>
          </cell>
          <cell r="H2">
            <v>70681</v>
          </cell>
          <cell r="I2">
            <v>50693</v>
          </cell>
          <cell r="J2">
            <v>46266</v>
          </cell>
          <cell r="K2">
            <v>51508</v>
          </cell>
          <cell r="L2">
            <v>48056</v>
          </cell>
          <cell r="M2">
            <v>38854</v>
          </cell>
          <cell r="N2">
            <v>59267</v>
          </cell>
          <cell r="O2">
            <v>53468</v>
          </cell>
          <cell r="P2">
            <v>632625</v>
          </cell>
        </row>
        <row r="3">
          <cell r="A3" t="str">
            <v>0020</v>
          </cell>
          <cell r="B3" t="str">
            <v>PY2</v>
          </cell>
          <cell r="C3" t="str">
            <v>ERYTHROCIN PEDIATRIC</v>
          </cell>
          <cell r="D3">
            <v>142270</v>
          </cell>
          <cell r="E3">
            <v>71041</v>
          </cell>
          <cell r="F3">
            <v>82403</v>
          </cell>
          <cell r="G3">
            <v>86803</v>
          </cell>
          <cell r="H3">
            <v>98116</v>
          </cell>
          <cell r="I3">
            <v>83307</v>
          </cell>
          <cell r="J3">
            <v>74679</v>
          </cell>
          <cell r="K3">
            <v>70798</v>
          </cell>
          <cell r="L3">
            <v>57408</v>
          </cell>
          <cell r="M3">
            <v>46582</v>
          </cell>
          <cell r="N3">
            <v>103735</v>
          </cell>
          <cell r="O3">
            <v>104658</v>
          </cell>
          <cell r="P3">
            <v>1021800</v>
          </cell>
        </row>
        <row r="4">
          <cell r="A4" t="str">
            <v>1010</v>
          </cell>
          <cell r="B4" t="str">
            <v>PY2</v>
          </cell>
          <cell r="C4" t="str">
            <v>ERYTHROCIN INJECT</v>
          </cell>
          <cell r="D4">
            <v>29784</v>
          </cell>
          <cell r="E4">
            <v>20101</v>
          </cell>
          <cell r="F4">
            <v>14041</v>
          </cell>
          <cell r="G4">
            <v>15170</v>
          </cell>
          <cell r="H4">
            <v>27359</v>
          </cell>
          <cell r="I4">
            <v>15733</v>
          </cell>
          <cell r="J4">
            <v>11427</v>
          </cell>
          <cell r="K4">
            <v>9390</v>
          </cell>
          <cell r="L4">
            <v>13207</v>
          </cell>
          <cell r="M4">
            <v>12189</v>
          </cell>
          <cell r="N4">
            <v>15195</v>
          </cell>
          <cell r="O4">
            <v>16445</v>
          </cell>
          <cell r="P4">
            <v>200041</v>
          </cell>
        </row>
        <row r="5">
          <cell r="A5" t="str">
            <v>0101</v>
          </cell>
          <cell r="B5" t="str">
            <v>PY2</v>
          </cell>
          <cell r="C5" t="str">
            <v>ERYTHROCIN - TOTAL FINISHED</v>
          </cell>
          <cell r="D5">
            <v>247452</v>
          </cell>
          <cell r="E5">
            <v>134072</v>
          </cell>
          <cell r="F5">
            <v>144351</v>
          </cell>
          <cell r="G5">
            <v>149570</v>
          </cell>
          <cell r="H5">
            <v>196156</v>
          </cell>
          <cell r="I5">
            <v>149733</v>
          </cell>
          <cell r="J5">
            <v>132372</v>
          </cell>
          <cell r="K5">
            <v>131696</v>
          </cell>
          <cell r="L5">
            <v>118671</v>
          </cell>
          <cell r="M5">
            <v>97625</v>
          </cell>
          <cell r="N5">
            <v>178197</v>
          </cell>
          <cell r="O5">
            <v>174571</v>
          </cell>
          <cell r="P5">
            <v>1854466</v>
          </cell>
        </row>
        <row r="6">
          <cell r="A6" t="str">
            <v>0030</v>
          </cell>
          <cell r="B6" t="str">
            <v>PY2</v>
          </cell>
          <cell r="C6" t="str">
            <v>CLARI-ADULT 200/250MG</v>
          </cell>
          <cell r="D6">
            <v>1463895</v>
          </cell>
          <cell r="E6">
            <v>803878</v>
          </cell>
          <cell r="F6">
            <v>1150854</v>
          </cell>
          <cell r="G6">
            <v>910654</v>
          </cell>
          <cell r="H6">
            <v>1175937</v>
          </cell>
          <cell r="I6">
            <v>885815</v>
          </cell>
          <cell r="J6">
            <v>868800</v>
          </cell>
          <cell r="K6">
            <v>836322</v>
          </cell>
          <cell r="L6">
            <v>727241</v>
          </cell>
          <cell r="M6">
            <v>642199</v>
          </cell>
          <cell r="N6">
            <v>1143746</v>
          </cell>
          <cell r="O6">
            <v>1114158</v>
          </cell>
          <cell r="P6">
            <v>11723499</v>
          </cell>
        </row>
        <row r="7">
          <cell r="A7" t="str">
            <v>1041</v>
          </cell>
          <cell r="B7" t="str">
            <v>PY2</v>
          </cell>
          <cell r="C7" t="str">
            <v>SUBTOTAL CLARI ADULT</v>
          </cell>
          <cell r="D7">
            <v>1463895</v>
          </cell>
          <cell r="E7">
            <v>803878</v>
          </cell>
          <cell r="F7">
            <v>1150854</v>
          </cell>
          <cell r="G7">
            <v>910654</v>
          </cell>
          <cell r="H7">
            <v>1175937</v>
          </cell>
          <cell r="I7">
            <v>885815</v>
          </cell>
          <cell r="J7">
            <v>868800</v>
          </cell>
          <cell r="K7">
            <v>836322</v>
          </cell>
          <cell r="L7">
            <v>727241</v>
          </cell>
          <cell r="M7">
            <v>642199</v>
          </cell>
          <cell r="N7">
            <v>1143746</v>
          </cell>
          <cell r="O7">
            <v>1114158</v>
          </cell>
          <cell r="P7">
            <v>11723499</v>
          </cell>
        </row>
        <row r="8">
          <cell r="A8" t="str">
            <v>4511</v>
          </cell>
          <cell r="B8" t="str">
            <v>PY2</v>
          </cell>
          <cell r="C8" t="str">
            <v>TOT. CLARI ADULT INCL COMBI PACK</v>
          </cell>
          <cell r="D8">
            <v>1463895</v>
          </cell>
          <cell r="E8">
            <v>803878</v>
          </cell>
          <cell r="F8">
            <v>1150854</v>
          </cell>
          <cell r="G8">
            <v>910654</v>
          </cell>
          <cell r="H8">
            <v>1175937</v>
          </cell>
          <cell r="I8">
            <v>885815</v>
          </cell>
          <cell r="J8">
            <v>868800</v>
          </cell>
          <cell r="K8">
            <v>836322</v>
          </cell>
          <cell r="L8">
            <v>727241</v>
          </cell>
          <cell r="M8">
            <v>642199</v>
          </cell>
          <cell r="N8">
            <v>1143746</v>
          </cell>
          <cell r="O8">
            <v>1114158</v>
          </cell>
          <cell r="P8">
            <v>11723499</v>
          </cell>
        </row>
        <row r="9">
          <cell r="A9" t="str">
            <v>0050</v>
          </cell>
          <cell r="B9" t="str">
            <v>PY2</v>
          </cell>
          <cell r="C9" t="str">
            <v>CLARI-PEDIATRIC</v>
          </cell>
          <cell r="D9">
            <v>321406</v>
          </cell>
          <cell r="E9">
            <v>153080</v>
          </cell>
          <cell r="F9">
            <v>227714</v>
          </cell>
          <cell r="G9">
            <v>261468</v>
          </cell>
          <cell r="H9">
            <v>240204</v>
          </cell>
          <cell r="I9">
            <v>186424</v>
          </cell>
          <cell r="J9">
            <v>176437</v>
          </cell>
          <cell r="K9">
            <v>160799</v>
          </cell>
          <cell r="L9">
            <v>133544</v>
          </cell>
          <cell r="M9">
            <v>100448</v>
          </cell>
          <cell r="N9">
            <v>249813</v>
          </cell>
          <cell r="O9">
            <v>237083</v>
          </cell>
          <cell r="P9">
            <v>2448420</v>
          </cell>
        </row>
        <row r="10">
          <cell r="A10" t="str">
            <v>1070</v>
          </cell>
          <cell r="B10" t="str">
            <v>PY2</v>
          </cell>
          <cell r="C10" t="str">
            <v>CLARI-DRY SYRUP</v>
          </cell>
          <cell r="D10">
            <v>394697</v>
          </cell>
          <cell r="E10">
            <v>183106</v>
          </cell>
          <cell r="F10">
            <v>240328</v>
          </cell>
          <cell r="G10">
            <v>264336</v>
          </cell>
          <cell r="H10">
            <v>256924</v>
          </cell>
          <cell r="I10">
            <v>221017</v>
          </cell>
          <cell r="J10">
            <v>203333</v>
          </cell>
          <cell r="K10">
            <v>179434</v>
          </cell>
          <cell r="L10">
            <v>143929</v>
          </cell>
          <cell r="M10">
            <v>113267</v>
          </cell>
          <cell r="N10">
            <v>291200</v>
          </cell>
          <cell r="O10">
            <v>285296</v>
          </cell>
          <cell r="P10">
            <v>2776867</v>
          </cell>
        </row>
        <row r="11">
          <cell r="A11" t="str">
            <v>1043</v>
          </cell>
          <cell r="B11" t="str">
            <v>PY2</v>
          </cell>
          <cell r="C11" t="str">
            <v>SUBTOTAL CLARI PED</v>
          </cell>
          <cell r="D11">
            <v>716103</v>
          </cell>
          <cell r="E11">
            <v>336186</v>
          </cell>
          <cell r="F11">
            <v>468042</v>
          </cell>
          <cell r="G11">
            <v>525804</v>
          </cell>
          <cell r="H11">
            <v>497128</v>
          </cell>
          <cell r="I11">
            <v>407441</v>
          </cell>
          <cell r="J11">
            <v>379770</v>
          </cell>
          <cell r="K11">
            <v>340233</v>
          </cell>
          <cell r="L11">
            <v>277473</v>
          </cell>
          <cell r="M11">
            <v>213715</v>
          </cell>
          <cell r="N11">
            <v>541013</v>
          </cell>
          <cell r="O11">
            <v>522379</v>
          </cell>
          <cell r="P11">
            <v>5225287</v>
          </cell>
        </row>
        <row r="12">
          <cell r="A12" t="str">
            <v>450T</v>
          </cell>
          <cell r="B12" t="str">
            <v>PY2</v>
          </cell>
          <cell r="C12" t="str">
            <v>CLARI SUBTOTAL FINISHED</v>
          </cell>
          <cell r="D12">
            <v>2179998</v>
          </cell>
          <cell r="E12">
            <v>1140064</v>
          </cell>
          <cell r="F12">
            <v>1618896</v>
          </cell>
          <cell r="G12">
            <v>1436458</v>
          </cell>
          <cell r="H12">
            <v>1673065</v>
          </cell>
          <cell r="I12">
            <v>1293256</v>
          </cell>
          <cell r="J12">
            <v>1248570</v>
          </cell>
          <cell r="K12">
            <v>1176555</v>
          </cell>
          <cell r="L12">
            <v>1004714</v>
          </cell>
          <cell r="M12">
            <v>855914</v>
          </cell>
          <cell r="N12">
            <v>1684759</v>
          </cell>
          <cell r="O12">
            <v>1636537</v>
          </cell>
          <cell r="P12">
            <v>16948786</v>
          </cell>
        </row>
        <row r="13">
          <cell r="A13" t="str">
            <v>4510</v>
          </cell>
          <cell r="B13" t="str">
            <v>PY2</v>
          </cell>
          <cell r="C13" t="str">
            <v>CLARI - GRAND TOTAL</v>
          </cell>
          <cell r="D13">
            <v>2179998</v>
          </cell>
          <cell r="E13">
            <v>1140064</v>
          </cell>
          <cell r="F13">
            <v>1618896</v>
          </cell>
          <cell r="G13">
            <v>1436458</v>
          </cell>
          <cell r="H13">
            <v>1673065</v>
          </cell>
          <cell r="I13">
            <v>1293256</v>
          </cell>
          <cell r="J13">
            <v>1248570</v>
          </cell>
          <cell r="K13">
            <v>1176555</v>
          </cell>
          <cell r="L13">
            <v>1004714</v>
          </cell>
          <cell r="M13">
            <v>855914</v>
          </cell>
          <cell r="N13">
            <v>1684759</v>
          </cell>
          <cell r="O13">
            <v>1636537</v>
          </cell>
          <cell r="P13">
            <v>16948786</v>
          </cell>
        </row>
        <row r="14">
          <cell r="A14" t="str">
            <v>0045</v>
          </cell>
          <cell r="B14" t="str">
            <v>PY2</v>
          </cell>
          <cell r="C14" t="str">
            <v>MEMO: TOTAL CLARI 200/250 ADULT</v>
          </cell>
          <cell r="D14">
            <v>1463895</v>
          </cell>
          <cell r="E14">
            <v>803878</v>
          </cell>
          <cell r="F14">
            <v>1150854</v>
          </cell>
          <cell r="G14">
            <v>910654</v>
          </cell>
          <cell r="H14">
            <v>1175937</v>
          </cell>
          <cell r="I14">
            <v>885815</v>
          </cell>
          <cell r="J14">
            <v>868800</v>
          </cell>
          <cell r="K14">
            <v>836322</v>
          </cell>
          <cell r="L14">
            <v>727241</v>
          </cell>
          <cell r="M14">
            <v>642199</v>
          </cell>
          <cell r="N14">
            <v>1143746</v>
          </cell>
          <cell r="O14">
            <v>1114158</v>
          </cell>
          <cell r="P14">
            <v>11723499</v>
          </cell>
        </row>
        <row r="15">
          <cell r="A15" t="str">
            <v>0048</v>
          </cell>
          <cell r="B15" t="str">
            <v>PY2</v>
          </cell>
          <cell r="C15" t="str">
            <v>MEMO: TOTAL CLARI PED</v>
          </cell>
          <cell r="D15">
            <v>716103</v>
          </cell>
          <cell r="E15">
            <v>336186</v>
          </cell>
          <cell r="F15">
            <v>468042</v>
          </cell>
          <cell r="G15">
            <v>525804</v>
          </cell>
          <cell r="H15">
            <v>497128</v>
          </cell>
          <cell r="I15">
            <v>407441</v>
          </cell>
          <cell r="J15">
            <v>379770</v>
          </cell>
          <cell r="K15">
            <v>340233</v>
          </cell>
          <cell r="L15">
            <v>277473</v>
          </cell>
          <cell r="M15">
            <v>213715</v>
          </cell>
          <cell r="N15">
            <v>541013</v>
          </cell>
          <cell r="O15">
            <v>522379</v>
          </cell>
          <cell r="P15">
            <v>5225287</v>
          </cell>
        </row>
        <row r="16">
          <cell r="A16" t="str">
            <v>0100</v>
          </cell>
          <cell r="B16" t="str">
            <v>PY2</v>
          </cell>
          <cell r="C16" t="str">
            <v>TOSUFLOXACIN</v>
          </cell>
          <cell r="D16">
            <v>119087</v>
          </cell>
          <cell r="E16">
            <v>74340</v>
          </cell>
          <cell r="F16">
            <v>61994</v>
          </cell>
          <cell r="G16">
            <v>81822</v>
          </cell>
          <cell r="H16">
            <v>90130</v>
          </cell>
          <cell r="I16">
            <v>64538</v>
          </cell>
          <cell r="J16">
            <v>53175</v>
          </cell>
          <cell r="K16">
            <v>57343</v>
          </cell>
          <cell r="L16">
            <v>52845</v>
          </cell>
          <cell r="M16">
            <v>44902</v>
          </cell>
          <cell r="N16">
            <v>66742</v>
          </cell>
          <cell r="O16">
            <v>56162</v>
          </cell>
          <cell r="P16">
            <v>823080</v>
          </cell>
        </row>
        <row r="17">
          <cell r="A17" t="str">
            <v>0130</v>
          </cell>
          <cell r="B17" t="str">
            <v>PY2</v>
          </cell>
          <cell r="C17" t="str">
            <v>OTHER ANTI-INFECTIVE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-3446</v>
          </cell>
          <cell r="P17">
            <v>-3446</v>
          </cell>
        </row>
        <row r="18">
          <cell r="A18" t="str">
            <v>0108</v>
          </cell>
          <cell r="B18" t="str">
            <v>PY2</v>
          </cell>
          <cell r="C18" t="str">
            <v>OTHER ANTI-INFECTIVES</v>
          </cell>
          <cell r="D18">
            <v>119087</v>
          </cell>
          <cell r="E18">
            <v>74340</v>
          </cell>
          <cell r="F18">
            <v>61994</v>
          </cell>
          <cell r="G18">
            <v>81822</v>
          </cell>
          <cell r="H18">
            <v>90130</v>
          </cell>
          <cell r="I18">
            <v>64538</v>
          </cell>
          <cell r="J18">
            <v>53175</v>
          </cell>
          <cell r="K18">
            <v>57343</v>
          </cell>
          <cell r="L18">
            <v>52845</v>
          </cell>
          <cell r="M18">
            <v>44902</v>
          </cell>
          <cell r="N18">
            <v>66742</v>
          </cell>
          <cell r="O18">
            <v>52716</v>
          </cell>
          <cell r="P18">
            <v>819634</v>
          </cell>
        </row>
        <row r="19">
          <cell r="A19" t="str">
            <v>100T</v>
          </cell>
          <cell r="B19" t="str">
            <v>PY2</v>
          </cell>
          <cell r="C19" t="str">
            <v>TOTAL ANTI-INFECTIVES</v>
          </cell>
          <cell r="D19">
            <v>2546537</v>
          </cell>
          <cell r="E19">
            <v>1348476</v>
          </cell>
          <cell r="F19">
            <v>1825241</v>
          </cell>
          <cell r="G19">
            <v>1667850</v>
          </cell>
          <cell r="H19">
            <v>1959351</v>
          </cell>
          <cell r="I19">
            <v>1507527</v>
          </cell>
          <cell r="J19">
            <v>1434117</v>
          </cell>
          <cell r="K19">
            <v>1365594</v>
          </cell>
          <cell r="L19">
            <v>1176230</v>
          </cell>
          <cell r="M19">
            <v>998441</v>
          </cell>
          <cell r="N19">
            <v>1929698</v>
          </cell>
          <cell r="O19">
            <v>1863824</v>
          </cell>
          <cell r="P19">
            <v>19622886</v>
          </cell>
        </row>
        <row r="20">
          <cell r="A20" t="str">
            <v>OINF</v>
          </cell>
          <cell r="B20" t="str">
            <v>PY2</v>
          </cell>
          <cell r="C20" t="str">
            <v>OTHER ANTI-INF FOR UPD BOOK</v>
          </cell>
          <cell r="D20">
            <v>119087</v>
          </cell>
          <cell r="E20">
            <v>74340</v>
          </cell>
          <cell r="F20">
            <v>61994</v>
          </cell>
          <cell r="G20">
            <v>81822</v>
          </cell>
          <cell r="H20">
            <v>90130</v>
          </cell>
          <cell r="I20">
            <v>64538</v>
          </cell>
          <cell r="J20">
            <v>53175</v>
          </cell>
          <cell r="K20">
            <v>57343</v>
          </cell>
          <cell r="L20">
            <v>52845</v>
          </cell>
          <cell r="M20">
            <v>44902</v>
          </cell>
          <cell r="N20">
            <v>66742</v>
          </cell>
          <cell r="O20">
            <v>52716</v>
          </cell>
          <cell r="P20">
            <v>819634</v>
          </cell>
        </row>
        <row r="21">
          <cell r="A21" t="str">
            <v>2070</v>
          </cell>
          <cell r="B21" t="str">
            <v>PY2</v>
          </cell>
          <cell r="C21" t="str">
            <v>NORVIR</v>
          </cell>
          <cell r="D21">
            <v>6118</v>
          </cell>
          <cell r="E21">
            <v>3615</v>
          </cell>
          <cell r="F21">
            <v>3821</v>
          </cell>
          <cell r="G21">
            <v>5516</v>
          </cell>
          <cell r="H21">
            <v>5263</v>
          </cell>
          <cell r="I21">
            <v>4541</v>
          </cell>
          <cell r="J21">
            <v>4063</v>
          </cell>
          <cell r="K21">
            <v>4580</v>
          </cell>
          <cell r="L21">
            <v>4721</v>
          </cell>
          <cell r="M21">
            <v>3726</v>
          </cell>
          <cell r="N21">
            <v>4544</v>
          </cell>
          <cell r="O21">
            <v>4298</v>
          </cell>
          <cell r="P21">
            <v>54806</v>
          </cell>
        </row>
        <row r="22">
          <cell r="A22" t="str">
            <v>2430</v>
          </cell>
          <cell r="B22" t="str">
            <v>PY2</v>
          </cell>
          <cell r="C22" t="str">
            <v>KALETRA</v>
          </cell>
          <cell r="D22">
            <v>14522</v>
          </cell>
          <cell r="E22">
            <v>20019</v>
          </cell>
          <cell r="F22">
            <v>5208</v>
          </cell>
          <cell r="G22">
            <v>8491</v>
          </cell>
          <cell r="H22">
            <v>20580</v>
          </cell>
          <cell r="I22">
            <v>17831</v>
          </cell>
          <cell r="J22">
            <v>15660</v>
          </cell>
          <cell r="K22">
            <v>19235</v>
          </cell>
          <cell r="L22">
            <v>20019</v>
          </cell>
          <cell r="M22">
            <v>18393</v>
          </cell>
          <cell r="N22">
            <v>26146</v>
          </cell>
          <cell r="O22">
            <v>24501</v>
          </cell>
          <cell r="P22">
            <v>210605</v>
          </cell>
        </row>
        <row r="23">
          <cell r="A23" t="str">
            <v>2222</v>
          </cell>
          <cell r="B23" t="str">
            <v>PY2</v>
          </cell>
          <cell r="C23" t="str">
            <v>TOTAL ANTI-VIRALS</v>
          </cell>
          <cell r="D23">
            <v>20640</v>
          </cell>
          <cell r="E23">
            <v>23634</v>
          </cell>
          <cell r="F23">
            <v>9029</v>
          </cell>
          <cell r="G23">
            <v>14007</v>
          </cell>
          <cell r="H23">
            <v>25843</v>
          </cell>
          <cell r="I23">
            <v>22372</v>
          </cell>
          <cell r="J23">
            <v>19723</v>
          </cell>
          <cell r="K23">
            <v>23815</v>
          </cell>
          <cell r="L23">
            <v>24740</v>
          </cell>
          <cell r="M23">
            <v>22119</v>
          </cell>
          <cell r="N23">
            <v>30690</v>
          </cell>
          <cell r="O23">
            <v>28799</v>
          </cell>
          <cell r="P23">
            <v>265411</v>
          </cell>
        </row>
        <row r="24">
          <cell r="A24" t="str">
            <v>0150</v>
          </cell>
          <cell r="B24" t="str">
            <v>PY2</v>
          </cell>
          <cell r="C24" t="str">
            <v>HYTRIN</v>
          </cell>
          <cell r="D24">
            <v>60257</v>
          </cell>
          <cell r="E24">
            <v>40771</v>
          </cell>
          <cell r="F24">
            <v>33268</v>
          </cell>
          <cell r="G24">
            <v>40212</v>
          </cell>
          <cell r="H24">
            <v>64501</v>
          </cell>
          <cell r="I24">
            <v>43676</v>
          </cell>
          <cell r="J24">
            <v>41137</v>
          </cell>
          <cell r="K24">
            <v>45688</v>
          </cell>
          <cell r="L24">
            <v>42712</v>
          </cell>
          <cell r="M24">
            <v>38183</v>
          </cell>
          <cell r="N24">
            <v>48851</v>
          </cell>
          <cell r="O24">
            <v>41811</v>
          </cell>
          <cell r="P24">
            <v>541067</v>
          </cell>
        </row>
        <row r="25">
          <cell r="A25" t="str">
            <v>015T</v>
          </cell>
          <cell r="B25" t="str">
            <v>PY2</v>
          </cell>
          <cell r="C25" t="str">
            <v>TOTAL HYTRIN</v>
          </cell>
          <cell r="D25">
            <v>60257</v>
          </cell>
          <cell r="E25">
            <v>40771</v>
          </cell>
          <cell r="F25">
            <v>33268</v>
          </cell>
          <cell r="G25">
            <v>40212</v>
          </cell>
          <cell r="H25">
            <v>64501</v>
          </cell>
          <cell r="I25">
            <v>43676</v>
          </cell>
          <cell r="J25">
            <v>41137</v>
          </cell>
          <cell r="K25">
            <v>45688</v>
          </cell>
          <cell r="L25">
            <v>42712</v>
          </cell>
          <cell r="M25">
            <v>38183</v>
          </cell>
          <cell r="N25">
            <v>48851</v>
          </cell>
          <cell r="O25">
            <v>41811</v>
          </cell>
          <cell r="P25">
            <v>541067</v>
          </cell>
        </row>
        <row r="26">
          <cell r="A26" t="str">
            <v>502A</v>
          </cell>
          <cell r="B26" t="str">
            <v>PY2</v>
          </cell>
          <cell r="C26" t="str">
            <v>TOTAL UROLOGY</v>
          </cell>
          <cell r="D26">
            <v>60257</v>
          </cell>
          <cell r="E26">
            <v>40771</v>
          </cell>
          <cell r="F26">
            <v>33268</v>
          </cell>
          <cell r="G26">
            <v>40212</v>
          </cell>
          <cell r="H26">
            <v>64501</v>
          </cell>
          <cell r="I26">
            <v>43676</v>
          </cell>
          <cell r="J26">
            <v>41137</v>
          </cell>
          <cell r="K26">
            <v>45688</v>
          </cell>
          <cell r="L26">
            <v>42712</v>
          </cell>
          <cell r="M26">
            <v>38183</v>
          </cell>
          <cell r="N26">
            <v>48851</v>
          </cell>
          <cell r="O26">
            <v>41811</v>
          </cell>
          <cell r="P26">
            <v>541067</v>
          </cell>
        </row>
        <row r="27">
          <cell r="A27" t="str">
            <v>2170</v>
          </cell>
          <cell r="B27" t="str">
            <v>PY2</v>
          </cell>
          <cell r="C27" t="str">
            <v>OTHER CNS</v>
          </cell>
          <cell r="D27">
            <v>16896</v>
          </cell>
          <cell r="E27">
            <v>10230</v>
          </cell>
          <cell r="F27">
            <v>9977</v>
          </cell>
          <cell r="G27">
            <v>10902</v>
          </cell>
          <cell r="H27">
            <v>17005</v>
          </cell>
          <cell r="I27">
            <v>12128</v>
          </cell>
          <cell r="J27">
            <v>11874</v>
          </cell>
          <cell r="K27">
            <v>12777</v>
          </cell>
          <cell r="L27">
            <v>11829</v>
          </cell>
          <cell r="M27">
            <v>10471</v>
          </cell>
          <cell r="N27">
            <v>13883</v>
          </cell>
          <cell r="O27">
            <v>11627</v>
          </cell>
          <cell r="P27">
            <v>149599</v>
          </cell>
        </row>
        <row r="28">
          <cell r="A28" t="str">
            <v>205T</v>
          </cell>
          <cell r="B28" t="str">
            <v>PY2</v>
          </cell>
          <cell r="C28" t="str">
            <v>TOTAL CNS</v>
          </cell>
          <cell r="D28">
            <v>16896</v>
          </cell>
          <cell r="E28">
            <v>10230</v>
          </cell>
          <cell r="F28">
            <v>9977</v>
          </cell>
          <cell r="G28">
            <v>10902</v>
          </cell>
          <cell r="H28">
            <v>17005</v>
          </cell>
          <cell r="I28">
            <v>12128</v>
          </cell>
          <cell r="J28">
            <v>11874</v>
          </cell>
          <cell r="K28">
            <v>12777</v>
          </cell>
          <cell r="L28">
            <v>11829</v>
          </cell>
          <cell r="M28">
            <v>10471</v>
          </cell>
          <cell r="N28">
            <v>13883</v>
          </cell>
          <cell r="O28">
            <v>11627</v>
          </cell>
          <cell r="P28">
            <v>149599</v>
          </cell>
        </row>
        <row r="29">
          <cell r="A29" t="str">
            <v>2990</v>
          </cell>
          <cell r="B29" t="str">
            <v>PY2</v>
          </cell>
          <cell r="C29" t="str">
            <v>OTHER CARDIOVASCULAR</v>
          </cell>
          <cell r="D29">
            <v>3726</v>
          </cell>
          <cell r="E29">
            <v>2730</v>
          </cell>
          <cell r="F29">
            <v>2392</v>
          </cell>
          <cell r="G29">
            <v>2440</v>
          </cell>
          <cell r="H29">
            <v>4218</v>
          </cell>
          <cell r="I29">
            <v>51</v>
          </cell>
          <cell r="J29">
            <v>-17</v>
          </cell>
          <cell r="K29">
            <v>7</v>
          </cell>
          <cell r="L29">
            <v>-24</v>
          </cell>
          <cell r="M29">
            <v>-14</v>
          </cell>
          <cell r="N29">
            <v>-31</v>
          </cell>
          <cell r="O29">
            <v>0</v>
          </cell>
          <cell r="P29">
            <v>15478</v>
          </cell>
        </row>
        <row r="30">
          <cell r="A30" t="str">
            <v>207T</v>
          </cell>
          <cell r="B30" t="str">
            <v>PY2</v>
          </cell>
          <cell r="C30" t="str">
            <v>TOTAL CARDIOVASCULAR</v>
          </cell>
          <cell r="D30">
            <v>3726</v>
          </cell>
          <cell r="E30">
            <v>2730</v>
          </cell>
          <cell r="F30">
            <v>2392</v>
          </cell>
          <cell r="G30">
            <v>2440</v>
          </cell>
          <cell r="H30">
            <v>4218</v>
          </cell>
          <cell r="I30">
            <v>51</v>
          </cell>
          <cell r="J30">
            <v>-17</v>
          </cell>
          <cell r="K30">
            <v>7</v>
          </cell>
          <cell r="L30">
            <v>-24</v>
          </cell>
          <cell r="M30">
            <v>-14</v>
          </cell>
          <cell r="N30">
            <v>-31</v>
          </cell>
          <cell r="O30">
            <v>0</v>
          </cell>
          <cell r="P30">
            <v>15478</v>
          </cell>
        </row>
        <row r="31">
          <cell r="A31" t="str">
            <v>2050</v>
          </cell>
          <cell r="B31" t="str">
            <v>PY2</v>
          </cell>
          <cell r="C31" t="str">
            <v>HEMATINICS</v>
          </cell>
          <cell r="D31">
            <v>30948</v>
          </cell>
          <cell r="E31">
            <v>19264</v>
          </cell>
          <cell r="F31">
            <v>19247</v>
          </cell>
          <cell r="G31">
            <v>18794</v>
          </cell>
          <cell r="H31">
            <v>32596</v>
          </cell>
          <cell r="I31">
            <v>24662</v>
          </cell>
          <cell r="J31">
            <v>24703</v>
          </cell>
          <cell r="K31">
            <v>27717</v>
          </cell>
          <cell r="L31">
            <v>27233</v>
          </cell>
          <cell r="M31">
            <v>23137</v>
          </cell>
          <cell r="N31">
            <v>31088</v>
          </cell>
          <cell r="O31">
            <v>23343</v>
          </cell>
          <cell r="P31">
            <v>302732</v>
          </cell>
        </row>
        <row r="32">
          <cell r="A32" t="str">
            <v>0901</v>
          </cell>
          <cell r="B32" t="str">
            <v>PY2</v>
          </cell>
          <cell r="C32" t="str">
            <v>TOTAL CONSUMER</v>
          </cell>
          <cell r="D32">
            <v>30948</v>
          </cell>
          <cell r="E32">
            <v>19264</v>
          </cell>
          <cell r="F32">
            <v>19247</v>
          </cell>
          <cell r="G32">
            <v>18794</v>
          </cell>
          <cell r="H32">
            <v>32596</v>
          </cell>
          <cell r="I32">
            <v>24662</v>
          </cell>
          <cell r="J32">
            <v>24703</v>
          </cell>
          <cell r="K32">
            <v>27717</v>
          </cell>
          <cell r="L32">
            <v>27233</v>
          </cell>
          <cell r="M32">
            <v>23137</v>
          </cell>
          <cell r="N32">
            <v>31088</v>
          </cell>
          <cell r="O32">
            <v>23343</v>
          </cell>
          <cell r="P32">
            <v>302732</v>
          </cell>
        </row>
        <row r="33">
          <cell r="A33" t="str">
            <v>2470</v>
          </cell>
          <cell r="B33" t="str">
            <v>PY2</v>
          </cell>
          <cell r="C33" t="str">
            <v>SYNAGIS 50MG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15938</v>
          </cell>
          <cell r="N33">
            <v>194011</v>
          </cell>
          <cell r="O33">
            <v>172338</v>
          </cell>
          <cell r="P33">
            <v>382287</v>
          </cell>
        </row>
        <row r="34">
          <cell r="A34" t="str">
            <v>2480</v>
          </cell>
          <cell r="B34" t="str">
            <v>PY2</v>
          </cell>
          <cell r="C34" t="str">
            <v>SYNAGIS 100MG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592</v>
          </cell>
          <cell r="J34">
            <v>2518</v>
          </cell>
          <cell r="K34">
            <v>4147</v>
          </cell>
          <cell r="L34">
            <v>4443</v>
          </cell>
          <cell r="M34">
            <v>37175</v>
          </cell>
          <cell r="N34">
            <v>435883</v>
          </cell>
          <cell r="O34">
            <v>457245</v>
          </cell>
          <cell r="P34">
            <v>942003</v>
          </cell>
        </row>
        <row r="35">
          <cell r="A35" t="str">
            <v>247T</v>
          </cell>
          <cell r="B35" t="str">
            <v>PY2</v>
          </cell>
          <cell r="C35" t="str">
            <v>TOTAL SYNAGIS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592</v>
          </cell>
          <cell r="J35">
            <v>2518</v>
          </cell>
          <cell r="K35">
            <v>4147</v>
          </cell>
          <cell r="L35">
            <v>4443</v>
          </cell>
          <cell r="M35">
            <v>53113</v>
          </cell>
          <cell r="N35">
            <v>629894</v>
          </cell>
          <cell r="O35">
            <v>629583</v>
          </cell>
          <cell r="P35">
            <v>1324290</v>
          </cell>
        </row>
        <row r="36">
          <cell r="A36" t="str">
            <v>204T</v>
          </cell>
          <cell r="B36" t="str">
            <v>PY2</v>
          </cell>
          <cell r="C36" t="str">
            <v>NEONATOLOGY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592</v>
          </cell>
          <cell r="J36">
            <v>2518</v>
          </cell>
          <cell r="K36">
            <v>4147</v>
          </cell>
          <cell r="L36">
            <v>4443</v>
          </cell>
          <cell r="M36">
            <v>53113</v>
          </cell>
          <cell r="N36">
            <v>629894</v>
          </cell>
          <cell r="O36">
            <v>629583</v>
          </cell>
          <cell r="P36">
            <v>1324290</v>
          </cell>
        </row>
        <row r="37">
          <cell r="A37" t="str">
            <v>0360</v>
          </cell>
          <cell r="B37" t="str">
            <v>PY2</v>
          </cell>
          <cell r="C37" t="str">
            <v>OTHER MISC PHARM</v>
          </cell>
          <cell r="D37">
            <v>0</v>
          </cell>
          <cell r="E37">
            <v>3276</v>
          </cell>
          <cell r="F37">
            <v>3276</v>
          </cell>
          <cell r="G37">
            <v>3276</v>
          </cell>
          <cell r="H37">
            <v>0</v>
          </cell>
          <cell r="I37">
            <v>0</v>
          </cell>
          <cell r="J37">
            <v>4536</v>
          </cell>
          <cell r="K37">
            <v>0</v>
          </cell>
          <cell r="L37">
            <v>0</v>
          </cell>
          <cell r="M37">
            <v>4536</v>
          </cell>
          <cell r="N37">
            <v>6048</v>
          </cell>
          <cell r="O37">
            <v>0</v>
          </cell>
          <cell r="P37">
            <v>24948</v>
          </cell>
        </row>
        <row r="38">
          <cell r="A38" t="str">
            <v>209T</v>
          </cell>
          <cell r="B38" t="str">
            <v>PY2</v>
          </cell>
          <cell r="C38" t="str">
            <v>TOTAL OTHER PHARM</v>
          </cell>
          <cell r="D38">
            <v>0</v>
          </cell>
          <cell r="E38">
            <v>3276</v>
          </cell>
          <cell r="F38">
            <v>3276</v>
          </cell>
          <cell r="G38">
            <v>3276</v>
          </cell>
          <cell r="H38">
            <v>0</v>
          </cell>
          <cell r="I38">
            <v>0</v>
          </cell>
          <cell r="J38">
            <v>4536</v>
          </cell>
          <cell r="K38">
            <v>0</v>
          </cell>
          <cell r="L38">
            <v>0</v>
          </cell>
          <cell r="M38">
            <v>4536</v>
          </cell>
          <cell r="N38">
            <v>6048</v>
          </cell>
          <cell r="O38">
            <v>0</v>
          </cell>
          <cell r="P38">
            <v>24948</v>
          </cell>
        </row>
        <row r="39">
          <cell r="A39" t="str">
            <v>OTHP</v>
          </cell>
          <cell r="B39" t="str">
            <v>PY2</v>
          </cell>
          <cell r="C39" t="str">
            <v>OTH PHARM FOR UPDATE BOOK</v>
          </cell>
          <cell r="D39">
            <v>0</v>
          </cell>
          <cell r="E39">
            <v>3276</v>
          </cell>
          <cell r="F39">
            <v>3276</v>
          </cell>
          <cell r="G39">
            <v>3276</v>
          </cell>
          <cell r="H39">
            <v>0</v>
          </cell>
          <cell r="I39">
            <v>0</v>
          </cell>
          <cell r="J39">
            <v>4536</v>
          </cell>
          <cell r="K39">
            <v>0</v>
          </cell>
          <cell r="L39">
            <v>0</v>
          </cell>
          <cell r="M39">
            <v>4536</v>
          </cell>
          <cell r="N39">
            <v>6048</v>
          </cell>
          <cell r="O39">
            <v>0</v>
          </cell>
          <cell r="P39">
            <v>24948</v>
          </cell>
        </row>
        <row r="40">
          <cell r="A40" t="str">
            <v>200T</v>
          </cell>
          <cell r="B40" t="str">
            <v>PY2</v>
          </cell>
          <cell r="C40" t="str">
            <v>GRAND TOTAL OTHER PHARM</v>
          </cell>
          <cell r="D40">
            <v>132467</v>
          </cell>
          <cell r="E40">
            <v>99905</v>
          </cell>
          <cell r="F40">
            <v>77189</v>
          </cell>
          <cell r="G40">
            <v>89631</v>
          </cell>
          <cell r="H40">
            <v>144163</v>
          </cell>
          <cell r="I40">
            <v>103481</v>
          </cell>
          <cell r="J40">
            <v>104474</v>
          </cell>
          <cell r="K40">
            <v>114151</v>
          </cell>
          <cell r="L40">
            <v>110933</v>
          </cell>
          <cell r="M40">
            <v>151545</v>
          </cell>
          <cell r="N40">
            <v>760423</v>
          </cell>
          <cell r="O40">
            <v>735163</v>
          </cell>
          <cell r="P40">
            <v>2623525</v>
          </cell>
        </row>
        <row r="41">
          <cell r="A41" t="str">
            <v>5000</v>
          </cell>
          <cell r="B41" t="str">
            <v>PY2</v>
          </cell>
          <cell r="C41" t="str">
            <v>CLIVARINE</v>
          </cell>
          <cell r="D41">
            <v>102936</v>
          </cell>
          <cell r="E41">
            <v>44512</v>
          </cell>
          <cell r="F41">
            <v>52914</v>
          </cell>
          <cell r="G41">
            <v>56506</v>
          </cell>
          <cell r="H41">
            <v>81312</v>
          </cell>
          <cell r="I41">
            <v>71228</v>
          </cell>
          <cell r="J41">
            <v>51083</v>
          </cell>
          <cell r="K41">
            <v>65931</v>
          </cell>
          <cell r="L41">
            <v>75478</v>
          </cell>
          <cell r="M41">
            <v>58228</v>
          </cell>
          <cell r="N41">
            <v>89161</v>
          </cell>
          <cell r="O41">
            <v>70933</v>
          </cell>
          <cell r="P41">
            <v>820222</v>
          </cell>
        </row>
        <row r="42">
          <cell r="A42" t="str">
            <v>501T</v>
          </cell>
          <cell r="B42" t="str">
            <v>PY2</v>
          </cell>
          <cell r="C42" t="str">
            <v>TOTAL ANTITHROMBOTICS</v>
          </cell>
          <cell r="D42">
            <v>102936</v>
          </cell>
          <cell r="E42">
            <v>44512</v>
          </cell>
          <cell r="F42">
            <v>52914</v>
          </cell>
          <cell r="G42">
            <v>56506</v>
          </cell>
          <cell r="H42">
            <v>81312</v>
          </cell>
          <cell r="I42">
            <v>71228</v>
          </cell>
          <cell r="J42">
            <v>51083</v>
          </cell>
          <cell r="K42">
            <v>65931</v>
          </cell>
          <cell r="L42">
            <v>75478</v>
          </cell>
          <cell r="M42">
            <v>58228</v>
          </cell>
          <cell r="N42">
            <v>89161</v>
          </cell>
          <cell r="O42">
            <v>70933</v>
          </cell>
          <cell r="P42">
            <v>820222</v>
          </cell>
        </row>
        <row r="43">
          <cell r="A43" t="str">
            <v>5120</v>
          </cell>
          <cell r="B43" t="str">
            <v>PY2</v>
          </cell>
          <cell r="C43" t="str">
            <v>ISOPTIN</v>
          </cell>
          <cell r="D43">
            <v>23001</v>
          </cell>
          <cell r="E43">
            <v>11803</v>
          </cell>
          <cell r="F43">
            <v>28032</v>
          </cell>
          <cell r="G43">
            <v>18409</v>
          </cell>
          <cell r="H43">
            <v>22896</v>
          </cell>
          <cell r="I43">
            <v>22050</v>
          </cell>
          <cell r="J43">
            <v>15180</v>
          </cell>
          <cell r="K43">
            <v>15366</v>
          </cell>
          <cell r="L43">
            <v>15786</v>
          </cell>
          <cell r="M43">
            <v>21763</v>
          </cell>
          <cell r="N43">
            <v>22434</v>
          </cell>
          <cell r="O43">
            <v>39479</v>
          </cell>
          <cell r="P43">
            <v>256199</v>
          </cell>
        </row>
        <row r="44">
          <cell r="A44" t="str">
            <v>502T</v>
          </cell>
          <cell r="B44" t="str">
            <v>PY2</v>
          </cell>
          <cell r="C44" t="str">
            <v>TOTAL KNOLL CARDIO</v>
          </cell>
          <cell r="D44">
            <v>23001</v>
          </cell>
          <cell r="E44">
            <v>11803</v>
          </cell>
          <cell r="F44">
            <v>28032</v>
          </cell>
          <cell r="G44">
            <v>18409</v>
          </cell>
          <cell r="H44">
            <v>22896</v>
          </cell>
          <cell r="I44">
            <v>22050</v>
          </cell>
          <cell r="J44">
            <v>15180</v>
          </cell>
          <cell r="K44">
            <v>15366</v>
          </cell>
          <cell r="L44">
            <v>15786</v>
          </cell>
          <cell r="M44">
            <v>21763</v>
          </cell>
          <cell r="N44">
            <v>22434</v>
          </cell>
          <cell r="O44">
            <v>39479</v>
          </cell>
          <cell r="P44">
            <v>256199</v>
          </cell>
        </row>
        <row r="45">
          <cell r="A45" t="str">
            <v>502K</v>
          </cell>
          <cell r="B45" t="str">
            <v>PY2</v>
          </cell>
          <cell r="C45" t="str">
            <v>MEMO: TOTAL KEY KNOLL CARDIO</v>
          </cell>
          <cell r="D45">
            <v>23001</v>
          </cell>
          <cell r="E45">
            <v>11803</v>
          </cell>
          <cell r="F45">
            <v>28032</v>
          </cell>
          <cell r="G45">
            <v>18409</v>
          </cell>
          <cell r="H45">
            <v>22896</v>
          </cell>
          <cell r="I45">
            <v>22050</v>
          </cell>
          <cell r="J45">
            <v>15180</v>
          </cell>
          <cell r="K45">
            <v>15366</v>
          </cell>
          <cell r="L45">
            <v>15786</v>
          </cell>
          <cell r="M45">
            <v>21763</v>
          </cell>
          <cell r="N45">
            <v>22434</v>
          </cell>
          <cell r="O45">
            <v>39479</v>
          </cell>
          <cell r="P45">
            <v>256199</v>
          </cell>
        </row>
        <row r="46">
          <cell r="A46" t="str">
            <v>ISOP</v>
          </cell>
          <cell r="B46" t="str">
            <v>PY2</v>
          </cell>
          <cell r="C46" t="str">
            <v>TOTAL ISOPTIN -UPDATE BOOK</v>
          </cell>
          <cell r="D46">
            <v>23001</v>
          </cell>
          <cell r="E46">
            <v>11803</v>
          </cell>
          <cell r="F46">
            <v>28032</v>
          </cell>
          <cell r="G46">
            <v>18409</v>
          </cell>
          <cell r="H46">
            <v>22896</v>
          </cell>
          <cell r="I46">
            <v>22050</v>
          </cell>
          <cell r="J46">
            <v>15180</v>
          </cell>
          <cell r="K46">
            <v>15366</v>
          </cell>
          <cell r="L46">
            <v>15786</v>
          </cell>
          <cell r="M46">
            <v>21763</v>
          </cell>
          <cell r="N46">
            <v>22434</v>
          </cell>
          <cell r="O46">
            <v>39479</v>
          </cell>
          <cell r="P46">
            <v>256199</v>
          </cell>
        </row>
        <row r="47">
          <cell r="A47" t="str">
            <v>5280</v>
          </cell>
          <cell r="B47" t="str">
            <v>PY2</v>
          </cell>
          <cell r="C47" t="str">
            <v>THIATON</v>
          </cell>
          <cell r="D47">
            <v>160942</v>
          </cell>
          <cell r="E47">
            <v>107320</v>
          </cell>
          <cell r="F47">
            <v>100947</v>
          </cell>
          <cell r="G47">
            <v>105916</v>
          </cell>
          <cell r="H47">
            <v>155543</v>
          </cell>
          <cell r="I47">
            <v>115502</v>
          </cell>
          <cell r="J47">
            <v>101521</v>
          </cell>
          <cell r="K47">
            <v>110364</v>
          </cell>
          <cell r="L47">
            <v>118714</v>
          </cell>
          <cell r="M47">
            <v>89021</v>
          </cell>
          <cell r="N47">
            <v>120864</v>
          </cell>
          <cell r="O47">
            <v>108837</v>
          </cell>
          <cell r="P47">
            <v>1395491</v>
          </cell>
        </row>
        <row r="48">
          <cell r="A48" t="str">
            <v>5300</v>
          </cell>
          <cell r="B48" t="str">
            <v>PY2</v>
          </cell>
          <cell r="C48" t="str">
            <v>OTH CNS</v>
          </cell>
          <cell r="D48">
            <v>117507</v>
          </cell>
          <cell r="E48">
            <v>65479</v>
          </cell>
          <cell r="F48">
            <v>87628</v>
          </cell>
          <cell r="G48">
            <v>90875</v>
          </cell>
          <cell r="H48">
            <v>95887</v>
          </cell>
          <cell r="I48">
            <v>74933</v>
          </cell>
          <cell r="J48">
            <v>68963</v>
          </cell>
          <cell r="K48">
            <v>78566</v>
          </cell>
          <cell r="L48">
            <v>77535</v>
          </cell>
          <cell r="M48">
            <v>47629</v>
          </cell>
          <cell r="N48">
            <v>70234</v>
          </cell>
          <cell r="O48">
            <v>65422</v>
          </cell>
          <cell r="P48">
            <v>940658</v>
          </cell>
        </row>
        <row r="49">
          <cell r="A49" t="str">
            <v>503T</v>
          </cell>
          <cell r="B49" t="str">
            <v>PY2</v>
          </cell>
          <cell r="C49" t="str">
            <v>TOTAL CNS</v>
          </cell>
          <cell r="D49">
            <v>278449</v>
          </cell>
          <cell r="E49">
            <v>172799</v>
          </cell>
          <cell r="F49">
            <v>188575</v>
          </cell>
          <cell r="G49">
            <v>196791</v>
          </cell>
          <cell r="H49">
            <v>251430</v>
          </cell>
          <cell r="I49">
            <v>190435</v>
          </cell>
          <cell r="J49">
            <v>170484</v>
          </cell>
          <cell r="K49">
            <v>188930</v>
          </cell>
          <cell r="L49">
            <v>196249</v>
          </cell>
          <cell r="M49">
            <v>136650</v>
          </cell>
          <cell r="N49">
            <v>191098</v>
          </cell>
          <cell r="O49">
            <v>174259</v>
          </cell>
          <cell r="P49">
            <v>2336149</v>
          </cell>
        </row>
        <row r="50">
          <cell r="A50" t="str">
            <v>KCNS</v>
          </cell>
          <cell r="B50" t="str">
            <v>PY2</v>
          </cell>
          <cell r="C50" t="str">
            <v>KNOLL CNS-UPDATE BOOK</v>
          </cell>
          <cell r="D50">
            <v>278449</v>
          </cell>
          <cell r="E50">
            <v>172799</v>
          </cell>
          <cell r="F50">
            <v>188575</v>
          </cell>
          <cell r="G50">
            <v>196791</v>
          </cell>
          <cell r="H50">
            <v>251430</v>
          </cell>
          <cell r="I50">
            <v>190435</v>
          </cell>
          <cell r="J50">
            <v>170484</v>
          </cell>
          <cell r="K50">
            <v>188930</v>
          </cell>
          <cell r="L50">
            <v>196249</v>
          </cell>
          <cell r="M50">
            <v>136650</v>
          </cell>
          <cell r="N50">
            <v>191098</v>
          </cell>
          <cell r="O50">
            <v>174259</v>
          </cell>
          <cell r="P50">
            <v>2336149</v>
          </cell>
        </row>
        <row r="51">
          <cell r="A51" t="str">
            <v>5610</v>
          </cell>
          <cell r="B51" t="str">
            <v>PY2</v>
          </cell>
          <cell r="C51" t="str">
            <v>BAREON</v>
          </cell>
          <cell r="D51">
            <v>176126</v>
          </cell>
          <cell r="E51">
            <v>113000</v>
          </cell>
          <cell r="F51">
            <v>137818</v>
          </cell>
          <cell r="G51">
            <v>172416</v>
          </cell>
          <cell r="H51">
            <v>140382</v>
          </cell>
          <cell r="I51">
            <v>96544</v>
          </cell>
          <cell r="J51">
            <v>89694</v>
          </cell>
          <cell r="K51">
            <v>67295</v>
          </cell>
          <cell r="L51">
            <v>95985</v>
          </cell>
          <cell r="M51">
            <v>65914</v>
          </cell>
          <cell r="N51">
            <v>100823</v>
          </cell>
          <cell r="O51">
            <v>128547</v>
          </cell>
          <cell r="P51">
            <v>1384544</v>
          </cell>
        </row>
        <row r="52">
          <cell r="A52" t="str">
            <v>5620</v>
          </cell>
          <cell r="B52" t="str">
            <v>PY2</v>
          </cell>
          <cell r="C52" t="str">
            <v>GANATON</v>
          </cell>
          <cell r="D52">
            <v>389975</v>
          </cell>
          <cell r="E52">
            <v>226241</v>
          </cell>
          <cell r="F52">
            <v>222250</v>
          </cell>
          <cell r="G52">
            <v>300267</v>
          </cell>
          <cell r="H52">
            <v>378707</v>
          </cell>
          <cell r="I52">
            <v>289161</v>
          </cell>
          <cell r="J52">
            <v>268507</v>
          </cell>
          <cell r="K52">
            <v>248312</v>
          </cell>
          <cell r="L52">
            <v>310531</v>
          </cell>
          <cell r="M52">
            <v>221528</v>
          </cell>
          <cell r="N52">
            <v>314469</v>
          </cell>
          <cell r="O52">
            <v>291733</v>
          </cell>
          <cell r="P52">
            <v>3461681</v>
          </cell>
        </row>
        <row r="53">
          <cell r="A53" t="str">
            <v>5960</v>
          </cell>
          <cell r="B53" t="str">
            <v>PY2</v>
          </cell>
          <cell r="C53" t="str">
            <v>GANATON CO-MKT</v>
          </cell>
          <cell r="D53">
            <v>130545</v>
          </cell>
          <cell r="E53">
            <v>65133</v>
          </cell>
          <cell r="F53">
            <v>43602</v>
          </cell>
          <cell r="G53">
            <v>50888</v>
          </cell>
          <cell r="H53">
            <v>65445</v>
          </cell>
          <cell r="I53">
            <v>65606</v>
          </cell>
          <cell r="J53">
            <v>65746</v>
          </cell>
          <cell r="K53">
            <v>65677</v>
          </cell>
          <cell r="L53">
            <v>172599</v>
          </cell>
          <cell r="M53">
            <v>0</v>
          </cell>
          <cell r="N53">
            <v>86652</v>
          </cell>
          <cell r="O53">
            <v>-36832</v>
          </cell>
          <cell r="P53">
            <v>775061</v>
          </cell>
        </row>
        <row r="54">
          <cell r="A54" t="str">
            <v>5650</v>
          </cell>
          <cell r="B54" t="str">
            <v>PY2</v>
          </cell>
          <cell r="C54" t="str">
            <v>HOKUNALIN ORAL</v>
          </cell>
          <cell r="D54">
            <v>120315</v>
          </cell>
          <cell r="E54">
            <v>58958</v>
          </cell>
          <cell r="F54">
            <v>64141</v>
          </cell>
          <cell r="G54">
            <v>71510</v>
          </cell>
          <cell r="H54">
            <v>84178</v>
          </cell>
          <cell r="I54">
            <v>69538</v>
          </cell>
          <cell r="J54">
            <v>58006</v>
          </cell>
          <cell r="K54">
            <v>49087</v>
          </cell>
          <cell r="L54">
            <v>46694</v>
          </cell>
          <cell r="M54">
            <v>40567</v>
          </cell>
          <cell r="N54">
            <v>89343</v>
          </cell>
          <cell r="O54">
            <v>84618</v>
          </cell>
          <cell r="P54">
            <v>836955</v>
          </cell>
        </row>
        <row r="55">
          <cell r="A55" t="str">
            <v>5920</v>
          </cell>
          <cell r="B55" t="str">
            <v>PY2</v>
          </cell>
          <cell r="C55" t="str">
            <v>HOKUNALIN TAPE</v>
          </cell>
          <cell r="D55">
            <v>904558</v>
          </cell>
          <cell r="E55">
            <v>462896</v>
          </cell>
          <cell r="F55">
            <v>511584</v>
          </cell>
          <cell r="G55">
            <v>620181</v>
          </cell>
          <cell r="H55">
            <v>774583</v>
          </cell>
          <cell r="I55">
            <v>757436</v>
          </cell>
          <cell r="J55">
            <v>578898</v>
          </cell>
          <cell r="K55">
            <v>538428</v>
          </cell>
          <cell r="L55">
            <v>546861</v>
          </cell>
          <cell r="M55">
            <v>460805</v>
          </cell>
          <cell r="N55">
            <v>921419</v>
          </cell>
          <cell r="O55">
            <v>871410</v>
          </cell>
          <cell r="P55">
            <v>7949059</v>
          </cell>
        </row>
        <row r="56">
          <cell r="A56" t="str">
            <v>HTAA</v>
          </cell>
          <cell r="B56" t="str">
            <v>PY2</v>
          </cell>
          <cell r="C56" t="str">
            <v>HOKUNALIN TAPE ADULT</v>
          </cell>
          <cell r="D56">
            <v>506371</v>
          </cell>
          <cell r="E56">
            <v>297089</v>
          </cell>
          <cell r="F56">
            <v>324639</v>
          </cell>
          <cell r="G56">
            <v>379878</v>
          </cell>
          <cell r="H56">
            <v>504387</v>
          </cell>
          <cell r="I56">
            <v>450200</v>
          </cell>
          <cell r="J56">
            <v>364339</v>
          </cell>
          <cell r="K56">
            <v>361492</v>
          </cell>
          <cell r="L56">
            <v>384183</v>
          </cell>
          <cell r="M56">
            <v>300527</v>
          </cell>
          <cell r="N56">
            <v>522145</v>
          </cell>
          <cell r="O56">
            <v>479946</v>
          </cell>
          <cell r="P56">
            <v>4875196</v>
          </cell>
        </row>
        <row r="57">
          <cell r="A57" t="str">
            <v>HTAP</v>
          </cell>
          <cell r="B57" t="str">
            <v>PY2</v>
          </cell>
          <cell r="C57" t="str">
            <v>HOKUNALIN TAPE PED</v>
          </cell>
          <cell r="D57">
            <v>398187</v>
          </cell>
          <cell r="E57">
            <v>165807</v>
          </cell>
          <cell r="F57">
            <v>186945</v>
          </cell>
          <cell r="G57">
            <v>240303</v>
          </cell>
          <cell r="H57">
            <v>270196</v>
          </cell>
          <cell r="I57">
            <v>307236</v>
          </cell>
          <cell r="J57">
            <v>214559</v>
          </cell>
          <cell r="K57">
            <v>176936</v>
          </cell>
          <cell r="L57">
            <v>162678</v>
          </cell>
          <cell r="M57">
            <v>160278</v>
          </cell>
          <cell r="N57">
            <v>399274</v>
          </cell>
          <cell r="O57">
            <v>391464</v>
          </cell>
          <cell r="P57">
            <v>3073863</v>
          </cell>
        </row>
        <row r="58">
          <cell r="A58" t="str">
            <v>5930</v>
          </cell>
          <cell r="B58" t="str">
            <v>PY2</v>
          </cell>
          <cell r="C58" t="str">
            <v>HOKUNALIN TAPE CO-MKT</v>
          </cell>
          <cell r="D58">
            <v>421069</v>
          </cell>
          <cell r="E58">
            <v>34047</v>
          </cell>
          <cell r="F58">
            <v>174381</v>
          </cell>
          <cell r="G58">
            <v>195177</v>
          </cell>
          <cell r="H58">
            <v>175572</v>
          </cell>
          <cell r="I58">
            <v>200798</v>
          </cell>
          <cell r="J58">
            <v>22115</v>
          </cell>
          <cell r="K58">
            <v>23927</v>
          </cell>
          <cell r="L58">
            <v>143680</v>
          </cell>
          <cell r="M58">
            <v>301337</v>
          </cell>
          <cell r="N58">
            <v>368682</v>
          </cell>
          <cell r="O58">
            <v>121608</v>
          </cell>
          <cell r="P58">
            <v>2182393</v>
          </cell>
        </row>
        <row r="59">
          <cell r="A59" t="str">
            <v>5840</v>
          </cell>
          <cell r="B59" t="str">
            <v>PY2</v>
          </cell>
          <cell r="C59" t="str">
            <v>HUSCODE</v>
          </cell>
          <cell r="D59">
            <v>128835</v>
          </cell>
          <cell r="E59">
            <v>87380</v>
          </cell>
          <cell r="F59">
            <v>99956</v>
          </cell>
          <cell r="G59">
            <v>124463</v>
          </cell>
          <cell r="H59">
            <v>101477</v>
          </cell>
          <cell r="I59">
            <v>76293</v>
          </cell>
          <cell r="J59">
            <v>63728</v>
          </cell>
          <cell r="K59">
            <v>56820</v>
          </cell>
          <cell r="L59">
            <v>46894</v>
          </cell>
          <cell r="M59">
            <v>41918</v>
          </cell>
          <cell r="N59">
            <v>107876</v>
          </cell>
          <cell r="O59">
            <v>123283</v>
          </cell>
          <cell r="P59">
            <v>1058923</v>
          </cell>
        </row>
        <row r="60">
          <cell r="A60" t="str">
            <v>5910</v>
          </cell>
          <cell r="B60" t="str">
            <v>PY2</v>
          </cell>
          <cell r="C60" t="str">
            <v>POLYFUL</v>
          </cell>
          <cell r="D60">
            <v>124613</v>
          </cell>
          <cell r="E60">
            <v>72215</v>
          </cell>
          <cell r="F60">
            <v>73802</v>
          </cell>
          <cell r="G60">
            <v>91270</v>
          </cell>
          <cell r="H60">
            <v>136868</v>
          </cell>
          <cell r="I60">
            <v>111141</v>
          </cell>
          <cell r="J60">
            <v>104469</v>
          </cell>
          <cell r="K60">
            <v>122388</v>
          </cell>
          <cell r="L60">
            <v>122991</v>
          </cell>
          <cell r="M60">
            <v>105557</v>
          </cell>
          <cell r="N60">
            <v>141278</v>
          </cell>
          <cell r="O60">
            <v>119189</v>
          </cell>
          <cell r="P60">
            <v>1325781</v>
          </cell>
        </row>
        <row r="61">
          <cell r="A61" t="str">
            <v>5970</v>
          </cell>
          <cell r="B61" t="str">
            <v>PY2</v>
          </cell>
          <cell r="C61" t="str">
            <v>POLYFUL CO-MKT</v>
          </cell>
          <cell r="D61">
            <v>27718</v>
          </cell>
          <cell r="E61">
            <v>37986</v>
          </cell>
          <cell r="F61">
            <v>51563</v>
          </cell>
          <cell r="G61">
            <v>18110</v>
          </cell>
          <cell r="H61">
            <v>24317</v>
          </cell>
          <cell r="I61">
            <v>37746</v>
          </cell>
          <cell r="J61">
            <v>34634</v>
          </cell>
          <cell r="K61">
            <v>55154</v>
          </cell>
          <cell r="L61">
            <v>66434</v>
          </cell>
          <cell r="M61">
            <v>61423</v>
          </cell>
          <cell r="N61">
            <v>87167</v>
          </cell>
          <cell r="O61">
            <v>42092</v>
          </cell>
          <cell r="P61">
            <v>544344</v>
          </cell>
        </row>
        <row r="62">
          <cell r="A62" t="str">
            <v>5790</v>
          </cell>
          <cell r="B62" t="str">
            <v>PY2</v>
          </cell>
          <cell r="C62" t="str">
            <v>KNOLL LICENSING REVN</v>
          </cell>
          <cell r="D62">
            <v>62806</v>
          </cell>
          <cell r="E62">
            <v>-481</v>
          </cell>
          <cell r="F62">
            <v>-6267</v>
          </cell>
          <cell r="G62">
            <v>19274</v>
          </cell>
          <cell r="H62">
            <v>15812</v>
          </cell>
          <cell r="I62">
            <v>20534</v>
          </cell>
          <cell r="J62">
            <v>17164</v>
          </cell>
          <cell r="K62">
            <v>0</v>
          </cell>
          <cell r="L62">
            <v>30699</v>
          </cell>
          <cell r="M62">
            <v>6056</v>
          </cell>
          <cell r="N62">
            <v>7465</v>
          </cell>
          <cell r="O62">
            <v>43133</v>
          </cell>
          <cell r="P62">
            <v>216195</v>
          </cell>
        </row>
        <row r="63">
          <cell r="A63" t="str">
            <v>6990</v>
          </cell>
          <cell r="B63" t="str">
            <v>PY2</v>
          </cell>
          <cell r="C63" t="str">
            <v>OTHER/OTHER MPA</v>
          </cell>
          <cell r="D63">
            <v>58735</v>
          </cell>
          <cell r="E63">
            <v>44111</v>
          </cell>
          <cell r="F63">
            <v>39793</v>
          </cell>
          <cell r="G63">
            <v>46316</v>
          </cell>
          <cell r="H63">
            <v>59811</v>
          </cell>
          <cell r="I63">
            <v>45476</v>
          </cell>
          <cell r="J63">
            <v>37383</v>
          </cell>
          <cell r="K63">
            <v>45194</v>
          </cell>
          <cell r="L63">
            <v>40570</v>
          </cell>
          <cell r="M63">
            <v>28415</v>
          </cell>
          <cell r="N63">
            <v>39527</v>
          </cell>
          <cell r="O63">
            <v>38079</v>
          </cell>
          <cell r="P63">
            <v>523410</v>
          </cell>
        </row>
        <row r="64">
          <cell r="A64" t="str">
            <v>5900</v>
          </cell>
          <cell r="B64" t="str">
            <v>PY2</v>
          </cell>
          <cell r="C64" t="str">
            <v>KNOLL RAW MATERIAL</v>
          </cell>
          <cell r="D64">
            <v>5040</v>
          </cell>
          <cell r="E64">
            <v>0</v>
          </cell>
          <cell r="F64">
            <v>4200</v>
          </cell>
          <cell r="G64">
            <v>0</v>
          </cell>
          <cell r="H64">
            <v>8900</v>
          </cell>
          <cell r="I64">
            <v>0</v>
          </cell>
          <cell r="J64">
            <v>11130</v>
          </cell>
          <cell r="K64">
            <v>2080</v>
          </cell>
          <cell r="L64">
            <v>13360</v>
          </cell>
          <cell r="M64">
            <v>0</v>
          </cell>
          <cell r="N64">
            <v>9660</v>
          </cell>
          <cell r="O64">
            <v>0</v>
          </cell>
          <cell r="P64">
            <v>54370</v>
          </cell>
        </row>
        <row r="65">
          <cell r="A65" t="str">
            <v>509T</v>
          </cell>
          <cell r="B65" t="str">
            <v>PY2</v>
          </cell>
          <cell r="C65" t="str">
            <v>TOTAL OTHER KNOLL</v>
          </cell>
          <cell r="D65">
            <v>2550335</v>
          </cell>
          <cell r="E65">
            <v>1201486</v>
          </cell>
          <cell r="F65">
            <v>1416823</v>
          </cell>
          <cell r="G65">
            <v>1709872</v>
          </cell>
          <cell r="H65">
            <v>1966052</v>
          </cell>
          <cell r="I65">
            <v>1770273</v>
          </cell>
          <cell r="J65">
            <v>1351474</v>
          </cell>
          <cell r="K65">
            <v>1274362</v>
          </cell>
          <cell r="L65">
            <v>1637298</v>
          </cell>
          <cell r="M65">
            <v>1333520</v>
          </cell>
          <cell r="N65">
            <v>2274361</v>
          </cell>
          <cell r="O65">
            <v>1826860</v>
          </cell>
          <cell r="P65">
            <v>20312716</v>
          </cell>
        </row>
        <row r="66">
          <cell r="A66" t="str">
            <v>OTHK</v>
          </cell>
          <cell r="B66" t="str">
            <v>PY2</v>
          </cell>
          <cell r="C66" t="str">
            <v>OTHER KNOLL FOR UPDATE</v>
          </cell>
          <cell r="D66">
            <v>372807</v>
          </cell>
          <cell r="E66">
            <v>199899</v>
          </cell>
          <cell r="F66">
            <v>235707</v>
          </cell>
          <cell r="G66">
            <v>316153</v>
          </cell>
          <cell r="H66">
            <v>266571</v>
          </cell>
          <cell r="I66">
            <v>193371</v>
          </cell>
          <cell r="J66">
            <v>181716</v>
          </cell>
          <cell r="K66">
            <v>126195</v>
          </cell>
          <cell r="L66">
            <v>186938</v>
          </cell>
          <cell r="M66">
            <v>113888</v>
          </cell>
          <cell r="N66">
            <v>225824</v>
          </cell>
          <cell r="O66">
            <v>294963</v>
          </cell>
          <cell r="P66">
            <v>2714032</v>
          </cell>
        </row>
        <row r="67">
          <cell r="A67" t="str">
            <v>HOKU</v>
          </cell>
          <cell r="B67" t="str">
            <v>PY2</v>
          </cell>
          <cell r="C67" t="str">
            <v>HOKUNALIN - UPDATE BOOK</v>
          </cell>
          <cell r="D67">
            <v>1445942</v>
          </cell>
          <cell r="E67">
            <v>555901</v>
          </cell>
          <cell r="F67">
            <v>750106</v>
          </cell>
          <cell r="G67">
            <v>886868</v>
          </cell>
          <cell r="H67">
            <v>1034333</v>
          </cell>
          <cell r="I67">
            <v>1027772</v>
          </cell>
          <cell r="J67">
            <v>659019</v>
          </cell>
          <cell r="K67">
            <v>611442</v>
          </cell>
          <cell r="L67">
            <v>737235</v>
          </cell>
          <cell r="M67">
            <v>802709</v>
          </cell>
          <cell r="N67">
            <v>1379444</v>
          </cell>
          <cell r="O67">
            <v>1077636</v>
          </cell>
          <cell r="P67">
            <v>10968407</v>
          </cell>
        </row>
        <row r="68">
          <cell r="A68" t="str">
            <v>POLY</v>
          </cell>
          <cell r="B68" t="str">
            <v>PY2</v>
          </cell>
          <cell r="C68" t="str">
            <v>TOTAL POLYFUL-UPDATE BOOK</v>
          </cell>
          <cell r="D68">
            <v>152331</v>
          </cell>
          <cell r="E68">
            <v>110201</v>
          </cell>
          <cell r="F68">
            <v>125365</v>
          </cell>
          <cell r="G68">
            <v>109380</v>
          </cell>
          <cell r="H68">
            <v>161185</v>
          </cell>
          <cell r="I68">
            <v>148887</v>
          </cell>
          <cell r="J68">
            <v>139103</v>
          </cell>
          <cell r="K68">
            <v>177542</v>
          </cell>
          <cell r="L68">
            <v>189425</v>
          </cell>
          <cell r="M68">
            <v>166980</v>
          </cell>
          <cell r="N68">
            <v>228445</v>
          </cell>
          <cell r="O68">
            <v>161281</v>
          </cell>
          <cell r="P68">
            <v>1870125</v>
          </cell>
        </row>
        <row r="69">
          <cell r="A69" t="str">
            <v>GANA</v>
          </cell>
          <cell r="B69" t="str">
            <v>PY2</v>
          </cell>
          <cell r="C69" t="str">
            <v>TOTAL GANATON FOR UPDATE</v>
          </cell>
          <cell r="D69">
            <v>520520</v>
          </cell>
          <cell r="E69">
            <v>291374</v>
          </cell>
          <cell r="F69">
            <v>265852</v>
          </cell>
          <cell r="G69">
            <v>351155</v>
          </cell>
          <cell r="H69">
            <v>444152</v>
          </cell>
          <cell r="I69">
            <v>354767</v>
          </cell>
          <cell r="J69">
            <v>334253</v>
          </cell>
          <cell r="K69">
            <v>313989</v>
          </cell>
          <cell r="L69">
            <v>483130</v>
          </cell>
          <cell r="M69">
            <v>221528</v>
          </cell>
          <cell r="N69">
            <v>401121</v>
          </cell>
          <cell r="O69">
            <v>254901</v>
          </cell>
          <cell r="P69">
            <v>4236742</v>
          </cell>
        </row>
        <row r="70">
          <cell r="A70" t="str">
            <v>500T</v>
          </cell>
          <cell r="B70" t="str">
            <v>PY2</v>
          </cell>
          <cell r="C70" t="str">
            <v>TOTAL KNOLL ONLY</v>
          </cell>
          <cell r="D70">
            <v>2954721</v>
          </cell>
          <cell r="E70">
            <v>1430600</v>
          </cell>
          <cell r="F70">
            <v>1686344</v>
          </cell>
          <cell r="G70">
            <v>1981578</v>
          </cell>
          <cell r="H70">
            <v>2321690</v>
          </cell>
          <cell r="I70">
            <v>2053986</v>
          </cell>
          <cell r="J70">
            <v>1588221</v>
          </cell>
          <cell r="K70">
            <v>1544589</v>
          </cell>
          <cell r="L70">
            <v>1924811</v>
          </cell>
          <cell r="M70">
            <v>1550161</v>
          </cell>
          <cell r="N70">
            <v>2577054</v>
          </cell>
          <cell r="O70">
            <v>2111531</v>
          </cell>
          <cell r="P70">
            <v>23725286</v>
          </cell>
        </row>
        <row r="71">
          <cell r="A71" t="str">
            <v>205M</v>
          </cell>
          <cell r="B71" t="str">
            <v>PY2</v>
          </cell>
          <cell r="C71" t="str">
            <v>MEMO: TOTAL ABT/KNOLL CNS</v>
          </cell>
          <cell r="D71">
            <v>295345</v>
          </cell>
          <cell r="E71">
            <v>183029</v>
          </cell>
          <cell r="F71">
            <v>198552</v>
          </cell>
          <cell r="G71">
            <v>207693</v>
          </cell>
          <cell r="H71">
            <v>268435</v>
          </cell>
          <cell r="I71">
            <v>202563</v>
          </cell>
          <cell r="J71">
            <v>182358</v>
          </cell>
          <cell r="K71">
            <v>201707</v>
          </cell>
          <cell r="L71">
            <v>208078</v>
          </cell>
          <cell r="M71">
            <v>147121</v>
          </cell>
          <cell r="N71">
            <v>204981</v>
          </cell>
          <cell r="O71">
            <v>185886</v>
          </cell>
          <cell r="P71">
            <v>2485748</v>
          </cell>
        </row>
        <row r="72">
          <cell r="A72" t="str">
            <v>207A</v>
          </cell>
          <cell r="B72" t="str">
            <v>PY2</v>
          </cell>
          <cell r="C72" t="str">
            <v>MEMO: TOTAL ABT/KNOLL CARDIO</v>
          </cell>
          <cell r="D72">
            <v>26727</v>
          </cell>
          <cell r="E72">
            <v>14533</v>
          </cell>
          <cell r="F72">
            <v>30424</v>
          </cell>
          <cell r="G72">
            <v>20849</v>
          </cell>
          <cell r="H72">
            <v>27114</v>
          </cell>
          <cell r="I72">
            <v>22101</v>
          </cell>
          <cell r="J72">
            <v>15163</v>
          </cell>
          <cell r="K72">
            <v>15373</v>
          </cell>
          <cell r="L72">
            <v>15762</v>
          </cell>
          <cell r="M72">
            <v>21749</v>
          </cell>
          <cell r="N72">
            <v>22403</v>
          </cell>
          <cell r="O72">
            <v>39479</v>
          </cell>
          <cell r="P72">
            <v>271677</v>
          </cell>
        </row>
        <row r="73">
          <cell r="A73" t="str">
            <v>201t</v>
          </cell>
          <cell r="B73" t="str">
            <v>PY2</v>
          </cell>
          <cell r="C73" t="str">
            <v>TOTAL PPD</v>
          </cell>
          <cell r="D73">
            <v>5633725</v>
          </cell>
          <cell r="E73">
            <v>2878981</v>
          </cell>
          <cell r="F73">
            <v>3588774</v>
          </cell>
          <cell r="G73">
            <v>3739059</v>
          </cell>
          <cell r="H73">
            <v>4425204</v>
          </cell>
          <cell r="I73">
            <v>3664994</v>
          </cell>
          <cell r="J73">
            <v>3126812</v>
          </cell>
          <cell r="K73">
            <v>3024334</v>
          </cell>
          <cell r="L73">
            <v>3211974</v>
          </cell>
          <cell r="M73">
            <v>2700147</v>
          </cell>
          <cell r="N73">
            <v>5267175</v>
          </cell>
          <cell r="O73">
            <v>4710518</v>
          </cell>
          <cell r="P73">
            <v>45971697</v>
          </cell>
        </row>
        <row r="74">
          <cell r="A74" t="str">
            <v>PRIM</v>
          </cell>
          <cell r="B74" t="str">
            <v>PY2</v>
          </cell>
          <cell r="C74" t="str">
            <v>PRIMARY PHARMA</v>
          </cell>
          <cell r="D74">
            <v>5613085</v>
          </cell>
          <cell r="E74">
            <v>2855347</v>
          </cell>
          <cell r="F74">
            <v>3579745</v>
          </cell>
          <cell r="G74">
            <v>3725052</v>
          </cell>
          <cell r="H74">
            <v>4399361</v>
          </cell>
          <cell r="I74">
            <v>3642030</v>
          </cell>
          <cell r="J74">
            <v>3104571</v>
          </cell>
          <cell r="K74">
            <v>2996372</v>
          </cell>
          <cell r="L74">
            <v>3182791</v>
          </cell>
          <cell r="M74">
            <v>2624915</v>
          </cell>
          <cell r="N74">
            <v>4606591</v>
          </cell>
          <cell r="O74">
            <v>4052136</v>
          </cell>
          <cell r="P74">
            <v>44381996</v>
          </cell>
        </row>
        <row r="75">
          <cell r="A75" t="str">
            <v>SPEC</v>
          </cell>
          <cell r="B75" t="str">
            <v>PY2</v>
          </cell>
          <cell r="C75" t="str">
            <v>SPECIALTY PHARMA</v>
          </cell>
          <cell r="D75">
            <v>487682</v>
          </cell>
          <cell r="E75">
            <v>230990</v>
          </cell>
          <cell r="F75">
            <v>331269</v>
          </cell>
          <cell r="G75">
            <v>336418</v>
          </cell>
          <cell r="H75">
            <v>483565</v>
          </cell>
          <cell r="I75">
            <v>343964</v>
          </cell>
          <cell r="J75">
            <v>389144</v>
          </cell>
          <cell r="K75">
            <v>414870</v>
          </cell>
          <cell r="L75">
            <v>454624</v>
          </cell>
          <cell r="M75">
            <v>416132</v>
          </cell>
          <cell r="N75">
            <v>1057095</v>
          </cell>
          <cell r="O75">
            <v>1068280</v>
          </cell>
          <cell r="P75">
            <v>6014033</v>
          </cell>
        </row>
        <row r="76">
          <cell r="A76" t="str">
            <v>0410</v>
          </cell>
          <cell r="B76" t="str">
            <v>PY2</v>
          </cell>
          <cell r="C76" t="str">
            <v>ETHRANE</v>
          </cell>
          <cell r="D76">
            <v>5329</v>
          </cell>
          <cell r="E76">
            <v>2820</v>
          </cell>
          <cell r="F76">
            <v>2565</v>
          </cell>
          <cell r="G76">
            <v>2508</v>
          </cell>
          <cell r="H76">
            <v>3911</v>
          </cell>
          <cell r="I76">
            <v>3373</v>
          </cell>
          <cell r="J76">
            <v>3472</v>
          </cell>
          <cell r="K76">
            <v>3359</v>
          </cell>
          <cell r="L76">
            <v>3030</v>
          </cell>
          <cell r="M76">
            <v>2239</v>
          </cell>
          <cell r="N76">
            <v>2919</v>
          </cell>
          <cell r="O76">
            <v>2165</v>
          </cell>
          <cell r="P76">
            <v>37690</v>
          </cell>
        </row>
        <row r="77">
          <cell r="A77" t="str">
            <v>0400</v>
          </cell>
          <cell r="B77" t="str">
            <v>PY2</v>
          </cell>
          <cell r="C77" t="str">
            <v>FORANE</v>
          </cell>
          <cell r="D77">
            <v>95626</v>
          </cell>
          <cell r="E77">
            <v>38223</v>
          </cell>
          <cell r="F77">
            <v>56900</v>
          </cell>
          <cell r="G77">
            <v>54303</v>
          </cell>
          <cell r="H77">
            <v>79342</v>
          </cell>
          <cell r="I77">
            <v>54241</v>
          </cell>
          <cell r="J77">
            <v>65957</v>
          </cell>
          <cell r="K77">
            <v>69133</v>
          </cell>
          <cell r="L77">
            <v>62308</v>
          </cell>
          <cell r="M77">
            <v>52177</v>
          </cell>
          <cell r="N77">
            <v>64719</v>
          </cell>
          <cell r="O77">
            <v>59985</v>
          </cell>
          <cell r="P77">
            <v>752914</v>
          </cell>
        </row>
        <row r="78">
          <cell r="A78" t="str">
            <v>0430</v>
          </cell>
          <cell r="B78" t="str">
            <v>PY2</v>
          </cell>
          <cell r="C78" t="str">
            <v>SEVOFLURANE</v>
          </cell>
          <cell r="D78">
            <v>366087</v>
          </cell>
          <cell r="E78">
            <v>164489</v>
          </cell>
          <cell r="F78">
            <v>262775</v>
          </cell>
          <cell r="G78">
            <v>265600</v>
          </cell>
          <cell r="H78">
            <v>373203</v>
          </cell>
          <cell r="I78">
            <v>263386</v>
          </cell>
          <cell r="J78">
            <v>295924</v>
          </cell>
          <cell r="K78">
            <v>314416</v>
          </cell>
          <cell r="L78">
            <v>360103</v>
          </cell>
          <cell r="M78">
            <v>284992</v>
          </cell>
          <cell r="N78">
            <v>328873</v>
          </cell>
          <cell r="O78">
            <v>347747</v>
          </cell>
          <cell r="P78">
            <v>3627595</v>
          </cell>
        </row>
        <row r="79">
          <cell r="A79" t="str">
            <v>6005</v>
          </cell>
          <cell r="B79" t="str">
            <v>PY2</v>
          </cell>
          <cell r="C79" t="str">
            <v>ABBOTT ANESTHESIA</v>
          </cell>
          <cell r="D79">
            <v>467042</v>
          </cell>
          <cell r="E79">
            <v>205532</v>
          </cell>
          <cell r="F79">
            <v>322240</v>
          </cell>
          <cell r="G79">
            <v>322411</v>
          </cell>
          <cell r="H79">
            <v>456456</v>
          </cell>
          <cell r="I79">
            <v>321000</v>
          </cell>
          <cell r="J79">
            <v>365353</v>
          </cell>
          <cell r="K79">
            <v>386908</v>
          </cell>
          <cell r="L79">
            <v>425441</v>
          </cell>
          <cell r="M79">
            <v>339408</v>
          </cell>
          <cell r="N79">
            <v>396511</v>
          </cell>
          <cell r="O79">
            <v>409897</v>
          </cell>
          <cell r="P79">
            <v>4418199</v>
          </cell>
        </row>
        <row r="80">
          <cell r="A80" t="str">
            <v>ANES</v>
          </cell>
          <cell r="B80" t="str">
            <v>PY2</v>
          </cell>
          <cell r="C80" t="str">
            <v>ANESTHESIA FOR UPDATE BOOK</v>
          </cell>
          <cell r="D80">
            <v>100955</v>
          </cell>
          <cell r="E80">
            <v>41043</v>
          </cell>
          <cell r="F80">
            <v>59465</v>
          </cell>
          <cell r="G80">
            <v>56811</v>
          </cell>
          <cell r="H80">
            <v>83253</v>
          </cell>
          <cell r="I80">
            <v>57614</v>
          </cell>
          <cell r="J80">
            <v>69429</v>
          </cell>
          <cell r="K80">
            <v>72492</v>
          </cell>
          <cell r="L80">
            <v>65338</v>
          </cell>
          <cell r="M80">
            <v>54416</v>
          </cell>
          <cell r="N80">
            <v>67638</v>
          </cell>
          <cell r="O80">
            <v>62150</v>
          </cell>
          <cell r="P80">
            <v>790604</v>
          </cell>
        </row>
        <row r="81">
          <cell r="A81" t="str">
            <v>6028</v>
          </cell>
          <cell r="B81" t="str">
            <v>PY2</v>
          </cell>
          <cell r="C81" t="str">
            <v>MEMO: TOT.SEVO/FORANE/ETHR</v>
          </cell>
          <cell r="D81">
            <v>467042</v>
          </cell>
          <cell r="E81">
            <v>205532</v>
          </cell>
          <cell r="F81">
            <v>322240</v>
          </cell>
          <cell r="G81">
            <v>322411</v>
          </cell>
          <cell r="H81">
            <v>456456</v>
          </cell>
          <cell r="I81">
            <v>321000</v>
          </cell>
          <cell r="J81">
            <v>365353</v>
          </cell>
          <cell r="K81">
            <v>386908</v>
          </cell>
          <cell r="L81">
            <v>425441</v>
          </cell>
          <cell r="M81">
            <v>339408</v>
          </cell>
          <cell r="N81">
            <v>396511</v>
          </cell>
          <cell r="O81">
            <v>409897</v>
          </cell>
          <cell r="P81">
            <v>4418199</v>
          </cell>
        </row>
        <row r="82">
          <cell r="A82" t="str">
            <v>4800</v>
          </cell>
          <cell r="B82" t="str">
            <v>PY2</v>
          </cell>
          <cell r="C82" t="str">
            <v>CO-PROMO/ROYAL-HOSP</v>
          </cell>
          <cell r="D82">
            <v>0</v>
          </cell>
          <cell r="E82">
            <v>1824</v>
          </cell>
          <cell r="F82">
            <v>0</v>
          </cell>
          <cell r="G82">
            <v>0</v>
          </cell>
          <cell r="H82">
            <v>1266</v>
          </cell>
          <cell r="I82">
            <v>0</v>
          </cell>
          <cell r="J82">
            <v>1550</v>
          </cell>
          <cell r="K82">
            <v>0</v>
          </cell>
          <cell r="L82">
            <v>0</v>
          </cell>
          <cell r="M82">
            <v>1492</v>
          </cell>
          <cell r="N82">
            <v>0</v>
          </cell>
          <cell r="O82">
            <v>1</v>
          </cell>
          <cell r="P82">
            <v>6133</v>
          </cell>
        </row>
        <row r="83">
          <cell r="A83" t="str">
            <v>6017</v>
          </cell>
          <cell r="B83" t="str">
            <v>PY2</v>
          </cell>
          <cell r="C83" t="str">
            <v>ABBOTT OTHR HOSPITAL</v>
          </cell>
          <cell r="D83">
            <v>0</v>
          </cell>
          <cell r="E83">
            <v>1824</v>
          </cell>
          <cell r="F83">
            <v>0</v>
          </cell>
          <cell r="G83">
            <v>0</v>
          </cell>
          <cell r="H83">
            <v>1266</v>
          </cell>
          <cell r="I83">
            <v>0</v>
          </cell>
          <cell r="J83">
            <v>1550</v>
          </cell>
          <cell r="K83">
            <v>0</v>
          </cell>
          <cell r="L83">
            <v>0</v>
          </cell>
          <cell r="M83">
            <v>1492</v>
          </cell>
          <cell r="N83">
            <v>0</v>
          </cell>
          <cell r="O83">
            <v>1</v>
          </cell>
          <cell r="P83">
            <v>6133</v>
          </cell>
        </row>
        <row r="84">
          <cell r="A84" t="str">
            <v>HOSP</v>
          </cell>
          <cell r="B84" t="str">
            <v>PY2</v>
          </cell>
          <cell r="C84" t="str">
            <v>OTHER HOSPITAL FOR UPDATE</v>
          </cell>
          <cell r="D84">
            <v>0</v>
          </cell>
          <cell r="E84">
            <v>1824</v>
          </cell>
          <cell r="F84">
            <v>0</v>
          </cell>
          <cell r="G84">
            <v>0</v>
          </cell>
          <cell r="H84">
            <v>1266</v>
          </cell>
          <cell r="I84">
            <v>0</v>
          </cell>
          <cell r="J84">
            <v>1550</v>
          </cell>
          <cell r="K84">
            <v>0</v>
          </cell>
          <cell r="L84">
            <v>0</v>
          </cell>
          <cell r="M84">
            <v>1492</v>
          </cell>
          <cell r="N84">
            <v>0</v>
          </cell>
          <cell r="O84">
            <v>1</v>
          </cell>
          <cell r="P84">
            <v>6133</v>
          </cell>
        </row>
        <row r="85">
          <cell r="A85" t="str">
            <v>6000</v>
          </cell>
          <cell r="B85" t="str">
            <v>PY2</v>
          </cell>
          <cell r="C85" t="str">
            <v>ABBOTT HOSPITAL</v>
          </cell>
          <cell r="D85">
            <v>467042</v>
          </cell>
          <cell r="E85">
            <v>207356</v>
          </cell>
          <cell r="F85">
            <v>322240</v>
          </cell>
          <cell r="G85">
            <v>322411</v>
          </cell>
          <cell r="H85">
            <v>457722</v>
          </cell>
          <cell r="I85">
            <v>321000</v>
          </cell>
          <cell r="J85">
            <v>366903</v>
          </cell>
          <cell r="K85">
            <v>386908</v>
          </cell>
          <cell r="L85">
            <v>425441</v>
          </cell>
          <cell r="M85">
            <v>340900</v>
          </cell>
          <cell r="N85">
            <v>396511</v>
          </cell>
          <cell r="O85">
            <v>409898</v>
          </cell>
          <cell r="P85">
            <v>4424332</v>
          </cell>
        </row>
        <row r="86">
          <cell r="A86" t="str">
            <v>0890</v>
          </cell>
          <cell r="B86" t="str">
            <v>PY2</v>
          </cell>
          <cell r="C86" t="str">
            <v>ENSURE</v>
          </cell>
          <cell r="D86">
            <v>1250773</v>
          </cell>
          <cell r="E86">
            <v>780421</v>
          </cell>
          <cell r="F86">
            <v>809198</v>
          </cell>
          <cell r="G86">
            <v>905967</v>
          </cell>
          <cell r="H86">
            <v>1189359</v>
          </cell>
          <cell r="I86">
            <v>935081</v>
          </cell>
          <cell r="J86">
            <v>912399</v>
          </cell>
          <cell r="K86">
            <v>1116583</v>
          </cell>
          <cell r="L86">
            <v>1103284</v>
          </cell>
          <cell r="M86">
            <v>996655</v>
          </cell>
          <cell r="N86">
            <v>1137298</v>
          </cell>
          <cell r="O86">
            <v>954073</v>
          </cell>
          <cell r="P86">
            <v>12091091</v>
          </cell>
        </row>
        <row r="87">
          <cell r="A87" t="str">
            <v>8120</v>
          </cell>
          <cell r="B87" t="str">
            <v>PY2</v>
          </cell>
          <cell r="C87" t="str">
            <v>ENRICH</v>
          </cell>
          <cell r="D87">
            <v>8159</v>
          </cell>
          <cell r="E87">
            <v>4426</v>
          </cell>
          <cell r="F87">
            <v>3973</v>
          </cell>
          <cell r="G87">
            <v>5593</v>
          </cell>
          <cell r="H87">
            <v>6238</v>
          </cell>
          <cell r="I87">
            <v>5179</v>
          </cell>
          <cell r="J87">
            <v>5140</v>
          </cell>
          <cell r="K87">
            <v>5267</v>
          </cell>
          <cell r="L87">
            <v>5546</v>
          </cell>
          <cell r="M87">
            <v>4069</v>
          </cell>
          <cell r="N87">
            <v>5611</v>
          </cell>
          <cell r="O87">
            <v>4977</v>
          </cell>
          <cell r="P87">
            <v>64178</v>
          </cell>
        </row>
        <row r="88">
          <cell r="A88" t="str">
            <v>8700</v>
          </cell>
          <cell r="B88" t="str">
            <v>PY2</v>
          </cell>
          <cell r="C88" t="str">
            <v>TOTAL CORE PRODUCTS</v>
          </cell>
          <cell r="D88">
            <v>1258932</v>
          </cell>
          <cell r="E88">
            <v>784847</v>
          </cell>
          <cell r="F88">
            <v>813171</v>
          </cell>
          <cell r="G88">
            <v>911560</v>
          </cell>
          <cell r="H88">
            <v>1195597</v>
          </cell>
          <cell r="I88">
            <v>940260</v>
          </cell>
          <cell r="J88">
            <v>917539</v>
          </cell>
          <cell r="K88">
            <v>1121850</v>
          </cell>
          <cell r="L88">
            <v>1108830</v>
          </cell>
          <cell r="M88">
            <v>1000724</v>
          </cell>
          <cell r="N88">
            <v>1142909</v>
          </cell>
          <cell r="O88">
            <v>959050</v>
          </cell>
          <cell r="P88">
            <v>12155269</v>
          </cell>
        </row>
        <row r="89">
          <cell r="A89" t="str">
            <v>7310</v>
          </cell>
          <cell r="B89" t="str">
            <v>PY2</v>
          </cell>
          <cell r="C89" t="str">
            <v>JEVITY</v>
          </cell>
          <cell r="D89">
            <v>13378</v>
          </cell>
          <cell r="E89">
            <v>8683</v>
          </cell>
          <cell r="F89">
            <v>10636</v>
          </cell>
          <cell r="G89">
            <v>12443</v>
          </cell>
          <cell r="H89">
            <v>19325</v>
          </cell>
          <cell r="I89">
            <v>14751</v>
          </cell>
          <cell r="J89">
            <v>14678</v>
          </cell>
          <cell r="K89">
            <v>16899</v>
          </cell>
          <cell r="L89">
            <v>18974</v>
          </cell>
          <cell r="M89">
            <v>12271</v>
          </cell>
          <cell r="N89">
            <v>16277</v>
          </cell>
          <cell r="O89">
            <v>14403</v>
          </cell>
          <cell r="P89">
            <v>172718</v>
          </cell>
        </row>
        <row r="90">
          <cell r="A90" t="str">
            <v>8110</v>
          </cell>
          <cell r="B90" t="str">
            <v>PY2</v>
          </cell>
          <cell r="C90" t="str">
            <v>ENSURE RTH</v>
          </cell>
          <cell r="D90">
            <v>39333</v>
          </cell>
          <cell r="E90">
            <v>24396</v>
          </cell>
          <cell r="F90">
            <v>25037</v>
          </cell>
          <cell r="G90">
            <v>30675</v>
          </cell>
          <cell r="H90">
            <v>38876</v>
          </cell>
          <cell r="I90">
            <v>30298</v>
          </cell>
          <cell r="J90">
            <v>28884</v>
          </cell>
          <cell r="K90">
            <v>33954</v>
          </cell>
          <cell r="L90">
            <v>33441</v>
          </cell>
          <cell r="M90">
            <v>30872</v>
          </cell>
          <cell r="N90">
            <v>37751</v>
          </cell>
          <cell r="O90">
            <v>32784</v>
          </cell>
          <cell r="P90">
            <v>386301</v>
          </cell>
        </row>
        <row r="91">
          <cell r="A91" t="str">
            <v>8100</v>
          </cell>
          <cell r="B91" t="str">
            <v>PY2</v>
          </cell>
          <cell r="C91" t="str">
            <v>ENSURE PLUS CANS</v>
          </cell>
          <cell r="D91">
            <v>91909</v>
          </cell>
          <cell r="E91">
            <v>52460</v>
          </cell>
          <cell r="F91">
            <v>60245</v>
          </cell>
          <cell r="G91">
            <v>67685</v>
          </cell>
          <cell r="H91">
            <v>90311</v>
          </cell>
          <cell r="I91">
            <v>78011</v>
          </cell>
          <cell r="J91">
            <v>75975</v>
          </cell>
          <cell r="K91">
            <v>97773</v>
          </cell>
          <cell r="L91">
            <v>103774</v>
          </cell>
          <cell r="M91">
            <v>91257</v>
          </cell>
          <cell r="N91">
            <v>116341</v>
          </cell>
          <cell r="O91">
            <v>89478</v>
          </cell>
          <cell r="P91">
            <v>1015219</v>
          </cell>
        </row>
        <row r="92">
          <cell r="A92" t="str">
            <v>810T</v>
          </cell>
          <cell r="B92" t="str">
            <v>PY2</v>
          </cell>
          <cell r="C92" t="str">
            <v>TOTAL TUBE PRODUCTS</v>
          </cell>
          <cell r="D92">
            <v>144620</v>
          </cell>
          <cell r="E92">
            <v>85539</v>
          </cell>
          <cell r="F92">
            <v>95918</v>
          </cell>
          <cell r="G92">
            <v>110803</v>
          </cell>
          <cell r="H92">
            <v>148512</v>
          </cell>
          <cell r="I92">
            <v>123060</v>
          </cell>
          <cell r="J92">
            <v>119537</v>
          </cell>
          <cell r="K92">
            <v>148626</v>
          </cell>
          <cell r="L92">
            <v>156189</v>
          </cell>
          <cell r="M92">
            <v>134400</v>
          </cell>
          <cell r="N92">
            <v>170369</v>
          </cell>
          <cell r="O92">
            <v>136665</v>
          </cell>
          <cell r="P92">
            <v>1574238</v>
          </cell>
        </row>
        <row r="93">
          <cell r="A93" t="str">
            <v>810M</v>
          </cell>
          <cell r="B93" t="str">
            <v>PY2</v>
          </cell>
          <cell r="C93" t="str">
            <v>MEMO: TOTAL ENSURE</v>
          </cell>
          <cell r="D93">
            <v>1382015</v>
          </cell>
          <cell r="E93">
            <v>857277</v>
          </cell>
          <cell r="F93">
            <v>894480</v>
          </cell>
          <cell r="G93">
            <v>1004327</v>
          </cell>
          <cell r="H93">
            <v>1318546</v>
          </cell>
          <cell r="I93">
            <v>1043390</v>
          </cell>
          <cell r="J93">
            <v>1017258</v>
          </cell>
          <cell r="K93">
            <v>1248310</v>
          </cell>
          <cell r="L93">
            <v>1240499</v>
          </cell>
          <cell r="M93">
            <v>1118784</v>
          </cell>
          <cell r="N93">
            <v>1291390</v>
          </cell>
          <cell r="O93">
            <v>1076335</v>
          </cell>
          <cell r="P93">
            <v>13492611</v>
          </cell>
        </row>
        <row r="94">
          <cell r="A94" t="str">
            <v>0870</v>
          </cell>
          <cell r="B94" t="str">
            <v>PY2</v>
          </cell>
          <cell r="C94" t="str">
            <v>PULMOCARE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2631</v>
          </cell>
          <cell r="N94">
            <v>3421</v>
          </cell>
          <cell r="O94">
            <v>3699</v>
          </cell>
          <cell r="P94">
            <v>9751</v>
          </cell>
        </row>
        <row r="95">
          <cell r="A95" t="str">
            <v>7430</v>
          </cell>
          <cell r="B95" t="str">
            <v>PY2</v>
          </cell>
          <cell r="C95" t="str">
            <v>GLUCERNA TF FORMULA</v>
          </cell>
          <cell r="D95">
            <v>16068</v>
          </cell>
          <cell r="E95">
            <v>9060</v>
          </cell>
          <cell r="F95">
            <v>10865</v>
          </cell>
          <cell r="G95">
            <v>13706</v>
          </cell>
          <cell r="H95">
            <v>17212</v>
          </cell>
          <cell r="I95">
            <v>14089</v>
          </cell>
          <cell r="J95">
            <v>13428</v>
          </cell>
          <cell r="K95">
            <v>14809</v>
          </cell>
          <cell r="L95">
            <v>14339</v>
          </cell>
          <cell r="M95">
            <v>11764</v>
          </cell>
          <cell r="N95">
            <v>15521</v>
          </cell>
          <cell r="O95">
            <v>13459</v>
          </cell>
          <cell r="P95">
            <v>164320</v>
          </cell>
        </row>
        <row r="96">
          <cell r="A96" t="str">
            <v>743M</v>
          </cell>
          <cell r="B96" t="str">
            <v>PY2</v>
          </cell>
          <cell r="C96" t="str">
            <v>MEMO: TOTAL GLUCERNA BRAND</v>
          </cell>
          <cell r="D96">
            <v>16068</v>
          </cell>
          <cell r="E96">
            <v>9060</v>
          </cell>
          <cell r="F96">
            <v>10865</v>
          </cell>
          <cell r="G96">
            <v>13706</v>
          </cell>
          <cell r="H96">
            <v>17212</v>
          </cell>
          <cell r="I96">
            <v>14089</v>
          </cell>
          <cell r="J96">
            <v>13428</v>
          </cell>
          <cell r="K96">
            <v>14809</v>
          </cell>
          <cell r="L96">
            <v>14339</v>
          </cell>
          <cell r="M96">
            <v>11764</v>
          </cell>
          <cell r="N96">
            <v>15521</v>
          </cell>
          <cell r="O96">
            <v>13459</v>
          </cell>
          <cell r="P96">
            <v>164320</v>
          </cell>
        </row>
        <row r="97">
          <cell r="A97" t="str">
            <v>820T</v>
          </cell>
          <cell r="B97" t="str">
            <v>PY2</v>
          </cell>
          <cell r="C97" t="str">
            <v>TOTAL DISEASE SPECIFIC</v>
          </cell>
          <cell r="D97">
            <v>16068</v>
          </cell>
          <cell r="E97">
            <v>9060</v>
          </cell>
          <cell r="F97">
            <v>10865</v>
          </cell>
          <cell r="G97">
            <v>13706</v>
          </cell>
          <cell r="H97">
            <v>17212</v>
          </cell>
          <cell r="I97">
            <v>14089</v>
          </cell>
          <cell r="J97">
            <v>13428</v>
          </cell>
          <cell r="K97">
            <v>14809</v>
          </cell>
          <cell r="L97">
            <v>14339</v>
          </cell>
          <cell r="M97">
            <v>14395</v>
          </cell>
          <cell r="N97">
            <v>18942</v>
          </cell>
          <cell r="O97">
            <v>17158</v>
          </cell>
          <cell r="P97">
            <v>174071</v>
          </cell>
        </row>
        <row r="98">
          <cell r="A98" t="str">
            <v>DISP</v>
          </cell>
          <cell r="B98" t="str">
            <v>PY2</v>
          </cell>
          <cell r="C98" t="str">
            <v>DISEASE SPEC FOR UPDATE BOOK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2631</v>
          </cell>
          <cell r="N98">
            <v>3421</v>
          </cell>
          <cell r="O98">
            <v>3699</v>
          </cell>
          <cell r="P98">
            <v>9751</v>
          </cell>
        </row>
        <row r="99">
          <cell r="A99" t="str">
            <v>0880</v>
          </cell>
          <cell r="B99" t="str">
            <v>PY2</v>
          </cell>
          <cell r="C99" t="str">
            <v>NUTRITIONAL SETS</v>
          </cell>
          <cell r="D99">
            <v>1430</v>
          </cell>
          <cell r="E99">
            <v>1186</v>
          </cell>
          <cell r="F99">
            <v>1078</v>
          </cell>
          <cell r="G99">
            <v>1260</v>
          </cell>
          <cell r="H99">
            <v>1537</v>
          </cell>
          <cell r="I99">
            <v>1299</v>
          </cell>
          <cell r="J99">
            <v>1125</v>
          </cell>
          <cell r="K99">
            <v>1512</v>
          </cell>
          <cell r="L99">
            <v>1478</v>
          </cell>
          <cell r="M99">
            <v>1194</v>
          </cell>
          <cell r="N99">
            <v>1504</v>
          </cell>
          <cell r="O99">
            <v>1289</v>
          </cell>
          <cell r="P99">
            <v>15892</v>
          </cell>
        </row>
        <row r="100">
          <cell r="A100" t="str">
            <v>0910</v>
          </cell>
          <cell r="B100" t="str">
            <v>PY2</v>
          </cell>
          <cell r="C100" t="str">
            <v>CONTAINERS</v>
          </cell>
          <cell r="D100">
            <v>606</v>
          </cell>
          <cell r="E100">
            <v>470</v>
          </cell>
          <cell r="F100">
            <v>911</v>
          </cell>
          <cell r="G100">
            <v>524</v>
          </cell>
          <cell r="H100">
            <v>1373</v>
          </cell>
          <cell r="I100">
            <v>378</v>
          </cell>
          <cell r="J100">
            <v>334</v>
          </cell>
          <cell r="K100">
            <v>373</v>
          </cell>
          <cell r="L100">
            <v>442</v>
          </cell>
          <cell r="M100">
            <v>394</v>
          </cell>
          <cell r="N100">
            <v>485</v>
          </cell>
          <cell r="O100">
            <v>588</v>
          </cell>
          <cell r="P100">
            <v>6878</v>
          </cell>
        </row>
        <row r="101">
          <cell r="A101" t="str">
            <v>0940</v>
          </cell>
          <cell r="B101" t="str">
            <v>PY2</v>
          </cell>
          <cell r="C101" t="str">
            <v>TUBES</v>
          </cell>
          <cell r="D101">
            <v>7571</v>
          </cell>
          <cell r="E101">
            <v>7575</v>
          </cell>
          <cell r="F101">
            <v>6490</v>
          </cell>
          <cell r="G101">
            <v>8106</v>
          </cell>
          <cell r="H101">
            <v>7672</v>
          </cell>
          <cell r="I101">
            <v>6444</v>
          </cell>
          <cell r="J101">
            <v>5803</v>
          </cell>
          <cell r="K101">
            <v>6715</v>
          </cell>
          <cell r="L101">
            <v>5737</v>
          </cell>
          <cell r="M101">
            <v>6482</v>
          </cell>
          <cell r="N101">
            <v>9040</v>
          </cell>
          <cell r="O101">
            <v>8284</v>
          </cell>
          <cell r="P101">
            <v>85919</v>
          </cell>
        </row>
        <row r="102">
          <cell r="A102" t="str">
            <v>8600</v>
          </cell>
          <cell r="B102" t="str">
            <v>PY2</v>
          </cell>
          <cell r="C102" t="str">
            <v>TOTAL DEVICES</v>
          </cell>
          <cell r="D102">
            <v>9607</v>
          </cell>
          <cell r="E102">
            <v>9231</v>
          </cell>
          <cell r="F102">
            <v>8479</v>
          </cell>
          <cell r="G102">
            <v>9890</v>
          </cell>
          <cell r="H102">
            <v>10582</v>
          </cell>
          <cell r="I102">
            <v>8121</v>
          </cell>
          <cell r="J102">
            <v>7262</v>
          </cell>
          <cell r="K102">
            <v>8600</v>
          </cell>
          <cell r="L102">
            <v>7657</v>
          </cell>
          <cell r="M102">
            <v>8070</v>
          </cell>
          <cell r="N102">
            <v>11029</v>
          </cell>
          <cell r="O102">
            <v>10161</v>
          </cell>
          <cell r="P102">
            <v>108689</v>
          </cell>
        </row>
        <row r="103">
          <cell r="A103" t="str">
            <v>6475</v>
          </cell>
          <cell r="B103" t="str">
            <v>PY2</v>
          </cell>
          <cell r="C103" t="str">
            <v>TOT. MEDICAL NUTRITIONALS</v>
          </cell>
          <cell r="D103">
            <v>1429227</v>
          </cell>
          <cell r="E103">
            <v>888677</v>
          </cell>
          <cell r="F103">
            <v>928433</v>
          </cell>
          <cell r="G103">
            <v>1045959</v>
          </cell>
          <cell r="H103">
            <v>1371903</v>
          </cell>
          <cell r="I103">
            <v>1085530</v>
          </cell>
          <cell r="J103">
            <v>1057766</v>
          </cell>
          <cell r="K103">
            <v>1293885</v>
          </cell>
          <cell r="L103">
            <v>1287015</v>
          </cell>
          <cell r="M103">
            <v>1157589</v>
          </cell>
          <cell r="N103">
            <v>1343249</v>
          </cell>
          <cell r="O103">
            <v>1123034</v>
          </cell>
          <cell r="P103">
            <v>14012267</v>
          </cell>
        </row>
        <row r="104">
          <cell r="A104" t="str">
            <v>6473</v>
          </cell>
          <cell r="B104" t="str">
            <v>PY2</v>
          </cell>
          <cell r="C104" t="str">
            <v>MEMO: TOTAL MED NUTR LIQUIDS</v>
          </cell>
          <cell r="D104">
            <v>1403552</v>
          </cell>
          <cell r="E104">
            <v>870386</v>
          </cell>
          <cell r="F104">
            <v>909089</v>
          </cell>
          <cell r="G104">
            <v>1022363</v>
          </cell>
          <cell r="H104">
            <v>1344109</v>
          </cell>
          <cell r="I104">
            <v>1063320</v>
          </cell>
          <cell r="J104">
            <v>1037076</v>
          </cell>
          <cell r="K104">
            <v>1270476</v>
          </cell>
          <cell r="L104">
            <v>1265019</v>
          </cell>
          <cell r="M104">
            <v>1135124</v>
          </cell>
          <cell r="N104">
            <v>1313278</v>
          </cell>
          <cell r="O104">
            <v>1095715</v>
          </cell>
          <cell r="P104">
            <v>13729507</v>
          </cell>
        </row>
        <row r="105">
          <cell r="A105" t="str">
            <v>6474</v>
          </cell>
          <cell r="B105" t="str">
            <v>PY2</v>
          </cell>
          <cell r="C105" t="str">
            <v>MEMO: TOTAL MED NUTR BAGS &amp; SETS</v>
          </cell>
          <cell r="D105">
            <v>2036</v>
          </cell>
          <cell r="E105">
            <v>1656</v>
          </cell>
          <cell r="F105">
            <v>1989</v>
          </cell>
          <cell r="G105">
            <v>1784</v>
          </cell>
          <cell r="H105">
            <v>2910</v>
          </cell>
          <cell r="I105">
            <v>1677</v>
          </cell>
          <cell r="J105">
            <v>1459</v>
          </cell>
          <cell r="K105">
            <v>1885</v>
          </cell>
          <cell r="L105">
            <v>1920</v>
          </cell>
          <cell r="M105">
            <v>1588</v>
          </cell>
          <cell r="N105">
            <v>1989</v>
          </cell>
          <cell r="O105">
            <v>1877</v>
          </cell>
          <cell r="P105">
            <v>22770</v>
          </cell>
        </row>
        <row r="106">
          <cell r="A106" t="str">
            <v>MDEV</v>
          </cell>
          <cell r="B106" t="str">
            <v>PY2</v>
          </cell>
          <cell r="C106" t="str">
            <v>DEVICES OTHER MED NUTR-UPDT</v>
          </cell>
          <cell r="D106">
            <v>9607</v>
          </cell>
          <cell r="E106">
            <v>9231</v>
          </cell>
          <cell r="F106">
            <v>8479</v>
          </cell>
          <cell r="G106">
            <v>9890</v>
          </cell>
          <cell r="H106">
            <v>10582</v>
          </cell>
          <cell r="I106">
            <v>8121</v>
          </cell>
          <cell r="J106">
            <v>7262</v>
          </cell>
          <cell r="K106">
            <v>8600</v>
          </cell>
          <cell r="L106">
            <v>7657</v>
          </cell>
          <cell r="M106">
            <v>8070</v>
          </cell>
          <cell r="N106">
            <v>11029</v>
          </cell>
          <cell r="O106">
            <v>10161</v>
          </cell>
          <cell r="P106">
            <v>108689</v>
          </cell>
        </row>
        <row r="107">
          <cell r="A107" t="str">
            <v>CORE</v>
          </cell>
          <cell r="B107" t="str">
            <v>PY2</v>
          </cell>
          <cell r="C107" t="str">
            <v>CORE-ENSURE FOR UPDATE</v>
          </cell>
          <cell r="D107">
            <v>1390174</v>
          </cell>
          <cell r="E107">
            <v>861703</v>
          </cell>
          <cell r="F107">
            <v>898453</v>
          </cell>
          <cell r="G107">
            <v>1009920</v>
          </cell>
          <cell r="H107">
            <v>1324784</v>
          </cell>
          <cell r="I107">
            <v>1048569</v>
          </cell>
          <cell r="J107">
            <v>1022398</v>
          </cell>
          <cell r="K107">
            <v>1253577</v>
          </cell>
          <cell r="L107">
            <v>1246045</v>
          </cell>
          <cell r="M107">
            <v>1122853</v>
          </cell>
          <cell r="N107">
            <v>1297001</v>
          </cell>
          <cell r="O107">
            <v>1081312</v>
          </cell>
          <cell r="P107">
            <v>13556789</v>
          </cell>
        </row>
        <row r="108">
          <cell r="A108" t="str">
            <v>0590</v>
          </cell>
          <cell r="B108" t="str">
            <v>PY2</v>
          </cell>
          <cell r="C108" t="str">
            <v>I.V. SETS</v>
          </cell>
          <cell r="D108">
            <v>2470</v>
          </cell>
          <cell r="E108">
            <v>1903</v>
          </cell>
          <cell r="F108">
            <v>1429</v>
          </cell>
          <cell r="G108">
            <v>2231</v>
          </cell>
          <cell r="H108">
            <v>2547</v>
          </cell>
          <cell r="I108">
            <v>2419</v>
          </cell>
          <cell r="J108">
            <v>1566</v>
          </cell>
          <cell r="K108">
            <v>1941</v>
          </cell>
          <cell r="L108">
            <v>1704</v>
          </cell>
          <cell r="M108">
            <v>1373</v>
          </cell>
          <cell r="N108">
            <v>1627</v>
          </cell>
          <cell r="O108">
            <v>2874</v>
          </cell>
          <cell r="P108">
            <v>24084</v>
          </cell>
        </row>
        <row r="109">
          <cell r="A109" t="str">
            <v>0630</v>
          </cell>
          <cell r="B109" t="str">
            <v>PY2</v>
          </cell>
          <cell r="C109" t="str">
            <v>DIAL-A-FLO</v>
          </cell>
          <cell r="D109">
            <v>4729</v>
          </cell>
          <cell r="E109">
            <v>3272</v>
          </cell>
          <cell r="F109">
            <v>3704</v>
          </cell>
          <cell r="G109">
            <v>3648</v>
          </cell>
          <cell r="H109">
            <v>3844</v>
          </cell>
          <cell r="I109">
            <v>3946</v>
          </cell>
          <cell r="J109">
            <v>3624</v>
          </cell>
          <cell r="K109">
            <v>3427</v>
          </cell>
          <cell r="L109">
            <v>10491</v>
          </cell>
          <cell r="M109">
            <v>-8</v>
          </cell>
          <cell r="N109">
            <v>0</v>
          </cell>
          <cell r="O109">
            <v>-713</v>
          </cell>
          <cell r="P109">
            <v>39964</v>
          </cell>
        </row>
        <row r="110">
          <cell r="A110" t="str">
            <v>6050</v>
          </cell>
          <cell r="B110" t="str">
            <v>PY2</v>
          </cell>
          <cell r="C110" t="str">
            <v>TOTAL IV SYSTEMS</v>
          </cell>
          <cell r="D110">
            <v>7199</v>
          </cell>
          <cell r="E110">
            <v>5175</v>
          </cell>
          <cell r="F110">
            <v>5133</v>
          </cell>
          <cell r="G110">
            <v>5879</v>
          </cell>
          <cell r="H110">
            <v>6391</v>
          </cell>
          <cell r="I110">
            <v>6365</v>
          </cell>
          <cell r="J110">
            <v>5190</v>
          </cell>
          <cell r="K110">
            <v>5368</v>
          </cell>
          <cell r="L110">
            <v>12195</v>
          </cell>
          <cell r="M110">
            <v>1365</v>
          </cell>
          <cell r="N110">
            <v>1627</v>
          </cell>
          <cell r="O110">
            <v>2161</v>
          </cell>
          <cell r="P110">
            <v>64048</v>
          </cell>
        </row>
        <row r="111">
          <cell r="A111" t="str">
            <v>4610</v>
          </cell>
          <cell r="B111" t="str">
            <v>PY2</v>
          </cell>
          <cell r="C111" t="str">
            <v>CRITICAL CARE</v>
          </cell>
          <cell r="D111">
            <v>141000</v>
          </cell>
          <cell r="E111">
            <v>78484</v>
          </cell>
          <cell r="F111">
            <v>124867</v>
          </cell>
          <cell r="G111">
            <v>87591</v>
          </cell>
          <cell r="H111">
            <v>107583</v>
          </cell>
          <cell r="I111">
            <v>95163</v>
          </cell>
          <cell r="J111">
            <v>82259</v>
          </cell>
          <cell r="K111">
            <v>117890</v>
          </cell>
          <cell r="L111">
            <v>133977</v>
          </cell>
          <cell r="M111">
            <v>56791</v>
          </cell>
          <cell r="N111">
            <v>95915</v>
          </cell>
          <cell r="O111">
            <v>119324</v>
          </cell>
          <cell r="P111">
            <v>1240844</v>
          </cell>
        </row>
        <row r="112">
          <cell r="A112" t="str">
            <v>6080</v>
          </cell>
          <cell r="B112" t="str">
            <v>PY2</v>
          </cell>
          <cell r="C112" t="str">
            <v>TOTAL CRITICAL CARE</v>
          </cell>
          <cell r="D112">
            <v>141000</v>
          </cell>
          <cell r="E112">
            <v>78484</v>
          </cell>
          <cell r="F112">
            <v>124867</v>
          </cell>
          <cell r="G112">
            <v>87591</v>
          </cell>
          <cell r="H112">
            <v>107583</v>
          </cell>
          <cell r="I112">
            <v>95163</v>
          </cell>
          <cell r="J112">
            <v>82259</v>
          </cell>
          <cell r="K112">
            <v>117890</v>
          </cell>
          <cell r="L112">
            <v>133977</v>
          </cell>
          <cell r="M112">
            <v>56791</v>
          </cell>
          <cell r="N112">
            <v>95915</v>
          </cell>
          <cell r="O112">
            <v>119324</v>
          </cell>
          <cell r="P112">
            <v>1240844</v>
          </cell>
        </row>
        <row r="113">
          <cell r="A113" t="str">
            <v>4070</v>
          </cell>
          <cell r="B113" t="str">
            <v>PY2</v>
          </cell>
          <cell r="C113" t="str">
            <v>EDDS PUMP SETS</v>
          </cell>
          <cell r="D113">
            <v>323</v>
          </cell>
          <cell r="E113">
            <v>179</v>
          </cell>
          <cell r="F113">
            <v>191</v>
          </cell>
          <cell r="G113">
            <v>54</v>
          </cell>
          <cell r="H113">
            <v>229</v>
          </cell>
          <cell r="I113">
            <v>173</v>
          </cell>
          <cell r="J113">
            <v>185</v>
          </cell>
          <cell r="K113">
            <v>179</v>
          </cell>
          <cell r="L113">
            <v>1689</v>
          </cell>
          <cell r="M113">
            <v>0</v>
          </cell>
          <cell r="N113">
            <v>0</v>
          </cell>
          <cell r="O113">
            <v>-76</v>
          </cell>
          <cell r="P113">
            <v>3126</v>
          </cell>
        </row>
        <row r="114">
          <cell r="A114" t="str">
            <v>4080</v>
          </cell>
          <cell r="B114" t="str">
            <v>PY2</v>
          </cell>
          <cell r="C114" t="str">
            <v>OTHER EDDS</v>
          </cell>
          <cell r="D114">
            <v>9125</v>
          </cell>
          <cell r="E114">
            <v>4559</v>
          </cell>
          <cell r="F114">
            <v>8293</v>
          </cell>
          <cell r="G114">
            <v>5908</v>
          </cell>
          <cell r="H114">
            <v>7749</v>
          </cell>
          <cell r="I114">
            <v>6229</v>
          </cell>
          <cell r="J114">
            <v>6628</v>
          </cell>
          <cell r="K114">
            <v>7620</v>
          </cell>
          <cell r="L114">
            <v>6891</v>
          </cell>
          <cell r="M114">
            <v>6375</v>
          </cell>
          <cell r="N114">
            <v>7922</v>
          </cell>
          <cell r="O114">
            <v>9452</v>
          </cell>
          <cell r="P114">
            <v>86751</v>
          </cell>
        </row>
        <row r="115">
          <cell r="A115" t="str">
            <v>6125</v>
          </cell>
          <cell r="B115" t="str">
            <v>PY2</v>
          </cell>
          <cell r="C115" t="str">
            <v>TOTAL EDDS</v>
          </cell>
          <cell r="D115">
            <v>9448</v>
          </cell>
          <cell r="E115">
            <v>4738</v>
          </cell>
          <cell r="F115">
            <v>8484</v>
          </cell>
          <cell r="G115">
            <v>5962</v>
          </cell>
          <cell r="H115">
            <v>7978</v>
          </cell>
          <cell r="I115">
            <v>6402</v>
          </cell>
          <cell r="J115">
            <v>6813</v>
          </cell>
          <cell r="K115">
            <v>7799</v>
          </cell>
          <cell r="L115">
            <v>8580</v>
          </cell>
          <cell r="M115">
            <v>6375</v>
          </cell>
          <cell r="N115">
            <v>7922</v>
          </cell>
          <cell r="O115">
            <v>9376</v>
          </cell>
          <cell r="P115">
            <v>89877</v>
          </cell>
        </row>
        <row r="116">
          <cell r="A116" t="str">
            <v>0600</v>
          </cell>
          <cell r="B116" t="str">
            <v>PY2</v>
          </cell>
          <cell r="C116" t="str">
            <v>RECEPTAL LINERS</v>
          </cell>
          <cell r="D116">
            <v>54514</v>
          </cell>
          <cell r="E116">
            <v>30606</v>
          </cell>
          <cell r="F116">
            <v>50923</v>
          </cell>
          <cell r="G116">
            <v>35867</v>
          </cell>
          <cell r="H116">
            <v>48922</v>
          </cell>
          <cell r="I116">
            <v>39376</v>
          </cell>
          <cell r="J116">
            <v>37996</v>
          </cell>
          <cell r="K116">
            <v>47698</v>
          </cell>
          <cell r="L116">
            <v>44239</v>
          </cell>
          <cell r="M116">
            <v>38016</v>
          </cell>
          <cell r="N116">
            <v>46347</v>
          </cell>
          <cell r="O116">
            <v>55268</v>
          </cell>
          <cell r="P116">
            <v>529772</v>
          </cell>
        </row>
        <row r="117">
          <cell r="A117" t="str">
            <v>0650</v>
          </cell>
          <cell r="B117" t="str">
            <v>PY2</v>
          </cell>
          <cell r="C117" t="str">
            <v>RECEPTAL ACCESSORIES</v>
          </cell>
          <cell r="D117">
            <v>3889</v>
          </cell>
          <cell r="E117">
            <v>1844</v>
          </cell>
          <cell r="F117">
            <v>3361</v>
          </cell>
          <cell r="G117">
            <v>3190</v>
          </cell>
          <cell r="H117">
            <v>2665</v>
          </cell>
          <cell r="I117">
            <v>2720</v>
          </cell>
          <cell r="J117">
            <v>2192</v>
          </cell>
          <cell r="K117">
            <v>3743</v>
          </cell>
          <cell r="L117">
            <v>1413</v>
          </cell>
          <cell r="M117">
            <v>2298</v>
          </cell>
          <cell r="N117">
            <v>2946</v>
          </cell>
          <cell r="O117">
            <v>3491</v>
          </cell>
          <cell r="P117">
            <v>33752</v>
          </cell>
        </row>
        <row r="118">
          <cell r="A118" t="str">
            <v>6070</v>
          </cell>
          <cell r="B118" t="str">
            <v>PY2</v>
          </cell>
          <cell r="C118" t="str">
            <v>SUBTOTAL OTHER HOSPITAL</v>
          </cell>
          <cell r="D118">
            <v>58403</v>
          </cell>
          <cell r="E118">
            <v>32450</v>
          </cell>
          <cell r="F118">
            <v>54284</v>
          </cell>
          <cell r="G118">
            <v>39057</v>
          </cell>
          <cell r="H118">
            <v>51587</v>
          </cell>
          <cell r="I118">
            <v>42096</v>
          </cell>
          <cell r="J118">
            <v>40188</v>
          </cell>
          <cell r="K118">
            <v>51441</v>
          </cell>
          <cell r="L118">
            <v>45652</v>
          </cell>
          <cell r="M118">
            <v>40314</v>
          </cell>
          <cell r="N118">
            <v>49293</v>
          </cell>
          <cell r="O118">
            <v>58759</v>
          </cell>
          <cell r="P118">
            <v>563524</v>
          </cell>
        </row>
        <row r="119">
          <cell r="A119" t="str">
            <v>6300</v>
          </cell>
          <cell r="B119" t="str">
            <v>PY2</v>
          </cell>
          <cell r="C119" t="str">
            <v>TOTAL HOSPIRA</v>
          </cell>
          <cell r="D119">
            <v>216050</v>
          </cell>
          <cell r="E119">
            <v>120847</v>
          </cell>
          <cell r="F119">
            <v>192768</v>
          </cell>
          <cell r="G119">
            <v>138489</v>
          </cell>
          <cell r="H119">
            <v>173539</v>
          </cell>
          <cell r="I119">
            <v>150026</v>
          </cell>
          <cell r="J119">
            <v>134450</v>
          </cell>
          <cell r="K119">
            <v>182498</v>
          </cell>
          <cell r="L119">
            <v>200404</v>
          </cell>
          <cell r="M119">
            <v>104845</v>
          </cell>
          <cell r="N119">
            <v>154757</v>
          </cell>
          <cell r="O119">
            <v>189620</v>
          </cell>
          <cell r="P119">
            <v>1958293</v>
          </cell>
        </row>
        <row r="120">
          <cell r="A120" t="str">
            <v>BABT</v>
          </cell>
          <cell r="B120" t="str">
            <v>PY2</v>
          </cell>
          <cell r="C120" t="str">
            <v>ABBOTT BASE</v>
          </cell>
          <cell r="D120">
            <v>7529994</v>
          </cell>
          <cell r="E120">
            <v>3975014</v>
          </cell>
          <cell r="F120">
            <v>4839447</v>
          </cell>
          <cell r="G120">
            <v>5107429</v>
          </cell>
          <cell r="H120">
            <v>6254829</v>
          </cell>
          <cell r="I120">
            <v>5071524</v>
          </cell>
          <cell r="J120">
            <v>4551481</v>
          </cell>
          <cell r="K120">
            <v>4705127</v>
          </cell>
          <cell r="L120">
            <v>4924430</v>
          </cell>
          <cell r="M120">
            <v>4198636</v>
          </cell>
          <cell r="N120">
            <v>7006935</v>
          </cell>
          <cell r="O120">
            <v>6243450</v>
          </cell>
          <cell r="P120">
            <v>64408296</v>
          </cell>
        </row>
        <row r="121">
          <cell r="A121" t="str">
            <v>7000</v>
          </cell>
          <cell r="B121" t="str">
            <v>PY2</v>
          </cell>
          <cell r="C121" t="str">
            <v>TOTAL</v>
          </cell>
          <cell r="D121">
            <v>7746044</v>
          </cell>
          <cell r="E121">
            <v>4095861</v>
          </cell>
          <cell r="F121">
            <v>5032215</v>
          </cell>
          <cell r="G121">
            <v>5245918</v>
          </cell>
          <cell r="H121">
            <v>6428368</v>
          </cell>
          <cell r="I121">
            <v>5221550</v>
          </cell>
          <cell r="J121">
            <v>4685931</v>
          </cell>
          <cell r="K121">
            <v>4887625</v>
          </cell>
          <cell r="L121">
            <v>5124834</v>
          </cell>
          <cell r="M121">
            <v>4303481</v>
          </cell>
          <cell r="N121">
            <v>7161692</v>
          </cell>
          <cell r="O121">
            <v>6433070</v>
          </cell>
          <cell r="P121">
            <v>66366589</v>
          </cell>
        </row>
        <row r="122">
          <cell r="A122" t="str">
            <v>ROYM</v>
          </cell>
          <cell r="B122" t="str">
            <v>PY2</v>
          </cell>
          <cell r="C122" t="str">
            <v>MEMO: TOTAL ROYALTIES</v>
          </cell>
          <cell r="D122">
            <v>62806</v>
          </cell>
          <cell r="E122">
            <v>1343</v>
          </cell>
          <cell r="F122">
            <v>-6267</v>
          </cell>
          <cell r="G122">
            <v>19274</v>
          </cell>
          <cell r="H122">
            <v>17078</v>
          </cell>
          <cell r="I122">
            <v>20534</v>
          </cell>
          <cell r="J122">
            <v>18714</v>
          </cell>
          <cell r="K122">
            <v>0</v>
          </cell>
          <cell r="L122">
            <v>30699</v>
          </cell>
          <cell r="M122">
            <v>7548</v>
          </cell>
          <cell r="N122">
            <v>7465</v>
          </cell>
          <cell r="O122">
            <v>43134</v>
          </cell>
          <cell r="P122">
            <v>222328</v>
          </cell>
        </row>
        <row r="123">
          <cell r="A123" t="str">
            <v>KEYS</v>
          </cell>
          <cell r="B123" t="str">
            <v>PY2</v>
          </cell>
          <cell r="C123" t="str">
            <v>MEMO: KEY PRODUCTS</v>
          </cell>
          <cell r="D123">
            <v>4769235</v>
          </cell>
          <cell r="E123">
            <v>2638364</v>
          </cell>
          <cell r="F123">
            <v>3306099</v>
          </cell>
          <cell r="G123">
            <v>3299998</v>
          </cell>
          <cell r="H123">
            <v>4062361</v>
          </cell>
          <cell r="I123">
            <v>3126894</v>
          </cell>
          <cell r="J123">
            <v>3035417</v>
          </cell>
          <cell r="K123">
            <v>3222948</v>
          </cell>
          <cell r="L123">
            <v>3105094</v>
          </cell>
          <cell r="M123">
            <v>2716561</v>
          </cell>
          <cell r="N123">
            <v>4542429</v>
          </cell>
          <cell r="O123">
            <v>4294096</v>
          </cell>
          <cell r="P123">
            <v>42119496</v>
          </cell>
        </row>
        <row r="124">
          <cell r="A124" t="str">
            <v>WOKA</v>
          </cell>
          <cell r="B124" t="str">
            <v>PY2</v>
          </cell>
          <cell r="C124" t="str">
            <v>TOTAL W/O KALETRA</v>
          </cell>
          <cell r="D124">
            <v>7731522</v>
          </cell>
          <cell r="E124">
            <v>4075842</v>
          </cell>
          <cell r="F124">
            <v>5027007</v>
          </cell>
          <cell r="G124">
            <v>5237427</v>
          </cell>
          <cell r="H124">
            <v>6407788</v>
          </cell>
          <cell r="I124">
            <v>5203719</v>
          </cell>
          <cell r="J124">
            <v>4670271</v>
          </cell>
          <cell r="K124">
            <v>4868390</v>
          </cell>
          <cell r="L124">
            <v>5104815</v>
          </cell>
          <cell r="M124">
            <v>4285088</v>
          </cell>
          <cell r="N124">
            <v>7135546</v>
          </cell>
          <cell r="O124">
            <v>6408569</v>
          </cell>
          <cell r="P124">
            <v>66155984</v>
          </cell>
        </row>
        <row r="125">
          <cell r="A125" t="str">
            <v>NSSH</v>
          </cell>
          <cell r="B125" t="str">
            <v>PY2</v>
          </cell>
          <cell r="C125" t="str">
            <v>NON SEASONAL SALES W/O HUMIRA</v>
          </cell>
          <cell r="D125">
            <v>5199507</v>
          </cell>
          <cell r="E125">
            <v>2747385</v>
          </cell>
          <cell r="F125">
            <v>3206974</v>
          </cell>
          <cell r="G125">
            <v>3578068</v>
          </cell>
          <cell r="H125">
            <v>4469017</v>
          </cell>
          <cell r="I125">
            <v>3713431</v>
          </cell>
          <cell r="J125">
            <v>3249296</v>
          </cell>
          <cell r="K125">
            <v>3517884</v>
          </cell>
          <cell r="L125">
            <v>3944161</v>
          </cell>
          <cell r="M125">
            <v>3251927</v>
          </cell>
          <cell r="N125">
            <v>4602100</v>
          </cell>
          <cell r="O125">
            <v>3939663</v>
          </cell>
          <cell r="P125">
            <v>45419413</v>
          </cell>
        </row>
        <row r="126">
          <cell r="A126" t="str">
            <v>NSSL</v>
          </cell>
          <cell r="B126" t="str">
            <v>PY2</v>
          </cell>
          <cell r="C126" t="str">
            <v>MEMO: NON-SEASONAL SALES</v>
          </cell>
          <cell r="D126">
            <v>5199507</v>
          </cell>
          <cell r="E126">
            <v>2747385</v>
          </cell>
          <cell r="F126">
            <v>3206974</v>
          </cell>
          <cell r="G126">
            <v>3578068</v>
          </cell>
          <cell r="H126">
            <v>4469017</v>
          </cell>
          <cell r="I126">
            <v>3713431</v>
          </cell>
          <cell r="J126">
            <v>3249296</v>
          </cell>
          <cell r="K126">
            <v>3517884</v>
          </cell>
          <cell r="L126">
            <v>3944161</v>
          </cell>
          <cell r="M126">
            <v>3251927</v>
          </cell>
          <cell r="N126">
            <v>4602100</v>
          </cell>
          <cell r="O126">
            <v>3939663</v>
          </cell>
          <cell r="P126">
            <v>45419413</v>
          </cell>
        </row>
        <row r="127">
          <cell r="A127" t="str">
            <v>DIVT</v>
          </cell>
          <cell r="B127" t="str">
            <v>PY2</v>
          </cell>
          <cell r="C127" t="str">
            <v>TOTAL W/O DIVESTITURES</v>
          </cell>
          <cell r="D127">
            <v>7746044</v>
          </cell>
          <cell r="E127">
            <v>4095861</v>
          </cell>
          <cell r="F127">
            <v>5032215</v>
          </cell>
          <cell r="G127">
            <v>5245918</v>
          </cell>
          <cell r="H127">
            <v>6428368</v>
          </cell>
          <cell r="I127">
            <v>5221550</v>
          </cell>
          <cell r="J127">
            <v>4685931</v>
          </cell>
          <cell r="K127">
            <v>4887625</v>
          </cell>
          <cell r="L127">
            <v>5124834</v>
          </cell>
          <cell r="M127">
            <v>4303481</v>
          </cell>
          <cell r="N127">
            <v>7161692</v>
          </cell>
          <cell r="O127">
            <v>6433070</v>
          </cell>
          <cell r="P127">
            <v>66366589</v>
          </cell>
        </row>
        <row r="128">
          <cell r="A128" t="str">
            <v>DIVH</v>
          </cell>
          <cell r="B128" t="str">
            <v>PY2</v>
          </cell>
          <cell r="C128" t="str">
            <v>TOTAL W/O DIV &amp; HUMIRA</v>
          </cell>
          <cell r="D128">
            <v>7746044</v>
          </cell>
          <cell r="E128">
            <v>4095861</v>
          </cell>
          <cell r="F128">
            <v>5032215</v>
          </cell>
          <cell r="G128">
            <v>5245918</v>
          </cell>
          <cell r="H128">
            <v>6428368</v>
          </cell>
          <cell r="I128">
            <v>5221550</v>
          </cell>
          <cell r="J128">
            <v>4685931</v>
          </cell>
          <cell r="K128">
            <v>4887625</v>
          </cell>
          <cell r="L128">
            <v>5124834</v>
          </cell>
          <cell r="M128">
            <v>4303481</v>
          </cell>
          <cell r="N128">
            <v>7161692</v>
          </cell>
          <cell r="O128">
            <v>6433070</v>
          </cell>
          <cell r="P128">
            <v>66366589</v>
          </cell>
        </row>
        <row r="129">
          <cell r="A129" t="str">
            <v>0010</v>
          </cell>
          <cell r="B129" t="str">
            <v>PYR</v>
          </cell>
          <cell r="C129" t="str">
            <v>ERYTHROCIN ADULT</v>
          </cell>
          <cell r="D129">
            <v>70055</v>
          </cell>
          <cell r="E129">
            <v>47501</v>
          </cell>
          <cell r="F129">
            <v>43250</v>
          </cell>
          <cell r="G129">
            <v>41775</v>
          </cell>
          <cell r="H129">
            <v>58195</v>
          </cell>
          <cell r="I129">
            <v>45317</v>
          </cell>
          <cell r="J129">
            <v>44623</v>
          </cell>
          <cell r="K129">
            <v>48676</v>
          </cell>
          <cell r="L129">
            <v>43954</v>
          </cell>
          <cell r="M129">
            <v>39607</v>
          </cell>
          <cell r="N129">
            <v>57968</v>
          </cell>
          <cell r="O129">
            <v>44418</v>
          </cell>
          <cell r="P129">
            <v>585339</v>
          </cell>
        </row>
        <row r="130">
          <cell r="A130" t="str">
            <v>0020</v>
          </cell>
          <cell r="B130" t="str">
            <v>PYR</v>
          </cell>
          <cell r="C130" t="str">
            <v>ERYTHROCIN PEDIATRIC</v>
          </cell>
          <cell r="D130">
            <v>135884</v>
          </cell>
          <cell r="E130">
            <v>79345</v>
          </cell>
          <cell r="F130">
            <v>66409</v>
          </cell>
          <cell r="G130">
            <v>62983</v>
          </cell>
          <cell r="H130">
            <v>88514</v>
          </cell>
          <cell r="I130">
            <v>78397</v>
          </cell>
          <cell r="J130">
            <v>68430</v>
          </cell>
          <cell r="K130">
            <v>66959</v>
          </cell>
          <cell r="L130">
            <v>53850</v>
          </cell>
          <cell r="M130">
            <v>45314</v>
          </cell>
          <cell r="N130">
            <v>102587</v>
          </cell>
          <cell r="O130">
            <v>82908</v>
          </cell>
          <cell r="P130">
            <v>931580</v>
          </cell>
        </row>
        <row r="131">
          <cell r="A131" t="str">
            <v>1010</v>
          </cell>
          <cell r="B131" t="str">
            <v>PYR</v>
          </cell>
          <cell r="C131" t="str">
            <v>ERYTHROCIN INJECT</v>
          </cell>
          <cell r="D131">
            <v>29570</v>
          </cell>
          <cell r="E131">
            <v>34861</v>
          </cell>
          <cell r="F131">
            <v>13058</v>
          </cell>
          <cell r="G131">
            <v>13679</v>
          </cell>
          <cell r="H131">
            <v>19542</v>
          </cell>
          <cell r="I131">
            <v>17787</v>
          </cell>
          <cell r="J131">
            <v>13407</v>
          </cell>
          <cell r="K131">
            <v>13200</v>
          </cell>
          <cell r="L131">
            <v>11237</v>
          </cell>
          <cell r="M131">
            <v>12446</v>
          </cell>
          <cell r="N131">
            <v>16859</v>
          </cell>
          <cell r="O131">
            <v>13551</v>
          </cell>
          <cell r="P131">
            <v>209197</v>
          </cell>
        </row>
        <row r="132">
          <cell r="A132" t="str">
            <v>0101</v>
          </cell>
          <cell r="B132" t="str">
            <v>PYR</v>
          </cell>
          <cell r="C132" t="str">
            <v>ERYTHROCIN - TOTAL FINISHED</v>
          </cell>
          <cell r="D132">
            <v>235509</v>
          </cell>
          <cell r="E132">
            <v>161707</v>
          </cell>
          <cell r="F132">
            <v>122717</v>
          </cell>
          <cell r="G132">
            <v>118437</v>
          </cell>
          <cell r="H132">
            <v>166251</v>
          </cell>
          <cell r="I132">
            <v>141501</v>
          </cell>
          <cell r="J132">
            <v>126460</v>
          </cell>
          <cell r="K132">
            <v>128835</v>
          </cell>
          <cell r="L132">
            <v>109041</v>
          </cell>
          <cell r="M132">
            <v>97367</v>
          </cell>
          <cell r="N132">
            <v>177414</v>
          </cell>
          <cell r="O132">
            <v>140877</v>
          </cell>
          <cell r="P132">
            <v>1726116</v>
          </cell>
        </row>
        <row r="133">
          <cell r="A133" t="str">
            <v>0030</v>
          </cell>
          <cell r="B133" t="str">
            <v>PYR</v>
          </cell>
          <cell r="C133" t="str">
            <v>CLARI-ADULT 200/250MG</v>
          </cell>
          <cell r="D133">
            <v>1594587</v>
          </cell>
          <cell r="E133">
            <v>1319495</v>
          </cell>
          <cell r="F133">
            <v>968288</v>
          </cell>
          <cell r="G133">
            <v>894378</v>
          </cell>
          <cell r="H133">
            <v>1161986</v>
          </cell>
          <cell r="I133">
            <v>955314</v>
          </cell>
          <cell r="J133">
            <v>918761</v>
          </cell>
          <cell r="K133">
            <v>856685</v>
          </cell>
          <cell r="L133">
            <v>761161</v>
          </cell>
          <cell r="M133">
            <v>692544</v>
          </cell>
          <cell r="N133">
            <v>1216286</v>
          </cell>
          <cell r="O133">
            <v>1002738</v>
          </cell>
          <cell r="P133">
            <v>12342223</v>
          </cell>
        </row>
        <row r="134">
          <cell r="A134" t="str">
            <v>1041</v>
          </cell>
          <cell r="B134" t="str">
            <v>PYR</v>
          </cell>
          <cell r="C134" t="str">
            <v>SUBTOTAL CLARI ADULT</v>
          </cell>
          <cell r="D134">
            <v>1594587</v>
          </cell>
          <cell r="E134">
            <v>1319495</v>
          </cell>
          <cell r="F134">
            <v>968288</v>
          </cell>
          <cell r="G134">
            <v>894378</v>
          </cell>
          <cell r="H134">
            <v>1161986</v>
          </cell>
          <cell r="I134">
            <v>955314</v>
          </cell>
          <cell r="J134">
            <v>918761</v>
          </cell>
          <cell r="K134">
            <v>856685</v>
          </cell>
          <cell r="L134">
            <v>761161</v>
          </cell>
          <cell r="M134">
            <v>692544</v>
          </cell>
          <cell r="N134">
            <v>1216286</v>
          </cell>
          <cell r="O134">
            <v>1002738</v>
          </cell>
          <cell r="P134">
            <v>12342223</v>
          </cell>
        </row>
        <row r="135">
          <cell r="A135" t="str">
            <v>4511</v>
          </cell>
          <cell r="B135" t="str">
            <v>PYR</v>
          </cell>
          <cell r="C135" t="str">
            <v>TOT. CLARI ADULT INCL COMBI PACK</v>
          </cell>
          <cell r="D135">
            <v>1594587</v>
          </cell>
          <cell r="E135">
            <v>1319495</v>
          </cell>
          <cell r="F135">
            <v>968288</v>
          </cell>
          <cell r="G135">
            <v>894378</v>
          </cell>
          <cell r="H135">
            <v>1161986</v>
          </cell>
          <cell r="I135">
            <v>955314</v>
          </cell>
          <cell r="J135">
            <v>918761</v>
          </cell>
          <cell r="K135">
            <v>856685</v>
          </cell>
          <cell r="L135">
            <v>761161</v>
          </cell>
          <cell r="M135">
            <v>692544</v>
          </cell>
          <cell r="N135">
            <v>1216286</v>
          </cell>
          <cell r="O135">
            <v>1002738</v>
          </cell>
          <cell r="P135">
            <v>12342223</v>
          </cell>
        </row>
        <row r="136">
          <cell r="A136" t="str">
            <v>0050</v>
          </cell>
          <cell r="B136" t="str">
            <v>PYR</v>
          </cell>
          <cell r="C136" t="str">
            <v>CLARI-PEDIATRIC</v>
          </cell>
          <cell r="D136">
            <v>361176</v>
          </cell>
          <cell r="E136">
            <v>247208</v>
          </cell>
          <cell r="F136">
            <v>235739</v>
          </cell>
          <cell r="G136">
            <v>208550</v>
          </cell>
          <cell r="H136">
            <v>216891</v>
          </cell>
          <cell r="I136">
            <v>189045</v>
          </cell>
          <cell r="J136">
            <v>171719</v>
          </cell>
          <cell r="K136">
            <v>163546</v>
          </cell>
          <cell r="L136">
            <v>145832</v>
          </cell>
          <cell r="M136">
            <v>103194</v>
          </cell>
          <cell r="N136">
            <v>279234</v>
          </cell>
          <cell r="O136">
            <v>207949</v>
          </cell>
          <cell r="P136">
            <v>2530083</v>
          </cell>
        </row>
        <row r="137">
          <cell r="A137" t="str">
            <v>1070</v>
          </cell>
          <cell r="B137" t="str">
            <v>PYR</v>
          </cell>
          <cell r="C137" t="str">
            <v>CLARI-DRY SYRUP</v>
          </cell>
          <cell r="D137">
            <v>439211</v>
          </cell>
          <cell r="E137">
            <v>255844</v>
          </cell>
          <cell r="F137">
            <v>213644</v>
          </cell>
          <cell r="G137">
            <v>210935</v>
          </cell>
          <cell r="H137">
            <v>237845</v>
          </cell>
          <cell r="I137">
            <v>235635</v>
          </cell>
          <cell r="J137">
            <v>202663</v>
          </cell>
          <cell r="K137">
            <v>182067</v>
          </cell>
          <cell r="L137">
            <v>149491</v>
          </cell>
          <cell r="M137">
            <v>111462</v>
          </cell>
          <cell r="N137">
            <v>326975</v>
          </cell>
          <cell r="O137">
            <v>239371</v>
          </cell>
          <cell r="P137">
            <v>2805143</v>
          </cell>
        </row>
        <row r="138">
          <cell r="A138" t="str">
            <v>1043</v>
          </cell>
          <cell r="B138" t="str">
            <v>PYR</v>
          </cell>
          <cell r="C138" t="str">
            <v>SUBTOTAL CLARI PED</v>
          </cell>
          <cell r="D138">
            <v>800387</v>
          </cell>
          <cell r="E138">
            <v>503052</v>
          </cell>
          <cell r="F138">
            <v>449383</v>
          </cell>
          <cell r="G138">
            <v>419485</v>
          </cell>
          <cell r="H138">
            <v>454736</v>
          </cell>
          <cell r="I138">
            <v>424680</v>
          </cell>
          <cell r="J138">
            <v>374382</v>
          </cell>
          <cell r="K138">
            <v>345613</v>
          </cell>
          <cell r="L138">
            <v>295323</v>
          </cell>
          <cell r="M138">
            <v>214656</v>
          </cell>
          <cell r="N138">
            <v>606209</v>
          </cell>
          <cell r="O138">
            <v>447320</v>
          </cell>
          <cell r="P138">
            <v>5335226</v>
          </cell>
        </row>
        <row r="139">
          <cell r="A139" t="str">
            <v>450T</v>
          </cell>
          <cell r="B139" t="str">
            <v>PYR</v>
          </cell>
          <cell r="C139" t="str">
            <v>CLARI SUBTOTAL FINISHED</v>
          </cell>
          <cell r="D139">
            <v>2394974</v>
          </cell>
          <cell r="E139">
            <v>1822547</v>
          </cell>
          <cell r="F139">
            <v>1417671</v>
          </cell>
          <cell r="G139">
            <v>1313863</v>
          </cell>
          <cell r="H139">
            <v>1616722</v>
          </cell>
          <cell r="I139">
            <v>1379994</v>
          </cell>
          <cell r="J139">
            <v>1293143</v>
          </cell>
          <cell r="K139">
            <v>1202298</v>
          </cell>
          <cell r="L139">
            <v>1056484</v>
          </cell>
          <cell r="M139">
            <v>907200</v>
          </cell>
          <cell r="N139">
            <v>1822495</v>
          </cell>
          <cell r="O139">
            <v>1450058</v>
          </cell>
          <cell r="P139">
            <v>17677449</v>
          </cell>
        </row>
        <row r="140">
          <cell r="A140" t="str">
            <v>4510</v>
          </cell>
          <cell r="B140" t="str">
            <v>PYR</v>
          </cell>
          <cell r="C140" t="str">
            <v>CLARI - GRAND TOTAL</v>
          </cell>
          <cell r="D140">
            <v>2394974</v>
          </cell>
          <cell r="E140">
            <v>1822547</v>
          </cell>
          <cell r="F140">
            <v>1417671</v>
          </cell>
          <cell r="G140">
            <v>1313863</v>
          </cell>
          <cell r="H140">
            <v>1616722</v>
          </cell>
          <cell r="I140">
            <v>1379994</v>
          </cell>
          <cell r="J140">
            <v>1293143</v>
          </cell>
          <cell r="K140">
            <v>1202298</v>
          </cell>
          <cell r="L140">
            <v>1056484</v>
          </cell>
          <cell r="M140">
            <v>907200</v>
          </cell>
          <cell r="N140">
            <v>1822495</v>
          </cell>
          <cell r="O140">
            <v>1450058</v>
          </cell>
          <cell r="P140">
            <v>17677449</v>
          </cell>
        </row>
        <row r="141">
          <cell r="A141" t="str">
            <v>0045</v>
          </cell>
          <cell r="B141" t="str">
            <v>PYR</v>
          </cell>
          <cell r="C141" t="str">
            <v>MEMO: TOTAL CLARI 200/250 ADULT</v>
          </cell>
          <cell r="D141">
            <v>1594587</v>
          </cell>
          <cell r="E141">
            <v>1319495</v>
          </cell>
          <cell r="F141">
            <v>968288</v>
          </cell>
          <cell r="G141">
            <v>894378</v>
          </cell>
          <cell r="H141">
            <v>1161986</v>
          </cell>
          <cell r="I141">
            <v>955314</v>
          </cell>
          <cell r="J141">
            <v>918761</v>
          </cell>
          <cell r="K141">
            <v>856685</v>
          </cell>
          <cell r="L141">
            <v>761161</v>
          </cell>
          <cell r="M141">
            <v>692544</v>
          </cell>
          <cell r="N141">
            <v>1216286</v>
          </cell>
          <cell r="O141">
            <v>1002738</v>
          </cell>
          <cell r="P141">
            <v>12342223</v>
          </cell>
        </row>
        <row r="142">
          <cell r="A142" t="str">
            <v>0048</v>
          </cell>
          <cell r="B142" t="str">
            <v>PYR</v>
          </cell>
          <cell r="C142" t="str">
            <v>MEMO: TOTAL CLARI PED</v>
          </cell>
          <cell r="D142">
            <v>800387</v>
          </cell>
          <cell r="E142">
            <v>503052</v>
          </cell>
          <cell r="F142">
            <v>449383</v>
          </cell>
          <cell r="G142">
            <v>419485</v>
          </cell>
          <cell r="H142">
            <v>454736</v>
          </cell>
          <cell r="I142">
            <v>424680</v>
          </cell>
          <cell r="J142">
            <v>374382</v>
          </cell>
          <cell r="K142">
            <v>345613</v>
          </cell>
          <cell r="L142">
            <v>295323</v>
          </cell>
          <cell r="M142">
            <v>214656</v>
          </cell>
          <cell r="N142">
            <v>606209</v>
          </cell>
          <cell r="O142">
            <v>447320</v>
          </cell>
          <cell r="P142">
            <v>5335226</v>
          </cell>
        </row>
        <row r="143">
          <cell r="A143" t="str">
            <v>0100</v>
          </cell>
          <cell r="B143" t="str">
            <v>PYR</v>
          </cell>
          <cell r="C143" t="str">
            <v>TOSUFLOXACIN</v>
          </cell>
          <cell r="D143">
            <v>79320</v>
          </cell>
          <cell r="E143">
            <v>78690</v>
          </cell>
          <cell r="F143">
            <v>53620</v>
          </cell>
          <cell r="G143">
            <v>45046</v>
          </cell>
          <cell r="H143">
            <v>65429</v>
          </cell>
          <cell r="I143">
            <v>50844</v>
          </cell>
          <cell r="J143">
            <v>45090</v>
          </cell>
          <cell r="K143">
            <v>48813</v>
          </cell>
          <cell r="L143">
            <v>39721</v>
          </cell>
          <cell r="M143">
            <v>41293</v>
          </cell>
          <cell r="N143">
            <v>68216</v>
          </cell>
          <cell r="O143">
            <v>55509</v>
          </cell>
          <cell r="P143">
            <v>671591</v>
          </cell>
        </row>
        <row r="144">
          <cell r="A144" t="str">
            <v>1800</v>
          </cell>
          <cell r="B144" t="str">
            <v>PYR</v>
          </cell>
          <cell r="C144" t="str">
            <v>CO-PROMO/ROYAL-ANTI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150160</v>
          </cell>
          <cell r="P144">
            <v>150160</v>
          </cell>
        </row>
        <row r="145">
          <cell r="A145" t="str">
            <v>0108</v>
          </cell>
          <cell r="B145" t="str">
            <v>PYR</v>
          </cell>
          <cell r="C145" t="str">
            <v>OTHER ANTI-INFECTIVES</v>
          </cell>
          <cell r="D145">
            <v>79320</v>
          </cell>
          <cell r="E145">
            <v>78690</v>
          </cell>
          <cell r="F145">
            <v>53620</v>
          </cell>
          <cell r="G145">
            <v>45046</v>
          </cell>
          <cell r="H145">
            <v>65429</v>
          </cell>
          <cell r="I145">
            <v>50844</v>
          </cell>
          <cell r="J145">
            <v>45090</v>
          </cell>
          <cell r="K145">
            <v>48813</v>
          </cell>
          <cell r="L145">
            <v>39721</v>
          </cell>
          <cell r="M145">
            <v>41293</v>
          </cell>
          <cell r="N145">
            <v>68216</v>
          </cell>
          <cell r="O145">
            <v>205669</v>
          </cell>
          <cell r="P145">
            <v>821751</v>
          </cell>
        </row>
        <row r="146">
          <cell r="A146" t="str">
            <v>100T</v>
          </cell>
          <cell r="B146" t="str">
            <v>PYR</v>
          </cell>
          <cell r="C146" t="str">
            <v>TOTAL ANTI-INFECTIVES</v>
          </cell>
          <cell r="D146">
            <v>2709803</v>
          </cell>
          <cell r="E146">
            <v>2062944</v>
          </cell>
          <cell r="F146">
            <v>1594008</v>
          </cell>
          <cell r="G146">
            <v>1477346</v>
          </cell>
          <cell r="H146">
            <v>1848402</v>
          </cell>
          <cell r="I146">
            <v>1572339</v>
          </cell>
          <cell r="J146">
            <v>1464693</v>
          </cell>
          <cell r="K146">
            <v>1379946</v>
          </cell>
          <cell r="L146">
            <v>1205246</v>
          </cell>
          <cell r="M146">
            <v>1045860</v>
          </cell>
          <cell r="N146">
            <v>2068125</v>
          </cell>
          <cell r="O146">
            <v>1796604</v>
          </cell>
          <cell r="P146">
            <v>20225316</v>
          </cell>
        </row>
        <row r="147">
          <cell r="A147" t="str">
            <v>OINF</v>
          </cell>
          <cell r="B147" t="str">
            <v>PYR</v>
          </cell>
          <cell r="C147" t="str">
            <v>OTHER ANTI-INF FOR UPD BOOK</v>
          </cell>
          <cell r="D147">
            <v>79320</v>
          </cell>
          <cell r="E147">
            <v>78690</v>
          </cell>
          <cell r="F147">
            <v>53620</v>
          </cell>
          <cell r="G147">
            <v>45046</v>
          </cell>
          <cell r="H147">
            <v>65429</v>
          </cell>
          <cell r="I147">
            <v>50844</v>
          </cell>
          <cell r="J147">
            <v>45090</v>
          </cell>
          <cell r="K147">
            <v>48813</v>
          </cell>
          <cell r="L147">
            <v>39721</v>
          </cell>
          <cell r="M147">
            <v>41293</v>
          </cell>
          <cell r="N147">
            <v>68216</v>
          </cell>
          <cell r="O147">
            <v>205669</v>
          </cell>
          <cell r="P147">
            <v>821751</v>
          </cell>
        </row>
        <row r="148">
          <cell r="A148" t="str">
            <v>2070</v>
          </cell>
          <cell r="B148" t="str">
            <v>PYR</v>
          </cell>
          <cell r="C148" t="str">
            <v>NORVIR</v>
          </cell>
          <cell r="D148">
            <v>6202</v>
          </cell>
          <cell r="E148">
            <v>2582</v>
          </cell>
          <cell r="F148">
            <v>3504</v>
          </cell>
          <cell r="G148">
            <v>4049</v>
          </cell>
          <cell r="H148">
            <v>4229</v>
          </cell>
          <cell r="I148">
            <v>3916</v>
          </cell>
          <cell r="J148">
            <v>3516</v>
          </cell>
          <cell r="K148">
            <v>3480</v>
          </cell>
          <cell r="L148">
            <v>4092</v>
          </cell>
          <cell r="M148">
            <v>2958</v>
          </cell>
          <cell r="N148">
            <v>4021</v>
          </cell>
          <cell r="O148">
            <v>2783</v>
          </cell>
          <cell r="P148">
            <v>45332</v>
          </cell>
        </row>
        <row r="149">
          <cell r="A149" t="str">
            <v>2430</v>
          </cell>
          <cell r="B149" t="str">
            <v>PYR</v>
          </cell>
          <cell r="C149" t="str">
            <v>KALETRA</v>
          </cell>
          <cell r="D149">
            <v>26258</v>
          </cell>
          <cell r="E149">
            <v>20743</v>
          </cell>
          <cell r="F149">
            <v>20259</v>
          </cell>
          <cell r="G149">
            <v>21156</v>
          </cell>
          <cell r="H149">
            <v>28038</v>
          </cell>
          <cell r="I149">
            <v>27662</v>
          </cell>
          <cell r="J149">
            <v>33724</v>
          </cell>
          <cell r="K149">
            <v>29396</v>
          </cell>
          <cell r="L149">
            <v>26910</v>
          </cell>
          <cell r="M149">
            <v>26939</v>
          </cell>
          <cell r="N149">
            <v>42331</v>
          </cell>
          <cell r="O149">
            <v>29959</v>
          </cell>
          <cell r="P149">
            <v>333375</v>
          </cell>
        </row>
        <row r="150">
          <cell r="A150" t="str">
            <v>2222</v>
          </cell>
          <cell r="B150" t="str">
            <v>PYR</v>
          </cell>
          <cell r="C150" t="str">
            <v>TOTAL ANTI-VIRALS</v>
          </cell>
          <cell r="D150">
            <v>32460</v>
          </cell>
          <cell r="E150">
            <v>23325</v>
          </cell>
          <cell r="F150">
            <v>23763</v>
          </cell>
          <cell r="G150">
            <v>25205</v>
          </cell>
          <cell r="H150">
            <v>32267</v>
          </cell>
          <cell r="I150">
            <v>31578</v>
          </cell>
          <cell r="J150">
            <v>37240</v>
          </cell>
          <cell r="K150">
            <v>32876</v>
          </cell>
          <cell r="L150">
            <v>31002</v>
          </cell>
          <cell r="M150">
            <v>29897</v>
          </cell>
          <cell r="N150">
            <v>46352</v>
          </cell>
          <cell r="O150">
            <v>32742</v>
          </cell>
          <cell r="P150">
            <v>378707</v>
          </cell>
        </row>
        <row r="151">
          <cell r="A151" t="str">
            <v>0150</v>
          </cell>
          <cell r="B151" t="str">
            <v>PYR</v>
          </cell>
          <cell r="C151" t="str">
            <v>HYTRIN</v>
          </cell>
          <cell r="D151">
            <v>54499</v>
          </cell>
          <cell r="E151">
            <v>37053</v>
          </cell>
          <cell r="F151">
            <v>35079</v>
          </cell>
          <cell r="G151">
            <v>34217</v>
          </cell>
          <cell r="H151">
            <v>50588</v>
          </cell>
          <cell r="I151">
            <v>37924</v>
          </cell>
          <cell r="J151">
            <v>36943</v>
          </cell>
          <cell r="K151">
            <v>42803</v>
          </cell>
          <cell r="L151">
            <v>37940</v>
          </cell>
          <cell r="M151">
            <v>35238</v>
          </cell>
          <cell r="N151">
            <v>45811</v>
          </cell>
          <cell r="O151">
            <v>35619</v>
          </cell>
          <cell r="P151">
            <v>483714</v>
          </cell>
        </row>
        <row r="152">
          <cell r="A152" t="str">
            <v>015T</v>
          </cell>
          <cell r="B152" t="str">
            <v>PYR</v>
          </cell>
          <cell r="C152" t="str">
            <v>TOTAL HYTRIN</v>
          </cell>
          <cell r="D152">
            <v>54499</v>
          </cell>
          <cell r="E152">
            <v>37053</v>
          </cell>
          <cell r="F152">
            <v>35079</v>
          </cell>
          <cell r="G152">
            <v>34217</v>
          </cell>
          <cell r="H152">
            <v>50588</v>
          </cell>
          <cell r="I152">
            <v>37924</v>
          </cell>
          <cell r="J152">
            <v>36943</v>
          </cell>
          <cell r="K152">
            <v>42803</v>
          </cell>
          <cell r="L152">
            <v>37940</v>
          </cell>
          <cell r="M152">
            <v>35238</v>
          </cell>
          <cell r="N152">
            <v>45811</v>
          </cell>
          <cell r="O152">
            <v>35619</v>
          </cell>
          <cell r="P152">
            <v>483714</v>
          </cell>
        </row>
        <row r="153">
          <cell r="A153" t="str">
            <v>502A</v>
          </cell>
          <cell r="B153" t="str">
            <v>PYR</v>
          </cell>
          <cell r="C153" t="str">
            <v>TOTAL UROLOGY</v>
          </cell>
          <cell r="D153">
            <v>54499</v>
          </cell>
          <cell r="E153">
            <v>37053</v>
          </cell>
          <cell r="F153">
            <v>35079</v>
          </cell>
          <cell r="G153">
            <v>34217</v>
          </cell>
          <cell r="H153">
            <v>50588</v>
          </cell>
          <cell r="I153">
            <v>37924</v>
          </cell>
          <cell r="J153">
            <v>36943</v>
          </cell>
          <cell r="K153">
            <v>42803</v>
          </cell>
          <cell r="L153">
            <v>37940</v>
          </cell>
          <cell r="M153">
            <v>35238</v>
          </cell>
          <cell r="N153">
            <v>45811</v>
          </cell>
          <cell r="O153">
            <v>35619</v>
          </cell>
          <cell r="P153">
            <v>483714</v>
          </cell>
        </row>
        <row r="154">
          <cell r="A154" t="str">
            <v>2170</v>
          </cell>
          <cell r="B154" t="str">
            <v>PYR</v>
          </cell>
          <cell r="C154" t="str">
            <v>OTHER CNS</v>
          </cell>
          <cell r="D154">
            <v>15040</v>
          </cell>
          <cell r="E154">
            <v>10087</v>
          </cell>
          <cell r="F154">
            <v>9766</v>
          </cell>
          <cell r="G154">
            <v>9289</v>
          </cell>
          <cell r="H154">
            <v>13969</v>
          </cell>
          <cell r="I154">
            <v>12030</v>
          </cell>
          <cell r="J154">
            <v>10142</v>
          </cell>
          <cell r="K154">
            <v>12578</v>
          </cell>
          <cell r="L154">
            <v>11441</v>
          </cell>
          <cell r="M154">
            <v>9593</v>
          </cell>
          <cell r="N154">
            <v>13092</v>
          </cell>
          <cell r="O154">
            <v>9656</v>
          </cell>
          <cell r="P154">
            <v>136683</v>
          </cell>
        </row>
        <row r="155">
          <cell r="A155" t="str">
            <v>205T</v>
          </cell>
          <cell r="B155" t="str">
            <v>PYR</v>
          </cell>
          <cell r="C155" t="str">
            <v>TOTAL CNS</v>
          </cell>
          <cell r="D155">
            <v>15040</v>
          </cell>
          <cell r="E155">
            <v>10087</v>
          </cell>
          <cell r="F155">
            <v>9766</v>
          </cell>
          <cell r="G155">
            <v>9289</v>
          </cell>
          <cell r="H155">
            <v>13969</v>
          </cell>
          <cell r="I155">
            <v>12030</v>
          </cell>
          <cell r="J155">
            <v>10142</v>
          </cell>
          <cell r="K155">
            <v>12578</v>
          </cell>
          <cell r="L155">
            <v>11441</v>
          </cell>
          <cell r="M155">
            <v>9593</v>
          </cell>
          <cell r="N155">
            <v>13092</v>
          </cell>
          <cell r="O155">
            <v>9656</v>
          </cell>
          <cell r="P155">
            <v>136683</v>
          </cell>
        </row>
        <row r="156">
          <cell r="A156" t="str">
            <v>2990</v>
          </cell>
          <cell r="B156" t="str">
            <v>PYR</v>
          </cell>
          <cell r="C156" t="str">
            <v>OTHER CARDIOVASCULAR</v>
          </cell>
          <cell r="D156">
            <v>-5</v>
          </cell>
          <cell r="E156">
            <v>0</v>
          </cell>
          <cell r="F156">
            <v>-9</v>
          </cell>
          <cell r="G156">
            <v>-28</v>
          </cell>
          <cell r="H156">
            <v>-31</v>
          </cell>
          <cell r="I156">
            <v>-45</v>
          </cell>
          <cell r="J156">
            <v>-5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-123</v>
          </cell>
        </row>
        <row r="157">
          <cell r="A157" t="str">
            <v>207T</v>
          </cell>
          <cell r="B157" t="str">
            <v>PYR</v>
          </cell>
          <cell r="C157" t="str">
            <v>TOTAL CARDIOVASCULAR</v>
          </cell>
          <cell r="D157">
            <v>-5</v>
          </cell>
          <cell r="E157">
            <v>0</v>
          </cell>
          <cell r="F157">
            <v>-9</v>
          </cell>
          <cell r="G157">
            <v>-28</v>
          </cell>
          <cell r="H157">
            <v>-31</v>
          </cell>
          <cell r="I157">
            <v>-45</v>
          </cell>
          <cell r="J157">
            <v>-5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-123</v>
          </cell>
        </row>
        <row r="158">
          <cell r="A158" t="str">
            <v>2050</v>
          </cell>
          <cell r="B158" t="str">
            <v>PYR</v>
          </cell>
          <cell r="C158" t="str">
            <v>HEMATINICS</v>
          </cell>
          <cell r="D158">
            <v>31379</v>
          </cell>
          <cell r="E158">
            <v>19584</v>
          </cell>
          <cell r="F158">
            <v>19627</v>
          </cell>
          <cell r="G158">
            <v>18029</v>
          </cell>
          <cell r="H158">
            <v>29036</v>
          </cell>
          <cell r="I158">
            <v>23351</v>
          </cell>
          <cell r="J158">
            <v>24282</v>
          </cell>
          <cell r="K158">
            <v>26554</v>
          </cell>
          <cell r="L158">
            <v>25677</v>
          </cell>
          <cell r="M158">
            <v>23095</v>
          </cell>
          <cell r="N158">
            <v>30356</v>
          </cell>
          <cell r="O158">
            <v>22091</v>
          </cell>
          <cell r="P158">
            <v>293061</v>
          </cell>
        </row>
        <row r="159">
          <cell r="A159" t="str">
            <v>0901</v>
          </cell>
          <cell r="B159" t="str">
            <v>PYR</v>
          </cell>
          <cell r="C159" t="str">
            <v>TOTAL CONSUMER</v>
          </cell>
          <cell r="D159">
            <v>31379</v>
          </cell>
          <cell r="E159">
            <v>19584</v>
          </cell>
          <cell r="F159">
            <v>19627</v>
          </cell>
          <cell r="G159">
            <v>18029</v>
          </cell>
          <cell r="H159">
            <v>29036</v>
          </cell>
          <cell r="I159">
            <v>23351</v>
          </cell>
          <cell r="J159">
            <v>24282</v>
          </cell>
          <cell r="K159">
            <v>26554</v>
          </cell>
          <cell r="L159">
            <v>25677</v>
          </cell>
          <cell r="M159">
            <v>23095</v>
          </cell>
          <cell r="N159">
            <v>30356</v>
          </cell>
          <cell r="O159">
            <v>22091</v>
          </cell>
          <cell r="P159">
            <v>293061</v>
          </cell>
        </row>
        <row r="160">
          <cell r="A160" t="str">
            <v>2470</v>
          </cell>
          <cell r="B160" t="str">
            <v>PYR</v>
          </cell>
          <cell r="C160" t="str">
            <v>SYNAGIS 50MG</v>
          </cell>
          <cell r="D160">
            <v>207848</v>
          </cell>
          <cell r="E160">
            <v>118928</v>
          </cell>
          <cell r="F160">
            <v>91802</v>
          </cell>
          <cell r="G160">
            <v>50619</v>
          </cell>
          <cell r="H160">
            <v>6071</v>
          </cell>
          <cell r="I160">
            <v>1172</v>
          </cell>
          <cell r="J160">
            <v>-12816</v>
          </cell>
          <cell r="K160">
            <v>1171</v>
          </cell>
          <cell r="L160">
            <v>30660</v>
          </cell>
          <cell r="M160">
            <v>10755</v>
          </cell>
          <cell r="N160">
            <v>190553</v>
          </cell>
          <cell r="O160">
            <v>184924</v>
          </cell>
          <cell r="P160">
            <v>881687</v>
          </cell>
        </row>
        <row r="161">
          <cell r="A161" t="str">
            <v>2480</v>
          </cell>
          <cell r="B161" t="str">
            <v>PYR</v>
          </cell>
          <cell r="C161" t="str">
            <v>SYNAGIS 100MG</v>
          </cell>
          <cell r="D161">
            <v>728734</v>
          </cell>
          <cell r="E161">
            <v>439293</v>
          </cell>
          <cell r="F161">
            <v>464628</v>
          </cell>
          <cell r="G161">
            <v>254280</v>
          </cell>
          <cell r="H161">
            <v>41895</v>
          </cell>
          <cell r="I161">
            <v>8146</v>
          </cell>
          <cell r="J161">
            <v>-38316</v>
          </cell>
          <cell r="K161">
            <v>1677</v>
          </cell>
          <cell r="L161">
            <v>0</v>
          </cell>
          <cell r="M161">
            <v>23857</v>
          </cell>
          <cell r="N161">
            <v>527761</v>
          </cell>
          <cell r="O161">
            <v>591009</v>
          </cell>
          <cell r="P161">
            <v>3042964</v>
          </cell>
        </row>
        <row r="162">
          <cell r="A162" t="str">
            <v>247T</v>
          </cell>
          <cell r="B162" t="str">
            <v>PYR</v>
          </cell>
          <cell r="C162" t="str">
            <v>TOTAL SYNAGIS</v>
          </cell>
          <cell r="D162">
            <v>936582</v>
          </cell>
          <cell r="E162">
            <v>558221</v>
          </cell>
          <cell r="F162">
            <v>556430</v>
          </cell>
          <cell r="G162">
            <v>304899</v>
          </cell>
          <cell r="H162">
            <v>47966</v>
          </cell>
          <cell r="I162">
            <v>9318</v>
          </cell>
          <cell r="J162">
            <v>-51132</v>
          </cell>
          <cell r="K162">
            <v>2848</v>
          </cell>
          <cell r="L162">
            <v>30660</v>
          </cell>
          <cell r="M162">
            <v>34612</v>
          </cell>
          <cell r="N162">
            <v>718314</v>
          </cell>
          <cell r="O162">
            <v>775933</v>
          </cell>
          <cell r="P162">
            <v>3924651</v>
          </cell>
        </row>
        <row r="163">
          <cell r="A163" t="str">
            <v>204T</v>
          </cell>
          <cell r="B163" t="str">
            <v>PYR</v>
          </cell>
          <cell r="C163" t="str">
            <v>NEONATOLOGY</v>
          </cell>
          <cell r="D163">
            <v>936582</v>
          </cell>
          <cell r="E163">
            <v>558221</v>
          </cell>
          <cell r="F163">
            <v>556430</v>
          </cell>
          <cell r="G163">
            <v>304899</v>
          </cell>
          <cell r="H163">
            <v>47966</v>
          </cell>
          <cell r="I163">
            <v>9318</v>
          </cell>
          <cell r="J163">
            <v>-51132</v>
          </cell>
          <cell r="K163">
            <v>2848</v>
          </cell>
          <cell r="L163">
            <v>30660</v>
          </cell>
          <cell r="M163">
            <v>34612</v>
          </cell>
          <cell r="N163">
            <v>718314</v>
          </cell>
          <cell r="O163">
            <v>775933</v>
          </cell>
          <cell r="P163">
            <v>3924651</v>
          </cell>
        </row>
        <row r="164">
          <cell r="A164" t="str">
            <v>0360</v>
          </cell>
          <cell r="B164" t="str">
            <v>PYR</v>
          </cell>
          <cell r="C164" t="str">
            <v>OTHER MISC PHARM</v>
          </cell>
          <cell r="D164">
            <v>1512</v>
          </cell>
          <cell r="E164">
            <v>3024</v>
          </cell>
          <cell r="F164">
            <v>0</v>
          </cell>
          <cell r="G164">
            <v>4536</v>
          </cell>
          <cell r="H164">
            <v>4536</v>
          </cell>
          <cell r="I164">
            <v>0</v>
          </cell>
          <cell r="J164">
            <v>0</v>
          </cell>
          <cell r="K164">
            <v>3024</v>
          </cell>
          <cell r="L164">
            <v>7560</v>
          </cell>
          <cell r="M164">
            <v>0</v>
          </cell>
          <cell r="N164">
            <v>1502</v>
          </cell>
          <cell r="O164">
            <v>0</v>
          </cell>
          <cell r="P164">
            <v>25694</v>
          </cell>
        </row>
        <row r="165">
          <cell r="A165" t="str">
            <v>209T</v>
          </cell>
          <cell r="B165" t="str">
            <v>PYR</v>
          </cell>
          <cell r="C165" t="str">
            <v>TOTAL OTHER PHARM</v>
          </cell>
          <cell r="D165">
            <v>1512</v>
          </cell>
          <cell r="E165">
            <v>3024</v>
          </cell>
          <cell r="F165">
            <v>0</v>
          </cell>
          <cell r="G165">
            <v>4536</v>
          </cell>
          <cell r="H165">
            <v>4536</v>
          </cell>
          <cell r="I165">
            <v>0</v>
          </cell>
          <cell r="J165">
            <v>0</v>
          </cell>
          <cell r="K165">
            <v>3024</v>
          </cell>
          <cell r="L165">
            <v>7560</v>
          </cell>
          <cell r="M165">
            <v>0</v>
          </cell>
          <cell r="N165">
            <v>1502</v>
          </cell>
          <cell r="O165">
            <v>0</v>
          </cell>
          <cell r="P165">
            <v>25694</v>
          </cell>
        </row>
        <row r="166">
          <cell r="A166" t="str">
            <v>OTHP</v>
          </cell>
          <cell r="B166" t="str">
            <v>PYR</v>
          </cell>
          <cell r="C166" t="str">
            <v>OTH PHARM FOR UPDATE BOOK</v>
          </cell>
          <cell r="D166">
            <v>1512</v>
          </cell>
          <cell r="E166">
            <v>3024</v>
          </cell>
          <cell r="F166">
            <v>0</v>
          </cell>
          <cell r="G166">
            <v>4536</v>
          </cell>
          <cell r="H166">
            <v>4536</v>
          </cell>
          <cell r="I166">
            <v>0</v>
          </cell>
          <cell r="J166">
            <v>0</v>
          </cell>
          <cell r="K166">
            <v>3024</v>
          </cell>
          <cell r="L166">
            <v>7560</v>
          </cell>
          <cell r="M166">
            <v>0</v>
          </cell>
          <cell r="N166">
            <v>1502</v>
          </cell>
          <cell r="O166">
            <v>0</v>
          </cell>
          <cell r="P166">
            <v>25694</v>
          </cell>
        </row>
        <row r="167">
          <cell r="A167" t="str">
            <v>200T</v>
          </cell>
          <cell r="B167" t="str">
            <v>PYR</v>
          </cell>
          <cell r="C167" t="str">
            <v>GRAND TOTAL OTHER PHARM</v>
          </cell>
          <cell r="D167">
            <v>1071467</v>
          </cell>
          <cell r="E167">
            <v>651294</v>
          </cell>
          <cell r="F167">
            <v>644656</v>
          </cell>
          <cell r="G167">
            <v>396147</v>
          </cell>
          <cell r="H167">
            <v>178331</v>
          </cell>
          <cell r="I167">
            <v>114156</v>
          </cell>
          <cell r="J167">
            <v>57470</v>
          </cell>
          <cell r="K167">
            <v>120683</v>
          </cell>
          <cell r="L167">
            <v>144280</v>
          </cell>
          <cell r="M167">
            <v>132435</v>
          </cell>
          <cell r="N167">
            <v>855427</v>
          </cell>
          <cell r="O167">
            <v>876041</v>
          </cell>
          <cell r="P167">
            <v>5242387</v>
          </cell>
        </row>
        <row r="168">
          <cell r="A168" t="str">
            <v>5000</v>
          </cell>
          <cell r="B168" t="str">
            <v>PYR</v>
          </cell>
          <cell r="C168" t="str">
            <v>CLIVARINE</v>
          </cell>
          <cell r="D168">
            <v>137212</v>
          </cell>
          <cell r="E168">
            <v>43714</v>
          </cell>
          <cell r="F168">
            <v>57258</v>
          </cell>
          <cell r="G168">
            <v>40430</v>
          </cell>
          <cell r="H168">
            <v>103093</v>
          </cell>
          <cell r="I168">
            <v>70208</v>
          </cell>
          <cell r="J168">
            <v>66587</v>
          </cell>
          <cell r="K168">
            <v>81938</v>
          </cell>
          <cell r="L168">
            <v>81958</v>
          </cell>
          <cell r="M168">
            <v>75419</v>
          </cell>
          <cell r="N168">
            <v>86645</v>
          </cell>
          <cell r="O168">
            <v>70762</v>
          </cell>
          <cell r="P168">
            <v>915224</v>
          </cell>
        </row>
        <row r="169">
          <cell r="A169" t="str">
            <v>501T</v>
          </cell>
          <cell r="B169" t="str">
            <v>PYR</v>
          </cell>
          <cell r="C169" t="str">
            <v>TOTAL ANTITHROMBOTICS</v>
          </cell>
          <cell r="D169">
            <v>137212</v>
          </cell>
          <cell r="E169">
            <v>43714</v>
          </cell>
          <cell r="F169">
            <v>57258</v>
          </cell>
          <cell r="G169">
            <v>40430</v>
          </cell>
          <cell r="H169">
            <v>103093</v>
          </cell>
          <cell r="I169">
            <v>70208</v>
          </cell>
          <cell r="J169">
            <v>66587</v>
          </cell>
          <cell r="K169">
            <v>81938</v>
          </cell>
          <cell r="L169">
            <v>81958</v>
          </cell>
          <cell r="M169">
            <v>75419</v>
          </cell>
          <cell r="N169">
            <v>86645</v>
          </cell>
          <cell r="O169">
            <v>70762</v>
          </cell>
          <cell r="P169">
            <v>915224</v>
          </cell>
        </row>
        <row r="170">
          <cell r="A170" t="str">
            <v>5120</v>
          </cell>
          <cell r="B170" t="str">
            <v>PYR</v>
          </cell>
          <cell r="C170" t="str">
            <v>ISOPTIN</v>
          </cell>
          <cell r="D170">
            <v>18323</v>
          </cell>
          <cell r="E170">
            <v>24186</v>
          </cell>
          <cell r="F170">
            <v>20604</v>
          </cell>
          <cell r="G170">
            <v>20511</v>
          </cell>
          <cell r="H170">
            <v>21818</v>
          </cell>
          <cell r="I170">
            <v>20515</v>
          </cell>
          <cell r="J170">
            <v>20970</v>
          </cell>
          <cell r="K170">
            <v>24868</v>
          </cell>
          <cell r="L170">
            <v>21127</v>
          </cell>
          <cell r="M170">
            <v>20525</v>
          </cell>
          <cell r="N170">
            <v>21641</v>
          </cell>
          <cell r="O170">
            <v>20552</v>
          </cell>
          <cell r="P170">
            <v>255640</v>
          </cell>
        </row>
        <row r="171">
          <cell r="A171" t="str">
            <v>502T</v>
          </cell>
          <cell r="B171" t="str">
            <v>PYR</v>
          </cell>
          <cell r="C171" t="str">
            <v>TOTAL KNOLL CARDIO</v>
          </cell>
          <cell r="D171">
            <v>18323</v>
          </cell>
          <cell r="E171">
            <v>24186</v>
          </cell>
          <cell r="F171">
            <v>20604</v>
          </cell>
          <cell r="G171">
            <v>20511</v>
          </cell>
          <cell r="H171">
            <v>21818</v>
          </cell>
          <cell r="I171">
            <v>20515</v>
          </cell>
          <cell r="J171">
            <v>20970</v>
          </cell>
          <cell r="K171">
            <v>24868</v>
          </cell>
          <cell r="L171">
            <v>21127</v>
          </cell>
          <cell r="M171">
            <v>20525</v>
          </cell>
          <cell r="N171">
            <v>21641</v>
          </cell>
          <cell r="O171">
            <v>20552</v>
          </cell>
          <cell r="P171">
            <v>255640</v>
          </cell>
        </row>
        <row r="172">
          <cell r="A172" t="str">
            <v>502K</v>
          </cell>
          <cell r="B172" t="str">
            <v>PYR</v>
          </cell>
          <cell r="C172" t="str">
            <v>MEMO: TOTAL KEY KNOLL CARDIO</v>
          </cell>
          <cell r="D172">
            <v>18323</v>
          </cell>
          <cell r="E172">
            <v>24186</v>
          </cell>
          <cell r="F172">
            <v>20604</v>
          </cell>
          <cell r="G172">
            <v>20511</v>
          </cell>
          <cell r="H172">
            <v>21818</v>
          </cell>
          <cell r="I172">
            <v>20515</v>
          </cell>
          <cell r="J172">
            <v>20970</v>
          </cell>
          <cell r="K172">
            <v>24868</v>
          </cell>
          <cell r="L172">
            <v>21127</v>
          </cell>
          <cell r="M172">
            <v>20525</v>
          </cell>
          <cell r="N172">
            <v>21641</v>
          </cell>
          <cell r="O172">
            <v>20552</v>
          </cell>
          <cell r="P172">
            <v>255640</v>
          </cell>
        </row>
        <row r="173">
          <cell r="A173" t="str">
            <v>ISOP</v>
          </cell>
          <cell r="B173" t="str">
            <v>PYR</v>
          </cell>
          <cell r="C173" t="str">
            <v>TOTAL ISOPTIN -UPDATE BOOK</v>
          </cell>
          <cell r="D173">
            <v>18323</v>
          </cell>
          <cell r="E173">
            <v>24186</v>
          </cell>
          <cell r="F173">
            <v>20604</v>
          </cell>
          <cell r="G173">
            <v>20511</v>
          </cell>
          <cell r="H173">
            <v>21818</v>
          </cell>
          <cell r="I173">
            <v>20515</v>
          </cell>
          <cell r="J173">
            <v>20970</v>
          </cell>
          <cell r="K173">
            <v>24868</v>
          </cell>
          <cell r="L173">
            <v>21127</v>
          </cell>
          <cell r="M173">
            <v>20525</v>
          </cell>
          <cell r="N173">
            <v>21641</v>
          </cell>
          <cell r="O173">
            <v>20552</v>
          </cell>
          <cell r="P173">
            <v>255640</v>
          </cell>
        </row>
        <row r="174">
          <cell r="A174" t="str">
            <v>5200</v>
          </cell>
          <cell r="B174" t="str">
            <v>PYR</v>
          </cell>
          <cell r="C174" t="str">
            <v>AKINETON</v>
          </cell>
          <cell r="D174">
            <v>167488</v>
          </cell>
          <cell r="E174">
            <v>100248</v>
          </cell>
          <cell r="F174">
            <v>105351</v>
          </cell>
          <cell r="G174">
            <v>106805</v>
          </cell>
          <cell r="H174">
            <v>156066</v>
          </cell>
          <cell r="I174">
            <v>117494</v>
          </cell>
          <cell r="J174">
            <v>117954</v>
          </cell>
          <cell r="K174">
            <v>133692</v>
          </cell>
          <cell r="L174">
            <v>121447</v>
          </cell>
          <cell r="M174">
            <v>112303</v>
          </cell>
          <cell r="N174">
            <v>153055</v>
          </cell>
          <cell r="O174">
            <v>110340</v>
          </cell>
          <cell r="P174">
            <v>1502243</v>
          </cell>
        </row>
        <row r="175">
          <cell r="A175" t="str">
            <v>5270</v>
          </cell>
          <cell r="B175" t="str">
            <v>PYR</v>
          </cell>
          <cell r="C175" t="str">
            <v>PROTHIADEN</v>
          </cell>
          <cell r="D175">
            <v>5111</v>
          </cell>
          <cell r="E175">
            <v>3715</v>
          </cell>
          <cell r="F175">
            <v>3320</v>
          </cell>
          <cell r="G175">
            <v>3007</v>
          </cell>
          <cell r="H175">
            <v>4993</v>
          </cell>
          <cell r="I175">
            <v>2853</v>
          </cell>
          <cell r="J175">
            <v>4380</v>
          </cell>
          <cell r="K175">
            <v>3591</v>
          </cell>
          <cell r="L175">
            <v>3873</v>
          </cell>
          <cell r="M175">
            <v>3336</v>
          </cell>
          <cell r="N175">
            <v>3950</v>
          </cell>
          <cell r="O175">
            <v>3903</v>
          </cell>
          <cell r="P175">
            <v>46032</v>
          </cell>
        </row>
        <row r="176">
          <cell r="A176" t="str">
            <v>5280</v>
          </cell>
          <cell r="B176" t="str">
            <v>PYR</v>
          </cell>
          <cell r="C176" t="str">
            <v>THIATON</v>
          </cell>
          <cell r="D176">
            <v>141500</v>
          </cell>
          <cell r="E176">
            <v>97511</v>
          </cell>
          <cell r="F176">
            <v>100377</v>
          </cell>
          <cell r="G176">
            <v>97507</v>
          </cell>
          <cell r="H176">
            <v>133852</v>
          </cell>
          <cell r="I176">
            <v>98886</v>
          </cell>
          <cell r="J176">
            <v>101520</v>
          </cell>
          <cell r="K176">
            <v>115420</v>
          </cell>
          <cell r="L176">
            <v>104222</v>
          </cell>
          <cell r="M176">
            <v>95447</v>
          </cell>
          <cell r="N176">
            <v>125332</v>
          </cell>
          <cell r="O176">
            <v>97235</v>
          </cell>
          <cell r="P176">
            <v>1308809</v>
          </cell>
        </row>
        <row r="177">
          <cell r="A177" t="str">
            <v>5300</v>
          </cell>
          <cell r="B177" t="str">
            <v>PYR</v>
          </cell>
          <cell r="C177" t="str">
            <v>OTH CNS</v>
          </cell>
          <cell r="D177">
            <v>112197</v>
          </cell>
          <cell r="E177">
            <v>115494</v>
          </cell>
          <cell r="F177">
            <v>98329</v>
          </cell>
          <cell r="G177">
            <v>50377</v>
          </cell>
          <cell r="H177">
            <v>76088</v>
          </cell>
          <cell r="I177">
            <v>69889</v>
          </cell>
          <cell r="J177">
            <v>67117</v>
          </cell>
          <cell r="K177">
            <v>84853</v>
          </cell>
          <cell r="L177">
            <v>76402</v>
          </cell>
          <cell r="M177">
            <v>53372</v>
          </cell>
          <cell r="N177">
            <v>72010</v>
          </cell>
          <cell r="O177">
            <v>56835</v>
          </cell>
          <cell r="P177">
            <v>932963</v>
          </cell>
        </row>
        <row r="178">
          <cell r="A178" t="str">
            <v>503T</v>
          </cell>
          <cell r="B178" t="str">
            <v>PYR</v>
          </cell>
          <cell r="C178" t="str">
            <v>TOTAL CNS</v>
          </cell>
          <cell r="D178">
            <v>426296</v>
          </cell>
          <cell r="E178">
            <v>316968</v>
          </cell>
          <cell r="F178">
            <v>307377</v>
          </cell>
          <cell r="G178">
            <v>257696</v>
          </cell>
          <cell r="H178">
            <v>370999</v>
          </cell>
          <cell r="I178">
            <v>289122</v>
          </cell>
          <cell r="J178">
            <v>290971</v>
          </cell>
          <cell r="K178">
            <v>337556</v>
          </cell>
          <cell r="L178">
            <v>305944</v>
          </cell>
          <cell r="M178">
            <v>264458</v>
          </cell>
          <cell r="N178">
            <v>354347</v>
          </cell>
          <cell r="O178">
            <v>268313</v>
          </cell>
          <cell r="P178">
            <v>3790047</v>
          </cell>
        </row>
        <row r="179">
          <cell r="A179" t="str">
            <v>KCNS</v>
          </cell>
          <cell r="B179" t="str">
            <v>PYR</v>
          </cell>
          <cell r="C179" t="str">
            <v>KNOLL CNS-UPDATE BOOK</v>
          </cell>
          <cell r="D179">
            <v>258808</v>
          </cell>
          <cell r="E179">
            <v>216720</v>
          </cell>
          <cell r="F179">
            <v>202026</v>
          </cell>
          <cell r="G179">
            <v>150891</v>
          </cell>
          <cell r="H179">
            <v>214933</v>
          </cell>
          <cell r="I179">
            <v>171628</v>
          </cell>
          <cell r="J179">
            <v>173017</v>
          </cell>
          <cell r="K179">
            <v>203864</v>
          </cell>
          <cell r="L179">
            <v>184497</v>
          </cell>
          <cell r="M179">
            <v>152155</v>
          </cell>
          <cell r="N179">
            <v>201292</v>
          </cell>
          <cell r="O179">
            <v>157973</v>
          </cell>
          <cell r="P179">
            <v>2287804</v>
          </cell>
        </row>
        <row r="180">
          <cell r="A180" t="str">
            <v>5610</v>
          </cell>
          <cell r="B180" t="str">
            <v>PYR</v>
          </cell>
          <cell r="C180" t="str">
            <v>BAREON</v>
          </cell>
          <cell r="D180">
            <v>132122</v>
          </cell>
          <cell r="E180">
            <v>111915</v>
          </cell>
          <cell r="F180">
            <v>79840</v>
          </cell>
          <cell r="G180">
            <v>73382</v>
          </cell>
          <cell r="H180">
            <v>73541</v>
          </cell>
          <cell r="I180">
            <v>54626</v>
          </cell>
          <cell r="J180">
            <v>46343</v>
          </cell>
          <cell r="K180">
            <v>70466</v>
          </cell>
          <cell r="L180">
            <v>50667</v>
          </cell>
          <cell r="M180">
            <v>42712</v>
          </cell>
          <cell r="N180">
            <v>65771</v>
          </cell>
          <cell r="O180">
            <v>55496</v>
          </cell>
          <cell r="P180">
            <v>856881</v>
          </cell>
        </row>
        <row r="181">
          <cell r="A181" t="str">
            <v>5620</v>
          </cell>
          <cell r="B181" t="str">
            <v>PYR</v>
          </cell>
          <cell r="C181" t="str">
            <v>GANATON</v>
          </cell>
          <cell r="D181">
            <v>368860</v>
          </cell>
          <cell r="E181">
            <v>222462</v>
          </cell>
          <cell r="F181">
            <v>244295</v>
          </cell>
          <cell r="G181">
            <v>256988</v>
          </cell>
          <cell r="H181">
            <v>317588</v>
          </cell>
          <cell r="I181">
            <v>248830</v>
          </cell>
          <cell r="J181">
            <v>245070</v>
          </cell>
          <cell r="K181">
            <v>284308</v>
          </cell>
          <cell r="L181">
            <v>248291</v>
          </cell>
          <cell r="M181">
            <v>240100</v>
          </cell>
          <cell r="N181">
            <v>295846</v>
          </cell>
          <cell r="O181">
            <v>242963</v>
          </cell>
          <cell r="P181">
            <v>3215601</v>
          </cell>
        </row>
        <row r="182">
          <cell r="A182" t="str">
            <v>5960</v>
          </cell>
          <cell r="B182" t="str">
            <v>PYR</v>
          </cell>
          <cell r="C182" t="str">
            <v>GANATON CO-MKT</v>
          </cell>
          <cell r="D182">
            <v>121515</v>
          </cell>
          <cell r="E182">
            <v>40848</v>
          </cell>
          <cell r="F182">
            <v>82220</v>
          </cell>
          <cell r="G182">
            <v>24433</v>
          </cell>
          <cell r="H182">
            <v>81929</v>
          </cell>
          <cell r="I182">
            <v>81949</v>
          </cell>
          <cell r="J182">
            <v>81331</v>
          </cell>
          <cell r="K182">
            <v>81435</v>
          </cell>
          <cell r="L182">
            <v>81585</v>
          </cell>
          <cell r="M182">
            <v>40780</v>
          </cell>
          <cell r="N182">
            <v>40657</v>
          </cell>
          <cell r="O182">
            <v>81679</v>
          </cell>
          <cell r="P182">
            <v>840361</v>
          </cell>
        </row>
        <row r="183">
          <cell r="A183" t="str">
            <v>5650</v>
          </cell>
          <cell r="B183" t="str">
            <v>PYR</v>
          </cell>
          <cell r="C183" t="str">
            <v>HOKUNALIN ORAL</v>
          </cell>
          <cell r="D183">
            <v>110642</v>
          </cell>
          <cell r="E183">
            <v>82406</v>
          </cell>
          <cell r="F183">
            <v>64040</v>
          </cell>
          <cell r="G183">
            <v>52843</v>
          </cell>
          <cell r="H183">
            <v>72988</v>
          </cell>
          <cell r="I183">
            <v>63407</v>
          </cell>
          <cell r="J183">
            <v>51010</v>
          </cell>
          <cell r="K183">
            <v>54545</v>
          </cell>
          <cell r="L183">
            <v>43384</v>
          </cell>
          <cell r="M183">
            <v>39977</v>
          </cell>
          <cell r="N183">
            <v>88927</v>
          </cell>
          <cell r="O183">
            <v>67609</v>
          </cell>
          <cell r="P183">
            <v>791778</v>
          </cell>
        </row>
        <row r="184">
          <cell r="A184" t="str">
            <v>5920</v>
          </cell>
          <cell r="B184" t="str">
            <v>PYR</v>
          </cell>
          <cell r="C184" t="str">
            <v>HOKUNALIN TAPE</v>
          </cell>
          <cell r="D184">
            <v>1118601</v>
          </cell>
          <cell r="E184">
            <v>787495</v>
          </cell>
          <cell r="F184">
            <v>669054</v>
          </cell>
          <cell r="G184">
            <v>645715</v>
          </cell>
          <cell r="H184">
            <v>863500</v>
          </cell>
          <cell r="I184">
            <v>774019</v>
          </cell>
          <cell r="J184">
            <v>715298</v>
          </cell>
          <cell r="K184">
            <v>757620</v>
          </cell>
          <cell r="L184">
            <v>593338</v>
          </cell>
          <cell r="M184">
            <v>618000</v>
          </cell>
          <cell r="N184">
            <v>1068716</v>
          </cell>
          <cell r="O184">
            <v>877025</v>
          </cell>
          <cell r="P184">
            <v>9488381</v>
          </cell>
        </row>
        <row r="185">
          <cell r="A185" t="str">
            <v>HTAA</v>
          </cell>
          <cell r="B185" t="str">
            <v>PYR</v>
          </cell>
          <cell r="C185" t="str">
            <v>HOKUNALIN TAPE ADULT</v>
          </cell>
          <cell r="D185">
            <v>619000</v>
          </cell>
          <cell r="E185">
            <v>489000</v>
          </cell>
          <cell r="F185">
            <v>442000</v>
          </cell>
          <cell r="G185">
            <v>424000</v>
          </cell>
          <cell r="H185">
            <v>531000</v>
          </cell>
          <cell r="I185">
            <v>469000</v>
          </cell>
          <cell r="J185">
            <v>447000</v>
          </cell>
          <cell r="K185">
            <v>486000</v>
          </cell>
          <cell r="L185">
            <v>402000</v>
          </cell>
          <cell r="M185">
            <v>418000</v>
          </cell>
          <cell r="N185">
            <v>592000</v>
          </cell>
          <cell r="O185">
            <v>499000</v>
          </cell>
          <cell r="P185">
            <v>5818000</v>
          </cell>
        </row>
        <row r="186">
          <cell r="A186" t="str">
            <v>HTAP</v>
          </cell>
          <cell r="B186" t="str">
            <v>PYR</v>
          </cell>
          <cell r="C186" t="str">
            <v>HOKUNALIN TAPE PED</v>
          </cell>
          <cell r="D186">
            <v>499601</v>
          </cell>
          <cell r="E186">
            <v>298495</v>
          </cell>
          <cell r="F186">
            <v>227054</v>
          </cell>
          <cell r="G186">
            <v>221715</v>
          </cell>
          <cell r="H186">
            <v>332500</v>
          </cell>
          <cell r="I186">
            <v>305019</v>
          </cell>
          <cell r="J186">
            <v>268298</v>
          </cell>
          <cell r="K186">
            <v>271620</v>
          </cell>
          <cell r="L186">
            <v>191338</v>
          </cell>
          <cell r="M186">
            <v>200000</v>
          </cell>
          <cell r="N186">
            <v>476716</v>
          </cell>
          <cell r="O186">
            <v>378025</v>
          </cell>
          <cell r="P186">
            <v>3670381</v>
          </cell>
        </row>
        <row r="187">
          <cell r="A187" t="str">
            <v>5930</v>
          </cell>
          <cell r="B187" t="str">
            <v>PYR</v>
          </cell>
          <cell r="C187" t="str">
            <v>HOKUNALIN TAPE CO-MKT</v>
          </cell>
          <cell r="D187">
            <v>308290</v>
          </cell>
          <cell r="E187">
            <v>130570</v>
          </cell>
          <cell r="F187">
            <v>178103</v>
          </cell>
          <cell r="G187">
            <v>216964</v>
          </cell>
          <cell r="H187">
            <v>166706</v>
          </cell>
          <cell r="I187">
            <v>164384</v>
          </cell>
          <cell r="J187">
            <v>215340</v>
          </cell>
          <cell r="K187">
            <v>118166</v>
          </cell>
          <cell r="L187">
            <v>82434</v>
          </cell>
          <cell r="M187">
            <v>327071</v>
          </cell>
          <cell r="N187">
            <v>233636</v>
          </cell>
          <cell r="O187">
            <v>181692</v>
          </cell>
          <cell r="P187">
            <v>2323356</v>
          </cell>
        </row>
        <row r="188">
          <cell r="A188" t="str">
            <v>5840</v>
          </cell>
          <cell r="B188" t="str">
            <v>PYR</v>
          </cell>
          <cell r="C188" t="str">
            <v>HUSCODE</v>
          </cell>
          <cell r="D188">
            <v>155587</v>
          </cell>
          <cell r="E188">
            <v>163968</v>
          </cell>
          <cell r="F188">
            <v>174759</v>
          </cell>
          <cell r="G188">
            <v>56934</v>
          </cell>
          <cell r="H188">
            <v>102372</v>
          </cell>
          <cell r="I188">
            <v>92285</v>
          </cell>
          <cell r="J188">
            <v>74286</v>
          </cell>
          <cell r="K188">
            <v>64608</v>
          </cell>
          <cell r="L188">
            <v>47384</v>
          </cell>
          <cell r="M188">
            <v>42732</v>
          </cell>
          <cell r="N188">
            <v>116297</v>
          </cell>
          <cell r="O188">
            <v>97232</v>
          </cell>
          <cell r="P188">
            <v>1188444</v>
          </cell>
        </row>
        <row r="189">
          <cell r="A189" t="str">
            <v>5910</v>
          </cell>
          <cell r="B189" t="str">
            <v>PYR</v>
          </cell>
          <cell r="C189" t="str">
            <v>POLYFUL</v>
          </cell>
          <cell r="D189">
            <v>155571</v>
          </cell>
          <cell r="E189">
            <v>98975</v>
          </cell>
          <cell r="F189">
            <v>111519</v>
          </cell>
          <cell r="G189">
            <v>111224</v>
          </cell>
          <cell r="H189">
            <v>147604</v>
          </cell>
          <cell r="I189">
            <v>120933</v>
          </cell>
          <cell r="J189">
            <v>121802</v>
          </cell>
          <cell r="K189">
            <v>145622</v>
          </cell>
          <cell r="L189">
            <v>126695</v>
          </cell>
          <cell r="M189">
            <v>127895</v>
          </cell>
          <cell r="N189">
            <v>158433</v>
          </cell>
          <cell r="O189">
            <v>126963</v>
          </cell>
          <cell r="P189">
            <v>1553236</v>
          </cell>
        </row>
        <row r="190">
          <cell r="A190" t="str">
            <v>5970</v>
          </cell>
          <cell r="B190" t="str">
            <v>PYR</v>
          </cell>
          <cell r="C190" t="str">
            <v>POLYFUL CO-MKT</v>
          </cell>
          <cell r="D190">
            <v>94527</v>
          </cell>
          <cell r="E190">
            <v>62078</v>
          </cell>
          <cell r="F190">
            <v>51997</v>
          </cell>
          <cell r="G190">
            <v>62304</v>
          </cell>
          <cell r="H190">
            <v>62066</v>
          </cell>
          <cell r="I190">
            <v>55352</v>
          </cell>
          <cell r="J190">
            <v>74803</v>
          </cell>
          <cell r="K190">
            <v>35570</v>
          </cell>
          <cell r="L190">
            <v>67634</v>
          </cell>
          <cell r="M190">
            <v>0</v>
          </cell>
          <cell r="N190">
            <v>71785</v>
          </cell>
          <cell r="O190">
            <v>42896</v>
          </cell>
          <cell r="P190">
            <v>681012</v>
          </cell>
        </row>
        <row r="191">
          <cell r="A191" t="str">
            <v>5640</v>
          </cell>
          <cell r="B191" t="str">
            <v>PYR</v>
          </cell>
          <cell r="C191" t="str">
            <v>RISUMIC</v>
          </cell>
          <cell r="D191">
            <v>257309</v>
          </cell>
          <cell r="E191">
            <v>157666</v>
          </cell>
          <cell r="F191">
            <v>152073</v>
          </cell>
          <cell r="G191">
            <v>151853</v>
          </cell>
          <cell r="H191">
            <v>247705</v>
          </cell>
          <cell r="I191">
            <v>188605</v>
          </cell>
          <cell r="J191">
            <v>187530</v>
          </cell>
          <cell r="K191">
            <v>218346</v>
          </cell>
          <cell r="L191">
            <v>199523</v>
          </cell>
          <cell r="M191">
            <v>184550</v>
          </cell>
          <cell r="N191">
            <v>241551</v>
          </cell>
          <cell r="O191">
            <v>178104</v>
          </cell>
          <cell r="P191">
            <v>2364815</v>
          </cell>
        </row>
        <row r="192">
          <cell r="A192" t="str">
            <v>5790</v>
          </cell>
          <cell r="B192" t="str">
            <v>PYR</v>
          </cell>
          <cell r="C192" t="str">
            <v>KNOLL LICENSING REVN</v>
          </cell>
          <cell r="D192">
            <v>5798</v>
          </cell>
          <cell r="E192">
            <v>38514</v>
          </cell>
          <cell r="F192">
            <v>1511</v>
          </cell>
          <cell r="G192">
            <v>30159</v>
          </cell>
          <cell r="H192">
            <v>15128</v>
          </cell>
          <cell r="I192">
            <v>518576</v>
          </cell>
          <cell r="J192">
            <v>26834</v>
          </cell>
          <cell r="K192">
            <v>606</v>
          </cell>
          <cell r="L192">
            <v>1233</v>
          </cell>
          <cell r="M192">
            <v>28970</v>
          </cell>
          <cell r="N192">
            <v>0</v>
          </cell>
          <cell r="O192">
            <v>71474</v>
          </cell>
          <cell r="P192">
            <v>738803</v>
          </cell>
        </row>
        <row r="193">
          <cell r="A193" t="str">
            <v>6990</v>
          </cell>
          <cell r="B193" t="str">
            <v>PYR</v>
          </cell>
          <cell r="C193" t="str">
            <v>OTHER/OTHER MPA</v>
          </cell>
          <cell r="D193">
            <v>45779</v>
          </cell>
          <cell r="E193">
            <v>31405</v>
          </cell>
          <cell r="F193">
            <v>31741</v>
          </cell>
          <cell r="G193">
            <v>32886</v>
          </cell>
          <cell r="H193">
            <v>45595</v>
          </cell>
          <cell r="I193">
            <v>36674</v>
          </cell>
          <cell r="J193">
            <v>36023</v>
          </cell>
          <cell r="K193">
            <v>43615</v>
          </cell>
          <cell r="L193">
            <v>35958</v>
          </cell>
          <cell r="M193">
            <v>36904</v>
          </cell>
          <cell r="N193">
            <v>40734</v>
          </cell>
          <cell r="O193">
            <v>32361</v>
          </cell>
          <cell r="P193">
            <v>449675</v>
          </cell>
        </row>
        <row r="194">
          <cell r="A194" t="str">
            <v>5900</v>
          </cell>
          <cell r="B194" t="str">
            <v>PYR</v>
          </cell>
          <cell r="C194" t="str">
            <v>KNOLL RAW MATERIAL</v>
          </cell>
          <cell r="D194">
            <v>0</v>
          </cell>
          <cell r="E194">
            <v>4340</v>
          </cell>
          <cell r="F194">
            <v>7330</v>
          </cell>
          <cell r="G194">
            <v>840</v>
          </cell>
          <cell r="H194">
            <v>2080</v>
          </cell>
          <cell r="I194">
            <v>7120</v>
          </cell>
          <cell r="J194">
            <v>5880</v>
          </cell>
          <cell r="K194">
            <v>2080</v>
          </cell>
          <cell r="L194">
            <v>6240</v>
          </cell>
          <cell r="M194">
            <v>0</v>
          </cell>
          <cell r="N194">
            <v>7120</v>
          </cell>
          <cell r="O194">
            <v>1380</v>
          </cell>
          <cell r="P194">
            <v>44410</v>
          </cell>
        </row>
        <row r="195">
          <cell r="A195" t="str">
            <v>509T</v>
          </cell>
          <cell r="B195" t="str">
            <v>PYR</v>
          </cell>
          <cell r="C195" t="str">
            <v>TOTAL OTHER KNOLL</v>
          </cell>
          <cell r="D195">
            <v>2874601</v>
          </cell>
          <cell r="E195">
            <v>1932642</v>
          </cell>
          <cell r="F195">
            <v>1848482</v>
          </cell>
          <cell r="G195">
            <v>1716525</v>
          </cell>
          <cell r="H195">
            <v>2198802</v>
          </cell>
          <cell r="I195">
            <v>2406760</v>
          </cell>
          <cell r="J195">
            <v>1881550</v>
          </cell>
          <cell r="K195">
            <v>1876987</v>
          </cell>
          <cell r="L195">
            <v>1584366</v>
          </cell>
          <cell r="M195">
            <v>1729691</v>
          </cell>
          <cell r="N195">
            <v>2429473</v>
          </cell>
          <cell r="O195">
            <v>2056874</v>
          </cell>
          <cell r="P195">
            <v>24536753</v>
          </cell>
        </row>
        <row r="196">
          <cell r="A196" t="str">
            <v>OTHK</v>
          </cell>
          <cell r="B196" t="str">
            <v>PYR</v>
          </cell>
          <cell r="C196" t="str">
            <v>OTHER KNOLL FOR UPDATE</v>
          </cell>
          <cell r="D196">
            <v>550816</v>
          </cell>
          <cell r="E196">
            <v>476403</v>
          </cell>
          <cell r="F196">
            <v>415513</v>
          </cell>
          <cell r="G196">
            <v>313168</v>
          </cell>
          <cell r="H196">
            <v>440826</v>
          </cell>
          <cell r="I196">
            <v>861212</v>
          </cell>
          <cell r="J196">
            <v>340873</v>
          </cell>
          <cell r="K196">
            <v>356106</v>
          </cell>
          <cell r="L196">
            <v>305047</v>
          </cell>
          <cell r="M196">
            <v>298964</v>
          </cell>
          <cell r="N196">
            <v>430739</v>
          </cell>
          <cell r="O196">
            <v>403686</v>
          </cell>
          <cell r="P196">
            <v>5193353</v>
          </cell>
        </row>
        <row r="197">
          <cell r="A197" t="str">
            <v>HOKU</v>
          </cell>
          <cell r="B197" t="str">
            <v>PYR</v>
          </cell>
          <cell r="C197" t="str">
            <v>HOKUNALIN - UPDATE BOOK</v>
          </cell>
          <cell r="D197">
            <v>1537533</v>
          </cell>
          <cell r="E197">
            <v>1000471</v>
          </cell>
          <cell r="F197">
            <v>911197</v>
          </cell>
          <cell r="G197">
            <v>915522</v>
          </cell>
          <cell r="H197">
            <v>1103194</v>
          </cell>
          <cell r="I197">
            <v>1001810</v>
          </cell>
          <cell r="J197">
            <v>981648</v>
          </cell>
          <cell r="K197">
            <v>930331</v>
          </cell>
          <cell r="L197">
            <v>719156</v>
          </cell>
          <cell r="M197">
            <v>985048</v>
          </cell>
          <cell r="N197">
            <v>1391279</v>
          </cell>
          <cell r="O197">
            <v>1126326</v>
          </cell>
          <cell r="P197">
            <v>12603515</v>
          </cell>
        </row>
        <row r="198">
          <cell r="A198" t="str">
            <v>POLY</v>
          </cell>
          <cell r="B198" t="str">
            <v>PYR</v>
          </cell>
          <cell r="C198" t="str">
            <v>TOTAL POLYFUL-UPDATE BOOK</v>
          </cell>
          <cell r="D198">
            <v>250098</v>
          </cell>
          <cell r="E198">
            <v>161053</v>
          </cell>
          <cell r="F198">
            <v>163516</v>
          </cell>
          <cell r="G198">
            <v>173528</v>
          </cell>
          <cell r="H198">
            <v>209670</v>
          </cell>
          <cell r="I198">
            <v>176285</v>
          </cell>
          <cell r="J198">
            <v>196605</v>
          </cell>
          <cell r="K198">
            <v>181192</v>
          </cell>
          <cell r="L198">
            <v>194329</v>
          </cell>
          <cell r="M198">
            <v>127895</v>
          </cell>
          <cell r="N198">
            <v>230218</v>
          </cell>
          <cell r="O198">
            <v>169859</v>
          </cell>
          <cell r="P198">
            <v>2234248</v>
          </cell>
        </row>
        <row r="199">
          <cell r="A199" t="str">
            <v>GANA</v>
          </cell>
          <cell r="B199" t="str">
            <v>PYR</v>
          </cell>
          <cell r="C199" t="str">
            <v>TOTAL GANATON FOR UPDATE</v>
          </cell>
          <cell r="D199">
            <v>490375</v>
          </cell>
          <cell r="E199">
            <v>263310</v>
          </cell>
          <cell r="F199">
            <v>326515</v>
          </cell>
          <cell r="G199">
            <v>281421</v>
          </cell>
          <cell r="H199">
            <v>399517</v>
          </cell>
          <cell r="I199">
            <v>330779</v>
          </cell>
          <cell r="J199">
            <v>326401</v>
          </cell>
          <cell r="K199">
            <v>365743</v>
          </cell>
          <cell r="L199">
            <v>329876</v>
          </cell>
          <cell r="M199">
            <v>280880</v>
          </cell>
          <cell r="N199">
            <v>336503</v>
          </cell>
          <cell r="O199">
            <v>324642</v>
          </cell>
          <cell r="P199">
            <v>4055962</v>
          </cell>
        </row>
        <row r="200">
          <cell r="A200" t="str">
            <v>500T</v>
          </cell>
          <cell r="B200" t="str">
            <v>PYR</v>
          </cell>
          <cell r="C200" t="str">
            <v>TOTAL KNOLL ONLY</v>
          </cell>
          <cell r="D200">
            <v>3456432</v>
          </cell>
          <cell r="E200">
            <v>2317510</v>
          </cell>
          <cell r="F200">
            <v>2233721</v>
          </cell>
          <cell r="G200">
            <v>2035162</v>
          </cell>
          <cell r="H200">
            <v>2694712</v>
          </cell>
          <cell r="I200">
            <v>2786605</v>
          </cell>
          <cell r="J200">
            <v>2260078</v>
          </cell>
          <cell r="K200">
            <v>2321349</v>
          </cell>
          <cell r="L200">
            <v>1993395</v>
          </cell>
          <cell r="M200">
            <v>2090093</v>
          </cell>
          <cell r="N200">
            <v>2892106</v>
          </cell>
          <cell r="O200">
            <v>2416501</v>
          </cell>
          <cell r="P200">
            <v>29497664</v>
          </cell>
        </row>
        <row r="201">
          <cell r="A201" t="str">
            <v>205M</v>
          </cell>
          <cell r="B201" t="str">
            <v>PYR</v>
          </cell>
          <cell r="C201" t="str">
            <v>MEMO: TOTAL ABT/KNOLL CNS</v>
          </cell>
          <cell r="D201">
            <v>441336</v>
          </cell>
          <cell r="E201">
            <v>327055</v>
          </cell>
          <cell r="F201">
            <v>317143</v>
          </cell>
          <cell r="G201">
            <v>266985</v>
          </cell>
          <cell r="H201">
            <v>384968</v>
          </cell>
          <cell r="I201">
            <v>301152</v>
          </cell>
          <cell r="J201">
            <v>301113</v>
          </cell>
          <cell r="K201">
            <v>350134</v>
          </cell>
          <cell r="L201">
            <v>317385</v>
          </cell>
          <cell r="M201">
            <v>274051</v>
          </cell>
          <cell r="N201">
            <v>367439</v>
          </cell>
          <cell r="O201">
            <v>277969</v>
          </cell>
          <cell r="P201">
            <v>3926730</v>
          </cell>
        </row>
        <row r="202">
          <cell r="A202" t="str">
            <v>207A</v>
          </cell>
          <cell r="B202" t="str">
            <v>PYR</v>
          </cell>
          <cell r="C202" t="str">
            <v>MEMO: TOTAL ABT/KNOLL CARDIO</v>
          </cell>
          <cell r="D202">
            <v>18318</v>
          </cell>
          <cell r="E202">
            <v>24186</v>
          </cell>
          <cell r="F202">
            <v>20595</v>
          </cell>
          <cell r="G202">
            <v>20483</v>
          </cell>
          <cell r="H202">
            <v>21787</v>
          </cell>
          <cell r="I202">
            <v>20470</v>
          </cell>
          <cell r="J202">
            <v>20965</v>
          </cell>
          <cell r="K202">
            <v>24868</v>
          </cell>
          <cell r="L202">
            <v>21127</v>
          </cell>
          <cell r="M202">
            <v>20525</v>
          </cell>
          <cell r="N202">
            <v>21641</v>
          </cell>
          <cell r="O202">
            <v>20552</v>
          </cell>
          <cell r="P202">
            <v>255517</v>
          </cell>
        </row>
        <row r="203">
          <cell r="A203" t="str">
            <v>201t</v>
          </cell>
          <cell r="B203" t="str">
            <v>PYR</v>
          </cell>
          <cell r="C203" t="str">
            <v>TOTAL PPD</v>
          </cell>
          <cell r="D203">
            <v>7237702</v>
          </cell>
          <cell r="E203">
            <v>5031748</v>
          </cell>
          <cell r="F203">
            <v>4472385</v>
          </cell>
          <cell r="G203">
            <v>3908655</v>
          </cell>
          <cell r="H203">
            <v>4721445</v>
          </cell>
          <cell r="I203">
            <v>4473100</v>
          </cell>
          <cell r="J203">
            <v>3782241</v>
          </cell>
          <cell r="K203">
            <v>3821978</v>
          </cell>
          <cell r="L203">
            <v>3342921</v>
          </cell>
          <cell r="M203">
            <v>3268388</v>
          </cell>
          <cell r="N203">
            <v>5815658</v>
          </cell>
          <cell r="O203">
            <v>5089146</v>
          </cell>
          <cell r="P203">
            <v>54965367</v>
          </cell>
        </row>
        <row r="204">
          <cell r="A204" t="str">
            <v>PRIM</v>
          </cell>
          <cell r="B204" t="str">
            <v>PYR</v>
          </cell>
          <cell r="C204" t="str">
            <v>PRIMARY PHARMA</v>
          </cell>
          <cell r="D204">
            <v>6268660</v>
          </cell>
          <cell r="E204">
            <v>4450202</v>
          </cell>
          <cell r="F204">
            <v>3892192</v>
          </cell>
          <cell r="G204">
            <v>3578551</v>
          </cell>
          <cell r="H204">
            <v>4641212</v>
          </cell>
          <cell r="I204">
            <v>4432204</v>
          </cell>
          <cell r="J204">
            <v>3796133</v>
          </cell>
          <cell r="K204">
            <v>3786254</v>
          </cell>
          <cell r="L204">
            <v>3281259</v>
          </cell>
          <cell r="M204">
            <v>3203879</v>
          </cell>
          <cell r="N204">
            <v>5050992</v>
          </cell>
          <cell r="O204">
            <v>4280471</v>
          </cell>
          <cell r="P204">
            <v>50662009</v>
          </cell>
        </row>
        <row r="205">
          <cell r="A205" t="str">
            <v>SPEC</v>
          </cell>
          <cell r="B205" t="str">
            <v>PYR</v>
          </cell>
          <cell r="C205" t="str">
            <v>SPECIALTY PHARMA</v>
          </cell>
          <cell r="D205">
            <v>1441921</v>
          </cell>
          <cell r="E205">
            <v>815343</v>
          </cell>
          <cell r="F205">
            <v>907734</v>
          </cell>
          <cell r="G205">
            <v>688175</v>
          </cell>
          <cell r="H205">
            <v>534905</v>
          </cell>
          <cell r="I205">
            <v>361391</v>
          </cell>
          <cell r="J205">
            <v>340672</v>
          </cell>
          <cell r="K205">
            <v>484948</v>
          </cell>
          <cell r="L205">
            <v>493413</v>
          </cell>
          <cell r="M205">
            <v>417263</v>
          </cell>
          <cell r="N205">
            <v>1206349</v>
          </cell>
          <cell r="O205">
            <v>1155857</v>
          </cell>
          <cell r="P205">
            <v>8847971</v>
          </cell>
        </row>
        <row r="206">
          <cell r="A206" t="str">
            <v>0410</v>
          </cell>
          <cell r="B206" t="str">
            <v>PYR</v>
          </cell>
          <cell r="C206" t="str">
            <v>ETHRANE</v>
          </cell>
          <cell r="D206">
            <v>4407</v>
          </cell>
          <cell r="E206">
            <v>2027</v>
          </cell>
          <cell r="F206">
            <v>1757</v>
          </cell>
          <cell r="G206">
            <v>2523</v>
          </cell>
          <cell r="H206">
            <v>3515</v>
          </cell>
          <cell r="I206">
            <v>2324</v>
          </cell>
          <cell r="J206">
            <v>2976</v>
          </cell>
          <cell r="K206">
            <v>3083</v>
          </cell>
          <cell r="L206">
            <v>1473</v>
          </cell>
          <cell r="M206">
            <v>2337</v>
          </cell>
          <cell r="N206">
            <v>2395</v>
          </cell>
          <cell r="O206">
            <v>2233</v>
          </cell>
          <cell r="P206">
            <v>31050</v>
          </cell>
        </row>
        <row r="207">
          <cell r="A207" t="str">
            <v>0400</v>
          </cell>
          <cell r="B207" t="str">
            <v>PYR</v>
          </cell>
          <cell r="C207" t="str">
            <v>FORANE</v>
          </cell>
          <cell r="D207">
            <v>84510</v>
          </cell>
          <cell r="E207">
            <v>39797</v>
          </cell>
          <cell r="F207">
            <v>49450</v>
          </cell>
          <cell r="G207">
            <v>49558</v>
          </cell>
          <cell r="H207">
            <v>64809</v>
          </cell>
          <cell r="I207">
            <v>47063</v>
          </cell>
          <cell r="J207">
            <v>47600</v>
          </cell>
          <cell r="K207">
            <v>57632</v>
          </cell>
          <cell r="L207">
            <v>56805</v>
          </cell>
          <cell r="M207">
            <v>41733</v>
          </cell>
          <cell r="N207">
            <v>62153</v>
          </cell>
          <cell r="O207">
            <v>44449</v>
          </cell>
          <cell r="P207">
            <v>645559</v>
          </cell>
        </row>
        <row r="208">
          <cell r="A208" t="str">
            <v>0430</v>
          </cell>
          <cell r="B208" t="str">
            <v>PYR</v>
          </cell>
          <cell r="C208" t="str">
            <v>SEVOFLURANE</v>
          </cell>
          <cell r="D208">
            <v>381673</v>
          </cell>
          <cell r="E208">
            <v>191973</v>
          </cell>
          <cell r="F208">
            <v>276334</v>
          </cell>
          <cell r="G208">
            <v>304243</v>
          </cell>
          <cell r="H208">
            <v>386348</v>
          </cell>
          <cell r="I208">
            <v>271108</v>
          </cell>
          <cell r="J208">
            <v>301964</v>
          </cell>
          <cell r="K208">
            <v>388509</v>
          </cell>
          <cell r="L208">
            <v>373473</v>
          </cell>
          <cell r="M208">
            <v>307254</v>
          </cell>
          <cell r="N208">
            <v>377135</v>
          </cell>
          <cell r="O208">
            <v>300500</v>
          </cell>
          <cell r="P208">
            <v>3860514</v>
          </cell>
        </row>
        <row r="209">
          <cell r="A209" t="str">
            <v>6005</v>
          </cell>
          <cell r="B209" t="str">
            <v>PYR</v>
          </cell>
          <cell r="C209" t="str">
            <v>ABBOTT ANESTHESIA</v>
          </cell>
          <cell r="D209">
            <v>470590</v>
          </cell>
          <cell r="E209">
            <v>233797</v>
          </cell>
          <cell r="F209">
            <v>327541</v>
          </cell>
          <cell r="G209">
            <v>356324</v>
          </cell>
          <cell r="H209">
            <v>454672</v>
          </cell>
          <cell r="I209">
            <v>320495</v>
          </cell>
          <cell r="J209">
            <v>352540</v>
          </cell>
          <cell r="K209">
            <v>449224</v>
          </cell>
          <cell r="L209">
            <v>431751</v>
          </cell>
          <cell r="M209">
            <v>351324</v>
          </cell>
          <cell r="N209">
            <v>441683</v>
          </cell>
          <cell r="O209">
            <v>347182</v>
          </cell>
          <cell r="P209">
            <v>4537123</v>
          </cell>
        </row>
        <row r="210">
          <cell r="A210" t="str">
            <v>ANES</v>
          </cell>
          <cell r="B210" t="str">
            <v>PYR</v>
          </cell>
          <cell r="C210" t="str">
            <v>ANESTHESIA FOR UPDATE BOOK</v>
          </cell>
          <cell r="D210">
            <v>88917</v>
          </cell>
          <cell r="E210">
            <v>41824</v>
          </cell>
          <cell r="F210">
            <v>51207</v>
          </cell>
          <cell r="G210">
            <v>52081</v>
          </cell>
          <cell r="H210">
            <v>68324</v>
          </cell>
          <cell r="I210">
            <v>49387</v>
          </cell>
          <cell r="J210">
            <v>50576</v>
          </cell>
          <cell r="K210">
            <v>60715</v>
          </cell>
          <cell r="L210">
            <v>58278</v>
          </cell>
          <cell r="M210">
            <v>44070</v>
          </cell>
          <cell r="N210">
            <v>64548</v>
          </cell>
          <cell r="O210">
            <v>46682</v>
          </cell>
          <cell r="P210">
            <v>676609</v>
          </cell>
        </row>
        <row r="211">
          <cell r="A211" t="str">
            <v>6028</v>
          </cell>
          <cell r="B211" t="str">
            <v>PYR</v>
          </cell>
          <cell r="C211" t="str">
            <v>MEMO: TOT.SEVO/FORANE/ETHR</v>
          </cell>
          <cell r="D211">
            <v>470590</v>
          </cell>
          <cell r="E211">
            <v>233797</v>
          </cell>
          <cell r="F211">
            <v>327541</v>
          </cell>
          <cell r="G211">
            <v>356324</v>
          </cell>
          <cell r="H211">
            <v>454672</v>
          </cell>
          <cell r="I211">
            <v>320495</v>
          </cell>
          <cell r="J211">
            <v>352540</v>
          </cell>
          <cell r="K211">
            <v>449224</v>
          </cell>
          <cell r="L211">
            <v>431751</v>
          </cell>
          <cell r="M211">
            <v>351324</v>
          </cell>
          <cell r="N211">
            <v>441683</v>
          </cell>
          <cell r="O211">
            <v>347182</v>
          </cell>
          <cell r="P211">
            <v>4537123</v>
          </cell>
        </row>
        <row r="212">
          <cell r="A212" t="str">
            <v>4800</v>
          </cell>
          <cell r="B212" t="str">
            <v>PYR</v>
          </cell>
          <cell r="C212" t="str">
            <v>CO-PROMO/ROYAL-HOSP</v>
          </cell>
          <cell r="D212">
            <v>2289</v>
          </cell>
          <cell r="E212">
            <v>0</v>
          </cell>
          <cell r="F212">
            <v>0</v>
          </cell>
          <cell r="G212">
            <v>1747</v>
          </cell>
          <cell r="H212">
            <v>0</v>
          </cell>
          <cell r="I212">
            <v>0</v>
          </cell>
          <cell r="J212">
            <v>2024</v>
          </cell>
          <cell r="K212">
            <v>0</v>
          </cell>
          <cell r="L212">
            <v>0</v>
          </cell>
          <cell r="M212">
            <v>1430</v>
          </cell>
          <cell r="N212">
            <v>0</v>
          </cell>
          <cell r="O212">
            <v>0</v>
          </cell>
          <cell r="P212">
            <v>7490</v>
          </cell>
        </row>
        <row r="213">
          <cell r="A213" t="str">
            <v>6017</v>
          </cell>
          <cell r="B213" t="str">
            <v>PYR</v>
          </cell>
          <cell r="C213" t="str">
            <v>ABBOTT OTHR HOSPITAL</v>
          </cell>
          <cell r="D213">
            <v>2289</v>
          </cell>
          <cell r="E213">
            <v>0</v>
          </cell>
          <cell r="F213">
            <v>0</v>
          </cell>
          <cell r="G213">
            <v>1747</v>
          </cell>
          <cell r="H213">
            <v>0</v>
          </cell>
          <cell r="I213">
            <v>0</v>
          </cell>
          <cell r="J213">
            <v>2024</v>
          </cell>
          <cell r="K213">
            <v>0</v>
          </cell>
          <cell r="L213">
            <v>0</v>
          </cell>
          <cell r="M213">
            <v>1430</v>
          </cell>
          <cell r="N213">
            <v>0</v>
          </cell>
          <cell r="O213">
            <v>0</v>
          </cell>
          <cell r="P213">
            <v>7490</v>
          </cell>
        </row>
        <row r="214">
          <cell r="A214" t="str">
            <v>HOSP</v>
          </cell>
          <cell r="B214" t="str">
            <v>PYR</v>
          </cell>
          <cell r="C214" t="str">
            <v>OTHER HOSPITAL FOR UPDATE</v>
          </cell>
          <cell r="D214">
            <v>2289</v>
          </cell>
          <cell r="E214">
            <v>0</v>
          </cell>
          <cell r="F214">
            <v>0</v>
          </cell>
          <cell r="G214">
            <v>1747</v>
          </cell>
          <cell r="H214">
            <v>0</v>
          </cell>
          <cell r="I214">
            <v>0</v>
          </cell>
          <cell r="J214">
            <v>2024</v>
          </cell>
          <cell r="K214">
            <v>0</v>
          </cell>
          <cell r="L214">
            <v>0</v>
          </cell>
          <cell r="M214">
            <v>1430</v>
          </cell>
          <cell r="N214">
            <v>0</v>
          </cell>
          <cell r="O214">
            <v>0</v>
          </cell>
          <cell r="P214">
            <v>7490</v>
          </cell>
        </row>
        <row r="215">
          <cell r="A215" t="str">
            <v>6000</v>
          </cell>
          <cell r="B215" t="str">
            <v>PYR</v>
          </cell>
          <cell r="C215" t="str">
            <v>ABBOTT HOSPITAL</v>
          </cell>
          <cell r="D215">
            <v>472879</v>
          </cell>
          <cell r="E215">
            <v>233797</v>
          </cell>
          <cell r="F215">
            <v>327541</v>
          </cell>
          <cell r="G215">
            <v>358071</v>
          </cell>
          <cell r="H215">
            <v>454672</v>
          </cell>
          <cell r="I215">
            <v>320495</v>
          </cell>
          <cell r="J215">
            <v>354564</v>
          </cell>
          <cell r="K215">
            <v>449224</v>
          </cell>
          <cell r="L215">
            <v>431751</v>
          </cell>
          <cell r="M215">
            <v>352754</v>
          </cell>
          <cell r="N215">
            <v>441683</v>
          </cell>
          <cell r="O215">
            <v>347182</v>
          </cell>
          <cell r="P215">
            <v>4544613</v>
          </cell>
        </row>
        <row r="216">
          <cell r="A216" t="str">
            <v>0610</v>
          </cell>
          <cell r="B216" t="str">
            <v>PYR</v>
          </cell>
          <cell r="C216" t="str">
            <v>SIMILAC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43</v>
          </cell>
          <cell r="O216">
            <v>0</v>
          </cell>
          <cell r="P216">
            <v>43</v>
          </cell>
        </row>
        <row r="217">
          <cell r="A217" t="str">
            <v>061M</v>
          </cell>
          <cell r="B217" t="str">
            <v>PYR</v>
          </cell>
          <cell r="C217" t="str">
            <v>MEMO: TOTAL SIMILAC/SIM w/ LCP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43</v>
          </cell>
          <cell r="O217">
            <v>0</v>
          </cell>
          <cell r="P217">
            <v>43</v>
          </cell>
        </row>
        <row r="218">
          <cell r="A218" t="str">
            <v>6441</v>
          </cell>
          <cell r="B218" t="str">
            <v>PYR</v>
          </cell>
          <cell r="C218" t="str">
            <v>TOT INITIAL FEEDINGS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43</v>
          </cell>
          <cell r="O218">
            <v>0</v>
          </cell>
          <cell r="P218">
            <v>43</v>
          </cell>
        </row>
        <row r="219">
          <cell r="A219" t="str">
            <v>SIML</v>
          </cell>
          <cell r="B219" t="str">
            <v>PYR</v>
          </cell>
          <cell r="C219" t="str">
            <v>SIMILAC FOR UPDATE BOOK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43</v>
          </cell>
          <cell r="O219">
            <v>0</v>
          </cell>
          <cell r="P219">
            <v>43</v>
          </cell>
        </row>
        <row r="220">
          <cell r="A220" t="str">
            <v>6450</v>
          </cell>
          <cell r="B220" t="str">
            <v>PYR</v>
          </cell>
          <cell r="C220" t="str">
            <v>PEDIATRIC NUTRITIONALS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43</v>
          </cell>
          <cell r="O220">
            <v>0</v>
          </cell>
          <cell r="P220">
            <v>43</v>
          </cell>
        </row>
        <row r="221">
          <cell r="A221" t="str">
            <v>0890</v>
          </cell>
          <cell r="B221" t="str">
            <v>PYR</v>
          </cell>
          <cell r="C221" t="str">
            <v>ENSURE</v>
          </cell>
          <cell r="D221">
            <v>1178473</v>
          </cell>
          <cell r="E221">
            <v>816571</v>
          </cell>
          <cell r="F221">
            <v>817909</v>
          </cell>
          <cell r="G221">
            <v>847190</v>
          </cell>
          <cell r="H221">
            <v>1061170</v>
          </cell>
          <cell r="I221">
            <v>851946</v>
          </cell>
          <cell r="J221">
            <v>886483</v>
          </cell>
          <cell r="K221">
            <v>1047719</v>
          </cell>
          <cell r="L221">
            <v>988816</v>
          </cell>
          <cell r="M221">
            <v>966160</v>
          </cell>
          <cell r="N221">
            <v>1068199</v>
          </cell>
          <cell r="O221">
            <v>859492</v>
          </cell>
          <cell r="P221">
            <v>11390128</v>
          </cell>
        </row>
        <row r="222">
          <cell r="A222" t="str">
            <v>8120</v>
          </cell>
          <cell r="B222" t="str">
            <v>PYR</v>
          </cell>
          <cell r="C222" t="str">
            <v>ENRICH</v>
          </cell>
          <cell r="D222">
            <v>7689</v>
          </cell>
          <cell r="E222">
            <v>3014</v>
          </cell>
          <cell r="F222">
            <v>3942</v>
          </cell>
          <cell r="G222">
            <v>4160</v>
          </cell>
          <cell r="H222">
            <v>5397</v>
          </cell>
          <cell r="I222">
            <v>3930</v>
          </cell>
          <cell r="J222">
            <v>4457</v>
          </cell>
          <cell r="K222">
            <v>5288</v>
          </cell>
          <cell r="L222">
            <v>4321</v>
          </cell>
          <cell r="M222">
            <v>4945</v>
          </cell>
          <cell r="N222">
            <v>4561</v>
          </cell>
          <cell r="O222">
            <v>4149</v>
          </cell>
          <cell r="P222">
            <v>55853</v>
          </cell>
        </row>
        <row r="223">
          <cell r="A223" t="str">
            <v>8700</v>
          </cell>
          <cell r="B223" t="str">
            <v>PYR</v>
          </cell>
          <cell r="C223" t="str">
            <v>TOTAL CORE PRODUCTS</v>
          </cell>
          <cell r="D223">
            <v>1186162</v>
          </cell>
          <cell r="E223">
            <v>819585</v>
          </cell>
          <cell r="F223">
            <v>821851</v>
          </cell>
          <cell r="G223">
            <v>851350</v>
          </cell>
          <cell r="H223">
            <v>1066567</v>
          </cell>
          <cell r="I223">
            <v>855876</v>
          </cell>
          <cell r="J223">
            <v>890940</v>
          </cell>
          <cell r="K223">
            <v>1053007</v>
          </cell>
          <cell r="L223">
            <v>993137</v>
          </cell>
          <cell r="M223">
            <v>971105</v>
          </cell>
          <cell r="N223">
            <v>1072760</v>
          </cell>
          <cell r="O223">
            <v>863641</v>
          </cell>
          <cell r="P223">
            <v>11445981</v>
          </cell>
        </row>
        <row r="224">
          <cell r="A224" t="str">
            <v>7310</v>
          </cell>
          <cell r="B224" t="str">
            <v>PYR</v>
          </cell>
          <cell r="C224" t="str">
            <v>JEVITY</v>
          </cell>
          <cell r="D224">
            <v>18359</v>
          </cell>
          <cell r="E224">
            <v>12278</v>
          </cell>
          <cell r="F224">
            <v>12596</v>
          </cell>
          <cell r="G224">
            <v>11824</v>
          </cell>
          <cell r="H224">
            <v>16369</v>
          </cell>
          <cell r="I224">
            <v>11142</v>
          </cell>
          <cell r="J224">
            <v>11775</v>
          </cell>
          <cell r="K224">
            <v>13473</v>
          </cell>
          <cell r="L224">
            <v>12791</v>
          </cell>
          <cell r="M224">
            <v>12933</v>
          </cell>
          <cell r="N224">
            <v>14079</v>
          </cell>
          <cell r="O224">
            <v>11688</v>
          </cell>
          <cell r="P224">
            <v>159307</v>
          </cell>
        </row>
        <row r="225">
          <cell r="A225" t="str">
            <v>8110</v>
          </cell>
          <cell r="B225" t="str">
            <v>PYR</v>
          </cell>
          <cell r="C225" t="str">
            <v>ENSURE RTH</v>
          </cell>
          <cell r="D225">
            <v>40959</v>
          </cell>
          <cell r="E225">
            <v>27212</v>
          </cell>
          <cell r="F225">
            <v>25782</v>
          </cell>
          <cell r="G225">
            <v>28207</v>
          </cell>
          <cell r="H225">
            <v>38090</v>
          </cell>
          <cell r="I225">
            <v>29911</v>
          </cell>
          <cell r="J225">
            <v>29585</v>
          </cell>
          <cell r="K225">
            <v>35506</v>
          </cell>
          <cell r="L225">
            <v>31205</v>
          </cell>
          <cell r="M225">
            <v>31431</v>
          </cell>
          <cell r="N225">
            <v>35400</v>
          </cell>
          <cell r="O225">
            <v>29747</v>
          </cell>
          <cell r="P225">
            <v>383035</v>
          </cell>
        </row>
        <row r="226">
          <cell r="A226" t="str">
            <v>8100</v>
          </cell>
          <cell r="B226" t="str">
            <v>PYR</v>
          </cell>
          <cell r="C226" t="str">
            <v>ENSURE PLUS CANS</v>
          </cell>
          <cell r="D226">
            <v>133575</v>
          </cell>
          <cell r="E226">
            <v>83364</v>
          </cell>
          <cell r="F226">
            <v>85700</v>
          </cell>
          <cell r="G226">
            <v>92305</v>
          </cell>
          <cell r="H226">
            <v>120299</v>
          </cell>
          <cell r="I226">
            <v>99581</v>
          </cell>
          <cell r="J226">
            <v>102762</v>
          </cell>
          <cell r="K226">
            <v>118471</v>
          </cell>
          <cell r="L226">
            <v>141557</v>
          </cell>
          <cell r="M226">
            <v>112150</v>
          </cell>
          <cell r="N226">
            <v>134821</v>
          </cell>
          <cell r="O226">
            <v>107973</v>
          </cell>
          <cell r="P226">
            <v>1332558</v>
          </cell>
        </row>
        <row r="227">
          <cell r="A227" t="str">
            <v>810T</v>
          </cell>
          <cell r="B227" t="str">
            <v>PYR</v>
          </cell>
          <cell r="C227" t="str">
            <v>TOTAL TUBE PRODUCTS</v>
          </cell>
          <cell r="D227">
            <v>192893</v>
          </cell>
          <cell r="E227">
            <v>122854</v>
          </cell>
          <cell r="F227">
            <v>124078</v>
          </cell>
          <cell r="G227">
            <v>132336</v>
          </cell>
          <cell r="H227">
            <v>174758</v>
          </cell>
          <cell r="I227">
            <v>140634</v>
          </cell>
          <cell r="J227">
            <v>144122</v>
          </cell>
          <cell r="K227">
            <v>167450</v>
          </cell>
          <cell r="L227">
            <v>185553</v>
          </cell>
          <cell r="M227">
            <v>156514</v>
          </cell>
          <cell r="N227">
            <v>184300</v>
          </cell>
          <cell r="O227">
            <v>149408</v>
          </cell>
          <cell r="P227">
            <v>1874900</v>
          </cell>
        </row>
        <row r="228">
          <cell r="A228" t="str">
            <v>810M</v>
          </cell>
          <cell r="B228" t="str">
            <v>PYR</v>
          </cell>
          <cell r="C228" t="str">
            <v>MEMO: TOTAL ENSURE</v>
          </cell>
          <cell r="D228">
            <v>1353007</v>
          </cell>
          <cell r="E228">
            <v>927147</v>
          </cell>
          <cell r="F228">
            <v>929391</v>
          </cell>
          <cell r="G228">
            <v>967702</v>
          </cell>
          <cell r="H228">
            <v>1219559</v>
          </cell>
          <cell r="I228">
            <v>981438</v>
          </cell>
          <cell r="J228">
            <v>1018830</v>
          </cell>
          <cell r="K228">
            <v>1201696</v>
          </cell>
          <cell r="L228">
            <v>1161578</v>
          </cell>
          <cell r="M228">
            <v>1109741</v>
          </cell>
          <cell r="N228">
            <v>1238420</v>
          </cell>
          <cell r="O228">
            <v>997212</v>
          </cell>
          <cell r="P228">
            <v>13105721</v>
          </cell>
        </row>
        <row r="229">
          <cell r="A229" t="str">
            <v>0870</v>
          </cell>
          <cell r="B229" t="str">
            <v>PYR</v>
          </cell>
          <cell r="C229" t="str">
            <v>PULMOCARE</v>
          </cell>
          <cell r="D229">
            <v>5387</v>
          </cell>
          <cell r="E229">
            <v>3597</v>
          </cell>
          <cell r="F229">
            <v>3784</v>
          </cell>
          <cell r="G229">
            <v>3900</v>
          </cell>
          <cell r="H229">
            <v>5940</v>
          </cell>
          <cell r="I229">
            <v>4371</v>
          </cell>
          <cell r="J229">
            <v>5224</v>
          </cell>
          <cell r="K229">
            <v>5412</v>
          </cell>
          <cell r="L229">
            <v>4777</v>
          </cell>
          <cell r="M229">
            <v>4316</v>
          </cell>
          <cell r="N229">
            <v>5668</v>
          </cell>
          <cell r="O229">
            <v>3919</v>
          </cell>
          <cell r="P229">
            <v>56295</v>
          </cell>
        </row>
        <row r="230">
          <cell r="A230" t="str">
            <v>7430</v>
          </cell>
          <cell r="B230" t="str">
            <v>PYR</v>
          </cell>
          <cell r="C230" t="str">
            <v>GLUCERNA TF FORMULA</v>
          </cell>
          <cell r="D230">
            <v>17650</v>
          </cell>
          <cell r="E230">
            <v>11335</v>
          </cell>
          <cell r="F230">
            <v>10815</v>
          </cell>
          <cell r="G230">
            <v>12470</v>
          </cell>
          <cell r="H230">
            <v>17253</v>
          </cell>
          <cell r="I230">
            <v>11231</v>
          </cell>
          <cell r="J230">
            <v>12143</v>
          </cell>
          <cell r="K230">
            <v>16061</v>
          </cell>
          <cell r="L230">
            <v>13666</v>
          </cell>
          <cell r="M230">
            <v>13251</v>
          </cell>
          <cell r="N230">
            <v>15566</v>
          </cell>
          <cell r="O230">
            <v>12730</v>
          </cell>
          <cell r="P230">
            <v>164171</v>
          </cell>
        </row>
        <row r="231">
          <cell r="A231" t="str">
            <v>743M</v>
          </cell>
          <cell r="B231" t="str">
            <v>PYR</v>
          </cell>
          <cell r="C231" t="str">
            <v>MEMO: TOTAL GLUCERNA BRAND</v>
          </cell>
          <cell r="D231">
            <v>17650</v>
          </cell>
          <cell r="E231">
            <v>11335</v>
          </cell>
          <cell r="F231">
            <v>10815</v>
          </cell>
          <cell r="G231">
            <v>12470</v>
          </cell>
          <cell r="H231">
            <v>17253</v>
          </cell>
          <cell r="I231">
            <v>11231</v>
          </cell>
          <cell r="J231">
            <v>12143</v>
          </cell>
          <cell r="K231">
            <v>16061</v>
          </cell>
          <cell r="L231">
            <v>13666</v>
          </cell>
          <cell r="M231">
            <v>13251</v>
          </cell>
          <cell r="N231">
            <v>15566</v>
          </cell>
          <cell r="O231">
            <v>12730</v>
          </cell>
          <cell r="P231">
            <v>164171</v>
          </cell>
        </row>
        <row r="232">
          <cell r="A232" t="str">
            <v>820T</v>
          </cell>
          <cell r="B232" t="str">
            <v>PYR</v>
          </cell>
          <cell r="C232" t="str">
            <v>TOTAL DISEASE SPECIFIC</v>
          </cell>
          <cell r="D232">
            <v>23037</v>
          </cell>
          <cell r="E232">
            <v>14932</v>
          </cell>
          <cell r="F232">
            <v>14599</v>
          </cell>
          <cell r="G232">
            <v>16370</v>
          </cell>
          <cell r="H232">
            <v>23193</v>
          </cell>
          <cell r="I232">
            <v>15602</v>
          </cell>
          <cell r="J232">
            <v>17367</v>
          </cell>
          <cell r="K232">
            <v>21473</v>
          </cell>
          <cell r="L232">
            <v>18443</v>
          </cell>
          <cell r="M232">
            <v>17567</v>
          </cell>
          <cell r="N232">
            <v>21234</v>
          </cell>
          <cell r="O232">
            <v>16649</v>
          </cell>
          <cell r="P232">
            <v>220466</v>
          </cell>
        </row>
        <row r="233">
          <cell r="A233" t="str">
            <v>DISP</v>
          </cell>
          <cell r="B233" t="str">
            <v>PYR</v>
          </cell>
          <cell r="C233" t="str">
            <v>DISEASE SPEC FOR UPDATE BOOK</v>
          </cell>
          <cell r="D233">
            <v>5387</v>
          </cell>
          <cell r="E233">
            <v>3597</v>
          </cell>
          <cell r="F233">
            <v>3784</v>
          </cell>
          <cell r="G233">
            <v>3900</v>
          </cell>
          <cell r="H233">
            <v>5940</v>
          </cell>
          <cell r="I233">
            <v>4371</v>
          </cell>
          <cell r="J233">
            <v>5224</v>
          </cell>
          <cell r="K233">
            <v>5412</v>
          </cell>
          <cell r="L233">
            <v>4777</v>
          </cell>
          <cell r="M233">
            <v>4316</v>
          </cell>
          <cell r="N233">
            <v>5668</v>
          </cell>
          <cell r="O233">
            <v>3919</v>
          </cell>
          <cell r="P233">
            <v>56295</v>
          </cell>
        </row>
        <row r="234">
          <cell r="A234" t="str">
            <v>0880</v>
          </cell>
          <cell r="B234" t="str">
            <v>PYR</v>
          </cell>
          <cell r="C234" t="str">
            <v>NUTRITIONAL SETS</v>
          </cell>
          <cell r="D234">
            <v>1222</v>
          </cell>
          <cell r="E234">
            <v>1483</v>
          </cell>
          <cell r="F234">
            <v>1059</v>
          </cell>
          <cell r="G234">
            <v>1394</v>
          </cell>
          <cell r="H234">
            <v>1621</v>
          </cell>
          <cell r="I234">
            <v>1095</v>
          </cell>
          <cell r="J234">
            <v>1096</v>
          </cell>
          <cell r="K234">
            <v>1303</v>
          </cell>
          <cell r="L234">
            <v>1277</v>
          </cell>
          <cell r="M234">
            <v>1247</v>
          </cell>
          <cell r="N234">
            <v>1357</v>
          </cell>
          <cell r="O234">
            <v>1273</v>
          </cell>
          <cell r="P234">
            <v>15427</v>
          </cell>
        </row>
        <row r="235">
          <cell r="A235" t="str">
            <v>0910</v>
          </cell>
          <cell r="B235" t="str">
            <v>PYR</v>
          </cell>
          <cell r="C235" t="str">
            <v>CONTAINERS</v>
          </cell>
          <cell r="D235">
            <v>690</v>
          </cell>
          <cell r="E235">
            <v>707</v>
          </cell>
          <cell r="F235">
            <v>260</v>
          </cell>
          <cell r="G235">
            <v>423</v>
          </cell>
          <cell r="H235">
            <v>386</v>
          </cell>
          <cell r="I235">
            <v>355</v>
          </cell>
          <cell r="J235">
            <v>98</v>
          </cell>
          <cell r="K235">
            <v>745</v>
          </cell>
          <cell r="L235">
            <v>454</v>
          </cell>
          <cell r="M235">
            <v>378</v>
          </cell>
          <cell r="N235">
            <v>431</v>
          </cell>
          <cell r="O235">
            <v>276</v>
          </cell>
          <cell r="P235">
            <v>5203</v>
          </cell>
        </row>
        <row r="236">
          <cell r="A236" t="str">
            <v>0940</v>
          </cell>
          <cell r="B236" t="str">
            <v>PYR</v>
          </cell>
          <cell r="C236" t="str">
            <v>TUBES</v>
          </cell>
          <cell r="D236">
            <v>3969</v>
          </cell>
          <cell r="E236">
            <v>9676</v>
          </cell>
          <cell r="F236">
            <v>5991</v>
          </cell>
          <cell r="G236">
            <v>5559</v>
          </cell>
          <cell r="H236">
            <v>8122</v>
          </cell>
          <cell r="I236">
            <v>8080</v>
          </cell>
          <cell r="J236">
            <v>5271</v>
          </cell>
          <cell r="K236">
            <v>6551</v>
          </cell>
          <cell r="L236">
            <v>6173</v>
          </cell>
          <cell r="M236">
            <v>5837</v>
          </cell>
          <cell r="N236">
            <v>6602</v>
          </cell>
          <cell r="O236">
            <v>3292</v>
          </cell>
          <cell r="P236">
            <v>75123</v>
          </cell>
        </row>
        <row r="237">
          <cell r="A237" t="str">
            <v>8600</v>
          </cell>
          <cell r="B237" t="str">
            <v>PYR</v>
          </cell>
          <cell r="C237" t="str">
            <v>TOTAL DEVICES</v>
          </cell>
          <cell r="D237">
            <v>5881</v>
          </cell>
          <cell r="E237">
            <v>11866</v>
          </cell>
          <cell r="F237">
            <v>7310</v>
          </cell>
          <cell r="G237">
            <v>7376</v>
          </cell>
          <cell r="H237">
            <v>10129</v>
          </cell>
          <cell r="I237">
            <v>9530</v>
          </cell>
          <cell r="J237">
            <v>6465</v>
          </cell>
          <cell r="K237">
            <v>8599</v>
          </cell>
          <cell r="L237">
            <v>7904</v>
          </cell>
          <cell r="M237">
            <v>7462</v>
          </cell>
          <cell r="N237">
            <v>8390</v>
          </cell>
          <cell r="O237">
            <v>4841</v>
          </cell>
          <cell r="P237">
            <v>95753</v>
          </cell>
        </row>
        <row r="238">
          <cell r="A238" t="str">
            <v>6475</v>
          </cell>
          <cell r="B238" t="str">
            <v>PYR</v>
          </cell>
          <cell r="C238" t="str">
            <v>TOT. MEDICAL NUTRITIONALS</v>
          </cell>
          <cell r="D238">
            <v>1407973</v>
          </cell>
          <cell r="E238">
            <v>969237</v>
          </cell>
          <cell r="F238">
            <v>967838</v>
          </cell>
          <cell r="G238">
            <v>1007432</v>
          </cell>
          <cell r="H238">
            <v>1274647</v>
          </cell>
          <cell r="I238">
            <v>1021642</v>
          </cell>
          <cell r="J238">
            <v>1058894</v>
          </cell>
          <cell r="K238">
            <v>1250529</v>
          </cell>
          <cell r="L238">
            <v>1205037</v>
          </cell>
          <cell r="M238">
            <v>1152648</v>
          </cell>
          <cell r="N238">
            <v>1286684</v>
          </cell>
          <cell r="O238">
            <v>1034539</v>
          </cell>
          <cell r="P238">
            <v>13637100</v>
          </cell>
        </row>
        <row r="239">
          <cell r="A239" t="str">
            <v>6473</v>
          </cell>
          <cell r="B239" t="str">
            <v>PYR</v>
          </cell>
          <cell r="C239" t="str">
            <v>MEMO: TOTAL MED NUTR LIQUIDS</v>
          </cell>
          <cell r="D239">
            <v>1379055</v>
          </cell>
          <cell r="E239">
            <v>942439</v>
          </cell>
          <cell r="F239">
            <v>945929</v>
          </cell>
          <cell r="G239">
            <v>983686</v>
          </cell>
          <cell r="H239">
            <v>1241325</v>
          </cell>
          <cell r="I239">
            <v>996510</v>
          </cell>
          <cell r="J239">
            <v>1035062</v>
          </cell>
          <cell r="K239">
            <v>1220457</v>
          </cell>
          <cell r="L239">
            <v>1178690</v>
          </cell>
          <cell r="M239">
            <v>1127619</v>
          </cell>
          <cell r="N239">
            <v>1257060</v>
          </cell>
          <cell r="O239">
            <v>1013049</v>
          </cell>
          <cell r="P239">
            <v>13320881</v>
          </cell>
        </row>
        <row r="240">
          <cell r="A240" t="str">
            <v>6474</v>
          </cell>
          <cell r="B240" t="str">
            <v>PYR</v>
          </cell>
          <cell r="C240" t="str">
            <v>MEMO: TOTAL MED NUTR BAGS &amp; SETS</v>
          </cell>
          <cell r="D240">
            <v>1912</v>
          </cell>
          <cell r="E240">
            <v>2190</v>
          </cell>
          <cell r="F240">
            <v>1319</v>
          </cell>
          <cell r="G240">
            <v>1817</v>
          </cell>
          <cell r="H240">
            <v>2007</v>
          </cell>
          <cell r="I240">
            <v>1450</v>
          </cell>
          <cell r="J240">
            <v>1194</v>
          </cell>
          <cell r="K240">
            <v>2048</v>
          </cell>
          <cell r="L240">
            <v>1731</v>
          </cell>
          <cell r="M240">
            <v>1625</v>
          </cell>
          <cell r="N240">
            <v>1788</v>
          </cell>
          <cell r="O240">
            <v>1549</v>
          </cell>
          <cell r="P240">
            <v>20630</v>
          </cell>
        </row>
        <row r="241">
          <cell r="A241" t="str">
            <v>MDEV</v>
          </cell>
          <cell r="B241" t="str">
            <v>PYR</v>
          </cell>
          <cell r="C241" t="str">
            <v>DEVICES OTHER MED NUTR-UPDT</v>
          </cell>
          <cell r="D241">
            <v>5881</v>
          </cell>
          <cell r="E241">
            <v>11866</v>
          </cell>
          <cell r="F241">
            <v>7310</v>
          </cell>
          <cell r="G241">
            <v>7376</v>
          </cell>
          <cell r="H241">
            <v>10129</v>
          </cell>
          <cell r="I241">
            <v>9530</v>
          </cell>
          <cell r="J241">
            <v>6465</v>
          </cell>
          <cell r="K241">
            <v>8599</v>
          </cell>
          <cell r="L241">
            <v>7904</v>
          </cell>
          <cell r="M241">
            <v>7462</v>
          </cell>
          <cell r="N241">
            <v>8390</v>
          </cell>
          <cell r="O241">
            <v>4841</v>
          </cell>
          <cell r="P241">
            <v>95753</v>
          </cell>
        </row>
        <row r="242">
          <cell r="A242" t="str">
            <v>CORE</v>
          </cell>
          <cell r="B242" t="str">
            <v>PYR</v>
          </cell>
          <cell r="C242" t="str">
            <v>CORE-ENSURE FOR UPDATE</v>
          </cell>
          <cell r="D242">
            <v>1360696</v>
          </cell>
          <cell r="E242">
            <v>930161</v>
          </cell>
          <cell r="F242">
            <v>933333</v>
          </cell>
          <cell r="G242">
            <v>971862</v>
          </cell>
          <cell r="H242">
            <v>1224956</v>
          </cell>
          <cell r="I242">
            <v>985368</v>
          </cell>
          <cell r="J242">
            <v>1023287</v>
          </cell>
          <cell r="K242">
            <v>1206984</v>
          </cell>
          <cell r="L242">
            <v>1165899</v>
          </cell>
          <cell r="M242">
            <v>1114686</v>
          </cell>
          <cell r="N242">
            <v>1242981</v>
          </cell>
          <cell r="O242">
            <v>1001361</v>
          </cell>
          <cell r="P242">
            <v>13161574</v>
          </cell>
        </row>
        <row r="243">
          <cell r="A243" t="str">
            <v>4100</v>
          </cell>
          <cell r="B243" t="str">
            <v>PYR</v>
          </cell>
          <cell r="C243" t="str">
            <v>ANESTHETIC KITS/TRAY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-37</v>
          </cell>
          <cell r="P243">
            <v>-37</v>
          </cell>
        </row>
        <row r="244">
          <cell r="A244" t="str">
            <v>6025</v>
          </cell>
          <cell r="B244" t="str">
            <v>PYR</v>
          </cell>
          <cell r="C244" t="str">
            <v>TOTAL ANESTHESIA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-37</v>
          </cell>
          <cell r="P244">
            <v>-37</v>
          </cell>
        </row>
        <row r="245">
          <cell r="A245" t="str">
            <v>0590</v>
          </cell>
          <cell r="B245" t="str">
            <v>PYR</v>
          </cell>
          <cell r="C245" t="str">
            <v>I.V. SETS</v>
          </cell>
          <cell r="D245">
            <v>2685</v>
          </cell>
          <cell r="E245">
            <v>1227</v>
          </cell>
          <cell r="F245">
            <v>1266</v>
          </cell>
          <cell r="G245">
            <v>1479</v>
          </cell>
          <cell r="H245">
            <v>1805</v>
          </cell>
          <cell r="I245">
            <v>1599</v>
          </cell>
          <cell r="J245">
            <v>1661</v>
          </cell>
          <cell r="K245">
            <v>1718</v>
          </cell>
          <cell r="L245">
            <v>1760</v>
          </cell>
          <cell r="M245">
            <v>1312</v>
          </cell>
          <cell r="N245">
            <v>1973</v>
          </cell>
          <cell r="O245">
            <v>1285</v>
          </cell>
          <cell r="P245">
            <v>19770</v>
          </cell>
        </row>
        <row r="246">
          <cell r="A246" t="str">
            <v>0630</v>
          </cell>
          <cell r="B246" t="str">
            <v>PYR</v>
          </cell>
          <cell r="C246" t="str">
            <v>DIAL-A-FLO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715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715</v>
          </cell>
        </row>
        <row r="247">
          <cell r="A247" t="str">
            <v>6050</v>
          </cell>
          <cell r="B247" t="str">
            <v>PYR</v>
          </cell>
          <cell r="C247" t="str">
            <v>TOTAL IV SYSTEMS</v>
          </cell>
          <cell r="D247">
            <v>2685</v>
          </cell>
          <cell r="E247">
            <v>1227</v>
          </cell>
          <cell r="F247">
            <v>1266</v>
          </cell>
          <cell r="G247">
            <v>1479</v>
          </cell>
          <cell r="H247">
            <v>1805</v>
          </cell>
          <cell r="I247">
            <v>2314</v>
          </cell>
          <cell r="J247">
            <v>1661</v>
          </cell>
          <cell r="K247">
            <v>1718</v>
          </cell>
          <cell r="L247">
            <v>1760</v>
          </cell>
          <cell r="M247">
            <v>1312</v>
          </cell>
          <cell r="N247">
            <v>1973</v>
          </cell>
          <cell r="O247">
            <v>1285</v>
          </cell>
          <cell r="P247">
            <v>20485</v>
          </cell>
        </row>
        <row r="248">
          <cell r="A248" t="str">
            <v>4610</v>
          </cell>
          <cell r="B248" t="str">
            <v>PYR</v>
          </cell>
          <cell r="C248" t="str">
            <v>CRITICAL CARE</v>
          </cell>
          <cell r="D248">
            <v>125396</v>
          </cell>
          <cell r="E248">
            <v>93386</v>
          </cell>
          <cell r="F248">
            <v>105414</v>
          </cell>
          <cell r="G248">
            <v>90712</v>
          </cell>
          <cell r="H248">
            <v>108316</v>
          </cell>
          <cell r="I248">
            <v>88017</v>
          </cell>
          <cell r="J248">
            <v>84479</v>
          </cell>
          <cell r="K248">
            <v>98643</v>
          </cell>
          <cell r="L248">
            <v>90386</v>
          </cell>
          <cell r="M248">
            <v>72914</v>
          </cell>
          <cell r="N248">
            <v>102569</v>
          </cell>
          <cell r="O248">
            <v>74010</v>
          </cell>
          <cell r="P248">
            <v>1134242</v>
          </cell>
        </row>
        <row r="249">
          <cell r="A249" t="str">
            <v>6080</v>
          </cell>
          <cell r="B249" t="str">
            <v>PYR</v>
          </cell>
          <cell r="C249" t="str">
            <v>TOTAL CRITICAL CARE</v>
          </cell>
          <cell r="D249">
            <v>125396</v>
          </cell>
          <cell r="E249">
            <v>93386</v>
          </cell>
          <cell r="F249">
            <v>105414</v>
          </cell>
          <cell r="G249">
            <v>90712</v>
          </cell>
          <cell r="H249">
            <v>108316</v>
          </cell>
          <cell r="I249">
            <v>88017</v>
          </cell>
          <cell r="J249">
            <v>84479</v>
          </cell>
          <cell r="K249">
            <v>98643</v>
          </cell>
          <cell r="L249">
            <v>90386</v>
          </cell>
          <cell r="M249">
            <v>72914</v>
          </cell>
          <cell r="N249">
            <v>102569</v>
          </cell>
          <cell r="O249">
            <v>74010</v>
          </cell>
          <cell r="P249">
            <v>1134242</v>
          </cell>
        </row>
        <row r="250">
          <cell r="A250" t="str">
            <v>4070</v>
          </cell>
          <cell r="B250" t="str">
            <v>PYR</v>
          </cell>
          <cell r="C250" t="str">
            <v>EDDS PUMP SETS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76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76</v>
          </cell>
        </row>
        <row r="251">
          <cell r="A251" t="str">
            <v>4080</v>
          </cell>
          <cell r="B251" t="str">
            <v>PYR</v>
          </cell>
          <cell r="C251" t="str">
            <v>OTHER EDDS</v>
          </cell>
          <cell r="D251">
            <v>9043</v>
          </cell>
          <cell r="E251">
            <v>4702</v>
          </cell>
          <cell r="F251">
            <v>7793</v>
          </cell>
          <cell r="G251">
            <v>7841</v>
          </cell>
          <cell r="H251">
            <v>7976</v>
          </cell>
          <cell r="I251">
            <v>6163</v>
          </cell>
          <cell r="J251">
            <v>6274</v>
          </cell>
          <cell r="K251">
            <v>8348</v>
          </cell>
          <cell r="L251">
            <v>6882</v>
          </cell>
          <cell r="M251">
            <v>6565</v>
          </cell>
          <cell r="N251">
            <v>7367</v>
          </cell>
          <cell r="O251">
            <v>6708</v>
          </cell>
          <cell r="P251">
            <v>85662</v>
          </cell>
        </row>
        <row r="252">
          <cell r="A252" t="str">
            <v>6125</v>
          </cell>
          <cell r="B252" t="str">
            <v>PYR</v>
          </cell>
          <cell r="C252" t="str">
            <v>TOTAL EDDS</v>
          </cell>
          <cell r="D252">
            <v>9043</v>
          </cell>
          <cell r="E252">
            <v>4702</v>
          </cell>
          <cell r="F252">
            <v>7793</v>
          </cell>
          <cell r="G252">
            <v>7841</v>
          </cell>
          <cell r="H252">
            <v>7976</v>
          </cell>
          <cell r="I252">
            <v>6239</v>
          </cell>
          <cell r="J252">
            <v>6274</v>
          </cell>
          <cell r="K252">
            <v>8348</v>
          </cell>
          <cell r="L252">
            <v>6882</v>
          </cell>
          <cell r="M252">
            <v>6565</v>
          </cell>
          <cell r="N252">
            <v>7367</v>
          </cell>
          <cell r="O252">
            <v>6708</v>
          </cell>
          <cell r="P252">
            <v>85738</v>
          </cell>
        </row>
        <row r="253">
          <cell r="A253" t="str">
            <v>0600</v>
          </cell>
          <cell r="B253" t="str">
            <v>PYR</v>
          </cell>
          <cell r="C253" t="str">
            <v>RECEPTAL LINERS</v>
          </cell>
          <cell r="D253">
            <v>55615</v>
          </cell>
          <cell r="E253">
            <v>33187</v>
          </cell>
          <cell r="F253">
            <v>42073</v>
          </cell>
          <cell r="G253">
            <v>42620</v>
          </cell>
          <cell r="H253">
            <v>47622</v>
          </cell>
          <cell r="I253">
            <v>40867</v>
          </cell>
          <cell r="J253">
            <v>38951</v>
          </cell>
          <cell r="K253">
            <v>45212</v>
          </cell>
          <cell r="L253">
            <v>45905</v>
          </cell>
          <cell r="M253">
            <v>40230</v>
          </cell>
          <cell r="N253">
            <v>46250</v>
          </cell>
          <cell r="O253">
            <v>38986</v>
          </cell>
          <cell r="P253">
            <v>517518</v>
          </cell>
        </row>
        <row r="254">
          <cell r="A254" t="str">
            <v>0650</v>
          </cell>
          <cell r="B254" t="str">
            <v>PYR</v>
          </cell>
          <cell r="C254" t="str">
            <v>RECEPTAL ACCESSORIES</v>
          </cell>
          <cell r="D254">
            <v>2932</v>
          </cell>
          <cell r="E254">
            <v>2969</v>
          </cell>
          <cell r="F254">
            <v>1679</v>
          </cell>
          <cell r="G254">
            <v>2552</v>
          </cell>
          <cell r="H254">
            <v>1850</v>
          </cell>
          <cell r="I254">
            <v>2119</v>
          </cell>
          <cell r="J254">
            <v>2089</v>
          </cell>
          <cell r="K254">
            <v>2537</v>
          </cell>
          <cell r="L254">
            <v>2520</v>
          </cell>
          <cell r="M254">
            <v>1617</v>
          </cell>
          <cell r="N254">
            <v>2398</v>
          </cell>
          <cell r="O254">
            <v>2353</v>
          </cell>
          <cell r="P254">
            <v>27615</v>
          </cell>
        </row>
        <row r="255">
          <cell r="A255" t="str">
            <v>0660</v>
          </cell>
          <cell r="B255" t="str">
            <v>PYR</v>
          </cell>
          <cell r="C255" t="str">
            <v>OTHER HOSPITAL</v>
          </cell>
          <cell r="D255">
            <v>0</v>
          </cell>
          <cell r="E255">
            <v>0</v>
          </cell>
          <cell r="F255">
            <v>0</v>
          </cell>
          <cell r="G255">
            <v>1180</v>
          </cell>
          <cell r="H255">
            <v>230</v>
          </cell>
          <cell r="I255">
            <v>230</v>
          </cell>
          <cell r="J255">
            <v>230</v>
          </cell>
          <cell r="K255">
            <v>230</v>
          </cell>
          <cell r="L255">
            <v>230</v>
          </cell>
          <cell r="M255">
            <v>230</v>
          </cell>
          <cell r="N255">
            <v>230</v>
          </cell>
          <cell r="O255">
            <v>5558</v>
          </cell>
          <cell r="P255">
            <v>8348</v>
          </cell>
        </row>
        <row r="256">
          <cell r="A256" t="str">
            <v>6070</v>
          </cell>
          <cell r="B256" t="str">
            <v>PYR</v>
          </cell>
          <cell r="C256" t="str">
            <v>SUBTOTAL OTHER HOSPITAL</v>
          </cell>
          <cell r="D256">
            <v>58547</v>
          </cell>
          <cell r="E256">
            <v>36156</v>
          </cell>
          <cell r="F256">
            <v>43752</v>
          </cell>
          <cell r="G256">
            <v>46352</v>
          </cell>
          <cell r="H256">
            <v>49702</v>
          </cell>
          <cell r="I256">
            <v>43216</v>
          </cell>
          <cell r="J256">
            <v>41270</v>
          </cell>
          <cell r="K256">
            <v>47979</v>
          </cell>
          <cell r="L256">
            <v>48655</v>
          </cell>
          <cell r="M256">
            <v>42077</v>
          </cell>
          <cell r="N256">
            <v>48878</v>
          </cell>
          <cell r="O256">
            <v>46897</v>
          </cell>
          <cell r="P256">
            <v>553481</v>
          </cell>
        </row>
        <row r="257">
          <cell r="A257" t="str">
            <v>6300</v>
          </cell>
          <cell r="B257" t="str">
            <v>PYR</v>
          </cell>
          <cell r="C257" t="str">
            <v>TOTAL HOSPIRA</v>
          </cell>
          <cell r="D257">
            <v>195671</v>
          </cell>
          <cell r="E257">
            <v>135471</v>
          </cell>
          <cell r="F257">
            <v>158225</v>
          </cell>
          <cell r="G257">
            <v>146384</v>
          </cell>
          <cell r="H257">
            <v>167799</v>
          </cell>
          <cell r="I257">
            <v>139786</v>
          </cell>
          <cell r="J257">
            <v>133684</v>
          </cell>
          <cell r="K257">
            <v>156688</v>
          </cell>
          <cell r="L257">
            <v>147683</v>
          </cell>
          <cell r="M257">
            <v>122868</v>
          </cell>
          <cell r="N257">
            <v>160787</v>
          </cell>
          <cell r="O257">
            <v>128863</v>
          </cell>
          <cell r="P257">
            <v>1793909</v>
          </cell>
        </row>
        <row r="258">
          <cell r="A258" t="str">
            <v>BABT</v>
          </cell>
          <cell r="B258" t="str">
            <v>PYR</v>
          </cell>
          <cell r="C258" t="str">
            <v>ABBOTT BASE</v>
          </cell>
          <cell r="D258">
            <v>9118554</v>
          </cell>
          <cell r="E258">
            <v>6234782</v>
          </cell>
          <cell r="F258">
            <v>5767764</v>
          </cell>
          <cell r="G258">
            <v>5274158</v>
          </cell>
          <cell r="H258">
            <v>6450764</v>
          </cell>
          <cell r="I258">
            <v>5815237</v>
          </cell>
          <cell r="J258">
            <v>5195699</v>
          </cell>
          <cell r="K258">
            <v>5521731</v>
          </cell>
          <cell r="L258">
            <v>4979709</v>
          </cell>
          <cell r="M258">
            <v>4773790</v>
          </cell>
          <cell r="N258">
            <v>7544068</v>
          </cell>
          <cell r="O258">
            <v>6470867</v>
          </cell>
          <cell r="P258">
            <v>73147123</v>
          </cell>
        </row>
        <row r="259">
          <cell r="A259" t="str">
            <v>7000</v>
          </cell>
          <cell r="B259" t="str">
            <v>PYR</v>
          </cell>
          <cell r="C259" t="str">
            <v>TOTAL</v>
          </cell>
          <cell r="D259">
            <v>9314225</v>
          </cell>
          <cell r="E259">
            <v>6370253</v>
          </cell>
          <cell r="F259">
            <v>5925989</v>
          </cell>
          <cell r="G259">
            <v>5420542</v>
          </cell>
          <cell r="H259">
            <v>6618563</v>
          </cell>
          <cell r="I259">
            <v>5955023</v>
          </cell>
          <cell r="J259">
            <v>5329383</v>
          </cell>
          <cell r="K259">
            <v>5678419</v>
          </cell>
          <cell r="L259">
            <v>5127392</v>
          </cell>
          <cell r="M259">
            <v>4896658</v>
          </cell>
          <cell r="N259">
            <v>7704855</v>
          </cell>
          <cell r="O259">
            <v>6599730</v>
          </cell>
          <cell r="P259">
            <v>74941032</v>
          </cell>
        </row>
        <row r="260">
          <cell r="A260" t="str">
            <v>ROYM</v>
          </cell>
          <cell r="B260" t="str">
            <v>PYR</v>
          </cell>
          <cell r="C260" t="str">
            <v>MEMO: TOTAL ROYALTIES</v>
          </cell>
          <cell r="D260">
            <v>8087</v>
          </cell>
          <cell r="E260">
            <v>38514</v>
          </cell>
          <cell r="F260">
            <v>1511</v>
          </cell>
          <cell r="G260">
            <v>31906</v>
          </cell>
          <cell r="H260">
            <v>15128</v>
          </cell>
          <cell r="I260">
            <v>518576</v>
          </cell>
          <cell r="J260">
            <v>28858</v>
          </cell>
          <cell r="K260">
            <v>606</v>
          </cell>
          <cell r="L260">
            <v>1233</v>
          </cell>
          <cell r="M260">
            <v>30400</v>
          </cell>
          <cell r="N260">
            <v>0</v>
          </cell>
          <cell r="O260">
            <v>221634</v>
          </cell>
          <cell r="P260">
            <v>896453</v>
          </cell>
        </row>
        <row r="261">
          <cell r="A261" t="str">
            <v>KEYS</v>
          </cell>
          <cell r="B261" t="str">
            <v>PYR</v>
          </cell>
          <cell r="C261" t="str">
            <v>MEMO: KEY PRODUCTS</v>
          </cell>
          <cell r="D261">
            <v>5845060</v>
          </cell>
          <cell r="E261">
            <v>4027339</v>
          </cell>
          <cell r="F261">
            <v>3627273</v>
          </cell>
          <cell r="G261">
            <v>3305501</v>
          </cell>
          <cell r="H261">
            <v>3856375</v>
          </cell>
          <cell r="I261">
            <v>3100676</v>
          </cell>
          <cell r="J261">
            <v>2996130</v>
          </cell>
          <cell r="K261">
            <v>3292695</v>
          </cell>
          <cell r="L261">
            <v>3057448</v>
          </cell>
          <cell r="M261">
            <v>2752997</v>
          </cell>
          <cell r="N261">
            <v>4735258</v>
          </cell>
          <cell r="O261">
            <v>4133773</v>
          </cell>
          <cell r="P261">
            <v>44730525</v>
          </cell>
        </row>
        <row r="262">
          <cell r="A262" t="str">
            <v>WOKA</v>
          </cell>
          <cell r="B262" t="str">
            <v>PYR</v>
          </cell>
          <cell r="C262" t="str">
            <v>TOTAL W/O KALETRA</v>
          </cell>
          <cell r="D262">
            <v>9287967</v>
          </cell>
          <cell r="E262">
            <v>6349510</v>
          </cell>
          <cell r="F262">
            <v>5905730</v>
          </cell>
          <cell r="G262">
            <v>5399386</v>
          </cell>
          <cell r="H262">
            <v>6590525</v>
          </cell>
          <cell r="I262">
            <v>5927361</v>
          </cell>
          <cell r="J262">
            <v>5295659</v>
          </cell>
          <cell r="K262">
            <v>5649023</v>
          </cell>
          <cell r="L262">
            <v>5100482</v>
          </cell>
          <cell r="M262">
            <v>4869719</v>
          </cell>
          <cell r="N262">
            <v>7662524</v>
          </cell>
          <cell r="O262">
            <v>6569771</v>
          </cell>
          <cell r="P262">
            <v>74607657</v>
          </cell>
        </row>
        <row r="263">
          <cell r="A263" t="str">
            <v>NSSH</v>
          </cell>
          <cell r="B263" t="str">
            <v>PYR</v>
          </cell>
          <cell r="C263" t="str">
            <v>NON SEASONAL SALES W/O HUMIRA</v>
          </cell>
          <cell r="D263">
            <v>5667840</v>
          </cell>
          <cell r="E263">
            <v>3749088</v>
          </cell>
          <cell r="F263">
            <v>3775551</v>
          </cell>
          <cell r="G263">
            <v>3638297</v>
          </cell>
          <cell r="H263">
            <v>4722195</v>
          </cell>
          <cell r="I263">
            <v>4373366</v>
          </cell>
          <cell r="J263">
            <v>3915822</v>
          </cell>
          <cell r="K263">
            <v>4295625</v>
          </cell>
          <cell r="L263">
            <v>3891486</v>
          </cell>
          <cell r="M263">
            <v>3816186</v>
          </cell>
          <cell r="N263">
            <v>4918416</v>
          </cell>
          <cell r="O263">
            <v>4027193</v>
          </cell>
          <cell r="P263">
            <v>50791065</v>
          </cell>
        </row>
        <row r="264">
          <cell r="A264" t="str">
            <v>NSSL</v>
          </cell>
          <cell r="B264" t="str">
            <v>PYR</v>
          </cell>
          <cell r="C264" t="str">
            <v>MEMO: NON-SEASONAL SALES</v>
          </cell>
          <cell r="D264">
            <v>5667840</v>
          </cell>
          <cell r="E264">
            <v>3749088</v>
          </cell>
          <cell r="F264">
            <v>3775551</v>
          </cell>
          <cell r="G264">
            <v>3638297</v>
          </cell>
          <cell r="H264">
            <v>4722195</v>
          </cell>
          <cell r="I264">
            <v>4373366</v>
          </cell>
          <cell r="J264">
            <v>3915822</v>
          </cell>
          <cell r="K264">
            <v>4295625</v>
          </cell>
          <cell r="L264">
            <v>3891486</v>
          </cell>
          <cell r="M264">
            <v>3816186</v>
          </cell>
          <cell r="N264">
            <v>4918416</v>
          </cell>
          <cell r="O264">
            <v>4027193</v>
          </cell>
          <cell r="P264">
            <v>50791065</v>
          </cell>
        </row>
        <row r="265">
          <cell r="A265" t="str">
            <v>DIVT</v>
          </cell>
          <cell r="B265" t="str">
            <v>PYR</v>
          </cell>
          <cell r="C265" t="str">
            <v>TOTAL W/O DIVESTITURES</v>
          </cell>
          <cell r="D265">
            <v>9314225</v>
          </cell>
          <cell r="E265">
            <v>6370253</v>
          </cell>
          <cell r="F265">
            <v>5925989</v>
          </cell>
          <cell r="G265">
            <v>5420542</v>
          </cell>
          <cell r="H265">
            <v>6618563</v>
          </cell>
          <cell r="I265">
            <v>5955023</v>
          </cell>
          <cell r="J265">
            <v>5329383</v>
          </cell>
          <cell r="K265">
            <v>5678419</v>
          </cell>
          <cell r="L265">
            <v>5127392</v>
          </cell>
          <cell r="M265">
            <v>4896658</v>
          </cell>
          <cell r="N265">
            <v>7704855</v>
          </cell>
          <cell r="O265">
            <v>6599730</v>
          </cell>
          <cell r="P265">
            <v>74941032</v>
          </cell>
        </row>
        <row r="266">
          <cell r="A266" t="str">
            <v>DIVH</v>
          </cell>
          <cell r="B266" t="str">
            <v>PYR</v>
          </cell>
          <cell r="C266" t="str">
            <v>TOTAL W/O DIV &amp; HUMIRA</v>
          </cell>
          <cell r="D266">
            <v>9314225</v>
          </cell>
          <cell r="E266">
            <v>6370253</v>
          </cell>
          <cell r="F266">
            <v>5925989</v>
          </cell>
          <cell r="G266">
            <v>5420542</v>
          </cell>
          <cell r="H266">
            <v>6618563</v>
          </cell>
          <cell r="I266">
            <v>5955023</v>
          </cell>
          <cell r="J266">
            <v>5329383</v>
          </cell>
          <cell r="K266">
            <v>5678419</v>
          </cell>
          <cell r="L266">
            <v>5127392</v>
          </cell>
          <cell r="M266">
            <v>4896658</v>
          </cell>
          <cell r="N266">
            <v>7704855</v>
          </cell>
          <cell r="O266">
            <v>6599730</v>
          </cell>
          <cell r="P266">
            <v>74941032</v>
          </cell>
        </row>
        <row r="394">
          <cell r="A394" t="str">
            <v>0010</v>
          </cell>
          <cell r="B394" t="str">
            <v>CYR</v>
          </cell>
          <cell r="C394" t="str">
            <v>ERYTHROCIN ADULT</v>
          </cell>
          <cell r="D394">
            <v>64359</v>
          </cell>
          <cell r="E394">
            <v>37637</v>
          </cell>
          <cell r="F394">
            <v>31930</v>
          </cell>
          <cell r="G394">
            <v>44826</v>
          </cell>
          <cell r="H394">
            <v>60590</v>
          </cell>
          <cell r="I394">
            <v>38939</v>
          </cell>
          <cell r="J394">
            <v>42170</v>
          </cell>
          <cell r="K394">
            <v>42525</v>
          </cell>
          <cell r="L394">
            <v>38078</v>
          </cell>
          <cell r="M394">
            <v>39201</v>
          </cell>
          <cell r="N394">
            <v>46377</v>
          </cell>
          <cell r="O394">
            <v>47937</v>
          </cell>
          <cell r="P394">
            <v>534569</v>
          </cell>
        </row>
        <row r="395">
          <cell r="A395" t="str">
            <v>0020</v>
          </cell>
          <cell r="B395" t="str">
            <v>CYR</v>
          </cell>
          <cell r="C395" t="str">
            <v>ERYTHROCIN PEDIATRIC</v>
          </cell>
          <cell r="D395">
            <v>119222</v>
          </cell>
          <cell r="E395">
            <v>64857</v>
          </cell>
          <cell r="F395">
            <v>51978</v>
          </cell>
          <cell r="G395">
            <v>74930</v>
          </cell>
          <cell r="H395">
            <v>92936</v>
          </cell>
          <cell r="I395">
            <v>63018</v>
          </cell>
          <cell r="J395">
            <v>64420</v>
          </cell>
          <cell r="K395">
            <v>55411</v>
          </cell>
          <cell r="L395">
            <v>44450</v>
          </cell>
          <cell r="M395">
            <v>45771</v>
          </cell>
          <cell r="N395">
            <v>77990</v>
          </cell>
          <cell r="O395">
            <v>91991</v>
          </cell>
          <cell r="P395">
            <v>846974</v>
          </cell>
        </row>
        <row r="396">
          <cell r="A396" t="str">
            <v>1010</v>
          </cell>
          <cell r="B396" t="str">
            <v>CYR</v>
          </cell>
          <cell r="C396" t="str">
            <v>ERYTHROCIN INJECT</v>
          </cell>
          <cell r="D396">
            <v>27417</v>
          </cell>
          <cell r="E396">
            <v>14632</v>
          </cell>
          <cell r="F396">
            <v>12023</v>
          </cell>
          <cell r="G396">
            <v>14634</v>
          </cell>
          <cell r="H396">
            <v>19787</v>
          </cell>
          <cell r="I396">
            <v>11345</v>
          </cell>
          <cell r="J396">
            <v>11612</v>
          </cell>
          <cell r="K396">
            <v>9059</v>
          </cell>
          <cell r="L396">
            <v>11245</v>
          </cell>
          <cell r="M396">
            <v>9910</v>
          </cell>
          <cell r="N396">
            <v>10761</v>
          </cell>
          <cell r="O396">
            <v>14257</v>
          </cell>
          <cell r="P396">
            <v>166682</v>
          </cell>
        </row>
        <row r="397">
          <cell r="A397" t="str">
            <v>0101</v>
          </cell>
          <cell r="B397" t="str">
            <v>CYR</v>
          </cell>
          <cell r="C397" t="str">
            <v>ERYTHROCIN - TOTAL FINISHED</v>
          </cell>
          <cell r="D397">
            <v>210998</v>
          </cell>
          <cell r="E397">
            <v>117126</v>
          </cell>
          <cell r="F397">
            <v>95931</v>
          </cell>
          <cell r="G397">
            <v>134390</v>
          </cell>
          <cell r="H397">
            <v>173313</v>
          </cell>
          <cell r="I397">
            <v>113302</v>
          </cell>
          <cell r="J397">
            <v>118202</v>
          </cell>
          <cell r="K397">
            <v>106995</v>
          </cell>
          <cell r="L397">
            <v>93773</v>
          </cell>
          <cell r="M397">
            <v>94882</v>
          </cell>
          <cell r="N397">
            <v>135128</v>
          </cell>
          <cell r="O397">
            <v>154185</v>
          </cell>
          <cell r="P397">
            <v>1548225</v>
          </cell>
        </row>
        <row r="398">
          <cell r="A398" t="str">
            <v>0030</v>
          </cell>
          <cell r="B398" t="str">
            <v>CYR</v>
          </cell>
          <cell r="C398" t="str">
            <v>CLARI-ADULT 200/250MG</v>
          </cell>
          <cell r="D398">
            <v>1395944</v>
          </cell>
          <cell r="E398">
            <v>867133</v>
          </cell>
          <cell r="F398">
            <v>914635</v>
          </cell>
          <cell r="G398">
            <v>1082758</v>
          </cell>
          <cell r="H398">
            <v>1177843</v>
          </cell>
          <cell r="I398">
            <v>767901</v>
          </cell>
          <cell r="J398">
            <v>860371</v>
          </cell>
          <cell r="K398">
            <v>783311</v>
          </cell>
          <cell r="L398">
            <v>653335</v>
          </cell>
          <cell r="M398">
            <v>699894</v>
          </cell>
          <cell r="N398">
            <v>950576</v>
          </cell>
          <cell r="O398">
            <v>1193613</v>
          </cell>
          <cell r="P398">
            <v>11347314</v>
          </cell>
        </row>
        <row r="399">
          <cell r="A399" t="str">
            <v>1041</v>
          </cell>
          <cell r="B399" t="str">
            <v>CYR</v>
          </cell>
          <cell r="C399" t="str">
            <v>SUBTOTAL CLARI ADULT</v>
          </cell>
          <cell r="D399">
            <v>1395944</v>
          </cell>
          <cell r="E399">
            <v>867133</v>
          </cell>
          <cell r="F399">
            <v>914635</v>
          </cell>
          <cell r="G399">
            <v>1082758</v>
          </cell>
          <cell r="H399">
            <v>1177843</v>
          </cell>
          <cell r="I399">
            <v>767901</v>
          </cell>
          <cell r="J399">
            <v>860371</v>
          </cell>
          <cell r="K399">
            <v>783311</v>
          </cell>
          <cell r="L399">
            <v>653335</v>
          </cell>
          <cell r="M399">
            <v>699894</v>
          </cell>
          <cell r="N399">
            <v>950576</v>
          </cell>
          <cell r="O399">
            <v>1193613</v>
          </cell>
          <cell r="P399">
            <v>11347314</v>
          </cell>
        </row>
        <row r="400">
          <cell r="A400" t="str">
            <v>4511</v>
          </cell>
          <cell r="B400" t="str">
            <v>CYR</v>
          </cell>
          <cell r="C400" t="str">
            <v>TOT. CLARI ADULT INCL COMBI PACK</v>
          </cell>
          <cell r="D400">
            <v>1395944</v>
          </cell>
          <cell r="E400">
            <v>867133</v>
          </cell>
          <cell r="F400">
            <v>914635</v>
          </cell>
          <cell r="G400">
            <v>1082758</v>
          </cell>
          <cell r="H400">
            <v>1177843</v>
          </cell>
          <cell r="I400">
            <v>767901</v>
          </cell>
          <cell r="J400">
            <v>860371</v>
          </cell>
          <cell r="K400">
            <v>783311</v>
          </cell>
          <cell r="L400">
            <v>653335</v>
          </cell>
          <cell r="M400">
            <v>699894</v>
          </cell>
          <cell r="N400">
            <v>950576</v>
          </cell>
          <cell r="O400">
            <v>1193613</v>
          </cell>
          <cell r="P400">
            <v>11347314</v>
          </cell>
        </row>
        <row r="401">
          <cell r="A401" t="str">
            <v>0050</v>
          </cell>
          <cell r="B401" t="str">
            <v>CYR</v>
          </cell>
          <cell r="C401" t="str">
            <v>CLARI-PEDIATRIC</v>
          </cell>
          <cell r="D401">
            <v>312700</v>
          </cell>
          <cell r="E401">
            <v>182238</v>
          </cell>
          <cell r="F401">
            <v>194373</v>
          </cell>
          <cell r="G401">
            <v>240669</v>
          </cell>
          <cell r="H401">
            <v>238962</v>
          </cell>
          <cell r="I401">
            <v>163945</v>
          </cell>
          <cell r="J401">
            <v>195753</v>
          </cell>
          <cell r="K401">
            <v>136457</v>
          </cell>
          <cell r="L401">
            <v>110030</v>
          </cell>
          <cell r="M401">
            <v>110272</v>
          </cell>
          <cell r="N401">
            <v>215098</v>
          </cell>
          <cell r="O401">
            <v>249583</v>
          </cell>
          <cell r="P401">
            <v>2350080</v>
          </cell>
        </row>
        <row r="402">
          <cell r="A402" t="str">
            <v>1070</v>
          </cell>
          <cell r="B402" t="str">
            <v>CYR</v>
          </cell>
          <cell r="C402" t="str">
            <v>CLARI-DRY SYRUP</v>
          </cell>
          <cell r="D402">
            <v>411588</v>
          </cell>
          <cell r="E402">
            <v>200452</v>
          </cell>
          <cell r="F402">
            <v>201549</v>
          </cell>
          <cell r="G402">
            <v>263751</v>
          </cell>
          <cell r="H402">
            <v>275003</v>
          </cell>
          <cell r="I402">
            <v>202220</v>
          </cell>
          <cell r="J402">
            <v>208001</v>
          </cell>
          <cell r="K402">
            <v>148670</v>
          </cell>
          <cell r="L402">
            <v>113433</v>
          </cell>
          <cell r="M402">
            <v>132095</v>
          </cell>
          <cell r="N402">
            <v>234974</v>
          </cell>
          <cell r="O402">
            <v>297920</v>
          </cell>
          <cell r="P402">
            <v>2689656</v>
          </cell>
        </row>
        <row r="403">
          <cell r="A403" t="str">
            <v>1043</v>
          </cell>
          <cell r="B403" t="str">
            <v>CYR</v>
          </cell>
          <cell r="C403" t="str">
            <v>SUBTOTAL CLARI PED</v>
          </cell>
          <cell r="D403">
            <v>724288</v>
          </cell>
          <cell r="E403">
            <v>382690</v>
          </cell>
          <cell r="F403">
            <v>395922</v>
          </cell>
          <cell r="G403">
            <v>504420</v>
          </cell>
          <cell r="H403">
            <v>513965</v>
          </cell>
          <cell r="I403">
            <v>366165</v>
          </cell>
          <cell r="J403">
            <v>403754</v>
          </cell>
          <cell r="K403">
            <v>285127</v>
          </cell>
          <cell r="L403">
            <v>223463</v>
          </cell>
          <cell r="M403">
            <v>242367</v>
          </cell>
          <cell r="N403">
            <v>450072</v>
          </cell>
          <cell r="O403">
            <v>547503</v>
          </cell>
          <cell r="P403">
            <v>5039736</v>
          </cell>
        </row>
        <row r="404">
          <cell r="A404" t="str">
            <v>450T</v>
          </cell>
          <cell r="B404" t="str">
            <v>CYR</v>
          </cell>
          <cell r="C404" t="str">
            <v>CLARI SUBTOTAL FINISHED</v>
          </cell>
          <cell r="D404">
            <v>2120232</v>
          </cell>
          <cell r="E404">
            <v>1249823</v>
          </cell>
          <cell r="F404">
            <v>1310557</v>
          </cell>
          <cell r="G404">
            <v>1587178</v>
          </cell>
          <cell r="H404">
            <v>1691808</v>
          </cell>
          <cell r="I404">
            <v>1134066</v>
          </cell>
          <cell r="J404">
            <v>1264125</v>
          </cell>
          <cell r="K404">
            <v>1068438</v>
          </cell>
          <cell r="L404">
            <v>876798</v>
          </cell>
          <cell r="M404">
            <v>942261</v>
          </cell>
          <cell r="N404">
            <v>1400648</v>
          </cell>
          <cell r="O404">
            <v>1741116</v>
          </cell>
          <cell r="P404">
            <v>16387050</v>
          </cell>
        </row>
        <row r="405">
          <cell r="A405" t="str">
            <v>4510</v>
          </cell>
          <cell r="B405" t="str">
            <v>CYR</v>
          </cell>
          <cell r="C405" t="str">
            <v>CLARI - GRAND TOTAL</v>
          </cell>
          <cell r="D405">
            <v>2120232</v>
          </cell>
          <cell r="E405">
            <v>1249823</v>
          </cell>
          <cell r="F405">
            <v>1310557</v>
          </cell>
          <cell r="G405">
            <v>1587178</v>
          </cell>
          <cell r="H405">
            <v>1691808</v>
          </cell>
          <cell r="I405">
            <v>1134066</v>
          </cell>
          <cell r="J405">
            <v>1264125</v>
          </cell>
          <cell r="K405">
            <v>1068438</v>
          </cell>
          <cell r="L405">
            <v>876798</v>
          </cell>
          <cell r="M405">
            <v>942261</v>
          </cell>
          <cell r="N405">
            <v>1400648</v>
          </cell>
          <cell r="O405">
            <v>1741116</v>
          </cell>
          <cell r="P405">
            <v>16387050</v>
          </cell>
        </row>
        <row r="406">
          <cell r="A406" t="str">
            <v>0045</v>
          </cell>
          <cell r="B406" t="str">
            <v>CYR</v>
          </cell>
          <cell r="C406" t="str">
            <v>MEMO: TOTAL CLARI 200/250 ADULT</v>
          </cell>
          <cell r="D406">
            <v>1395944</v>
          </cell>
          <cell r="E406">
            <v>867133</v>
          </cell>
          <cell r="F406">
            <v>914635</v>
          </cell>
          <cell r="G406">
            <v>1082758</v>
          </cell>
          <cell r="H406">
            <v>1177843</v>
          </cell>
          <cell r="I406">
            <v>767901</v>
          </cell>
          <cell r="J406">
            <v>860371</v>
          </cell>
          <cell r="K406">
            <v>783311</v>
          </cell>
          <cell r="L406">
            <v>653335</v>
          </cell>
          <cell r="M406">
            <v>699894</v>
          </cell>
          <cell r="N406">
            <v>950576</v>
          </cell>
          <cell r="O406">
            <v>1193613</v>
          </cell>
          <cell r="P406">
            <v>11347314</v>
          </cell>
        </row>
        <row r="407">
          <cell r="A407" t="str">
            <v>0048</v>
          </cell>
          <cell r="B407" t="str">
            <v>CYR</v>
          </cell>
          <cell r="C407" t="str">
            <v>MEMO: TOTAL CLARI PED</v>
          </cell>
          <cell r="D407">
            <v>724288</v>
          </cell>
          <cell r="E407">
            <v>382690</v>
          </cell>
          <cell r="F407">
            <v>395922</v>
          </cell>
          <cell r="G407">
            <v>504420</v>
          </cell>
          <cell r="H407">
            <v>513965</v>
          </cell>
          <cell r="I407">
            <v>366165</v>
          </cell>
          <cell r="J407">
            <v>403754</v>
          </cell>
          <cell r="K407">
            <v>285127</v>
          </cell>
          <cell r="L407">
            <v>223463</v>
          </cell>
          <cell r="M407">
            <v>242367</v>
          </cell>
          <cell r="N407">
            <v>450072</v>
          </cell>
          <cell r="O407">
            <v>547503</v>
          </cell>
          <cell r="P407">
            <v>5039736</v>
          </cell>
        </row>
        <row r="408">
          <cell r="A408" t="str">
            <v>0100</v>
          </cell>
          <cell r="B408" t="str">
            <v>CYR</v>
          </cell>
          <cell r="C408" t="str">
            <v>TOSUFLOXACIN</v>
          </cell>
          <cell r="D408">
            <v>65336</v>
          </cell>
          <cell r="E408">
            <v>47684</v>
          </cell>
          <cell r="F408">
            <v>39891</v>
          </cell>
          <cell r="G408">
            <v>56132</v>
          </cell>
          <cell r="H408">
            <v>67056</v>
          </cell>
          <cell r="I408">
            <v>39484</v>
          </cell>
          <cell r="J408">
            <v>41075</v>
          </cell>
          <cell r="K408">
            <v>40429</v>
          </cell>
          <cell r="L408">
            <v>37165</v>
          </cell>
          <cell r="M408">
            <v>33858</v>
          </cell>
          <cell r="N408">
            <v>41039</v>
          </cell>
          <cell r="O408">
            <v>51988</v>
          </cell>
          <cell r="P408">
            <v>561137</v>
          </cell>
        </row>
        <row r="409">
          <cell r="A409" t="str">
            <v>1800</v>
          </cell>
          <cell r="B409" t="str">
            <v>CYR</v>
          </cell>
          <cell r="C409" t="str">
            <v>CO-PROMO/ROYAL-ANTI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27470</v>
          </cell>
          <cell r="O409">
            <v>0</v>
          </cell>
          <cell r="P409">
            <v>27470</v>
          </cell>
        </row>
        <row r="410">
          <cell r="A410" t="str">
            <v>0108</v>
          </cell>
          <cell r="B410" t="str">
            <v>CYR</v>
          </cell>
          <cell r="C410" t="str">
            <v>OTHER ANTI-INFECTIVES</v>
          </cell>
          <cell r="D410">
            <v>65336</v>
          </cell>
          <cell r="E410">
            <v>47684</v>
          </cell>
          <cell r="F410">
            <v>39891</v>
          </cell>
          <cell r="G410">
            <v>56132</v>
          </cell>
          <cell r="H410">
            <v>67056</v>
          </cell>
          <cell r="I410">
            <v>39484</v>
          </cell>
          <cell r="J410">
            <v>41075</v>
          </cell>
          <cell r="K410">
            <v>40429</v>
          </cell>
          <cell r="L410">
            <v>37165</v>
          </cell>
          <cell r="M410">
            <v>33858</v>
          </cell>
          <cell r="N410">
            <v>68509</v>
          </cell>
          <cell r="O410">
            <v>51988</v>
          </cell>
          <cell r="P410">
            <v>588607</v>
          </cell>
        </row>
        <row r="411">
          <cell r="A411" t="str">
            <v>100T</v>
          </cell>
          <cell r="B411" t="str">
            <v>CYR</v>
          </cell>
          <cell r="C411" t="str">
            <v>TOTAL ANTI-INFECTIVES</v>
          </cell>
          <cell r="D411">
            <v>2396566</v>
          </cell>
          <cell r="E411">
            <v>1414633</v>
          </cell>
          <cell r="F411">
            <v>1446379</v>
          </cell>
          <cell r="G411">
            <v>1777700</v>
          </cell>
          <cell r="H411">
            <v>1932177</v>
          </cell>
          <cell r="I411">
            <v>1286852</v>
          </cell>
          <cell r="J411">
            <v>1423402</v>
          </cell>
          <cell r="K411">
            <v>1215862</v>
          </cell>
          <cell r="L411">
            <v>1007736</v>
          </cell>
          <cell r="M411">
            <v>1071001</v>
          </cell>
          <cell r="N411">
            <v>1604285</v>
          </cell>
          <cell r="O411">
            <v>1947289</v>
          </cell>
          <cell r="P411">
            <v>18523882</v>
          </cell>
        </row>
        <row r="412">
          <cell r="A412" t="str">
            <v>OINF</v>
          </cell>
          <cell r="B412" t="str">
            <v>CYR</v>
          </cell>
          <cell r="C412" t="str">
            <v>OTHER ANTI-INF FOR UPD BOOK</v>
          </cell>
          <cell r="D412">
            <v>65336</v>
          </cell>
          <cell r="E412">
            <v>47684</v>
          </cell>
          <cell r="F412">
            <v>39891</v>
          </cell>
          <cell r="G412">
            <v>56132</v>
          </cell>
          <cell r="H412">
            <v>67056</v>
          </cell>
          <cell r="I412">
            <v>39484</v>
          </cell>
          <cell r="J412">
            <v>41075</v>
          </cell>
          <cell r="K412">
            <v>40429</v>
          </cell>
          <cell r="L412">
            <v>37165</v>
          </cell>
          <cell r="M412">
            <v>33858</v>
          </cell>
          <cell r="N412">
            <v>68509</v>
          </cell>
          <cell r="O412">
            <v>51988</v>
          </cell>
          <cell r="P412">
            <v>588607</v>
          </cell>
        </row>
        <row r="413">
          <cell r="A413" t="str">
            <v>2070</v>
          </cell>
          <cell r="B413" t="str">
            <v>CYR</v>
          </cell>
          <cell r="C413" t="str">
            <v>NORVIR</v>
          </cell>
          <cell r="D413">
            <v>4527</v>
          </cell>
          <cell r="E413">
            <v>2190</v>
          </cell>
          <cell r="F413">
            <v>3037</v>
          </cell>
          <cell r="G413">
            <v>2710</v>
          </cell>
          <cell r="H413">
            <v>3682</v>
          </cell>
          <cell r="I413">
            <v>3167</v>
          </cell>
          <cell r="J413">
            <v>3047</v>
          </cell>
          <cell r="K413">
            <v>3392</v>
          </cell>
          <cell r="L413">
            <v>2849</v>
          </cell>
          <cell r="M413">
            <v>3151</v>
          </cell>
          <cell r="N413">
            <v>3620</v>
          </cell>
          <cell r="O413">
            <v>3705</v>
          </cell>
          <cell r="P413">
            <v>39077</v>
          </cell>
        </row>
        <row r="414">
          <cell r="A414" t="str">
            <v>2430</v>
          </cell>
          <cell r="B414" t="str">
            <v>CYR</v>
          </cell>
          <cell r="C414" t="str">
            <v>KALETRA</v>
          </cell>
          <cell r="D414">
            <v>46075</v>
          </cell>
          <cell r="E414">
            <v>28905</v>
          </cell>
          <cell r="F414">
            <v>29497</v>
          </cell>
          <cell r="G414">
            <v>36294</v>
          </cell>
          <cell r="H414">
            <v>46273</v>
          </cell>
          <cell r="I414">
            <v>32781</v>
          </cell>
          <cell r="J414">
            <v>41501</v>
          </cell>
          <cell r="K414">
            <v>52095</v>
          </cell>
          <cell r="L414">
            <v>36629</v>
          </cell>
          <cell r="M414">
            <v>43373</v>
          </cell>
          <cell r="N414">
            <v>44591</v>
          </cell>
          <cell r="O414">
            <v>47424</v>
          </cell>
          <cell r="P414">
            <v>485438</v>
          </cell>
        </row>
        <row r="415">
          <cell r="A415" t="str">
            <v>2222</v>
          </cell>
          <cell r="B415" t="str">
            <v>CYR</v>
          </cell>
          <cell r="C415" t="str">
            <v>TOTAL ANTI-VIRALS</v>
          </cell>
          <cell r="D415">
            <v>50602</v>
          </cell>
          <cell r="E415">
            <v>31095</v>
          </cell>
          <cell r="F415">
            <v>32534</v>
          </cell>
          <cell r="G415">
            <v>39004</v>
          </cell>
          <cell r="H415">
            <v>49955</v>
          </cell>
          <cell r="I415">
            <v>35948</v>
          </cell>
          <cell r="J415">
            <v>44548</v>
          </cell>
          <cell r="K415">
            <v>55487</v>
          </cell>
          <cell r="L415">
            <v>39478</v>
          </cell>
          <cell r="M415">
            <v>46524</v>
          </cell>
          <cell r="N415">
            <v>48211</v>
          </cell>
          <cell r="O415">
            <v>51129</v>
          </cell>
          <cell r="P415">
            <v>524515</v>
          </cell>
        </row>
        <row r="416">
          <cell r="A416" t="str">
            <v>0150</v>
          </cell>
          <cell r="B416" t="str">
            <v>CYR</v>
          </cell>
          <cell r="C416" t="str">
            <v>HYTRIN</v>
          </cell>
          <cell r="D416">
            <v>49085</v>
          </cell>
          <cell r="E416">
            <v>29131</v>
          </cell>
          <cell r="F416">
            <v>24676</v>
          </cell>
          <cell r="G416">
            <v>36753</v>
          </cell>
          <cell r="H416">
            <v>48544</v>
          </cell>
          <cell r="I416">
            <v>31950</v>
          </cell>
          <cell r="J416">
            <v>34278</v>
          </cell>
          <cell r="K416">
            <v>35352</v>
          </cell>
          <cell r="L416">
            <v>33473</v>
          </cell>
          <cell r="M416">
            <v>30249</v>
          </cell>
          <cell r="N416">
            <v>35021</v>
          </cell>
          <cell r="O416">
            <v>34762</v>
          </cell>
          <cell r="P416">
            <v>423274</v>
          </cell>
        </row>
        <row r="417">
          <cell r="A417" t="str">
            <v>015T</v>
          </cell>
          <cell r="B417" t="str">
            <v>CYR</v>
          </cell>
          <cell r="C417" t="str">
            <v>TOTAL HYTRIN</v>
          </cell>
          <cell r="D417">
            <v>49085</v>
          </cell>
          <cell r="E417">
            <v>29131</v>
          </cell>
          <cell r="F417">
            <v>24676</v>
          </cell>
          <cell r="G417">
            <v>36753</v>
          </cell>
          <cell r="H417">
            <v>48544</v>
          </cell>
          <cell r="I417">
            <v>31950</v>
          </cell>
          <cell r="J417">
            <v>34278</v>
          </cell>
          <cell r="K417">
            <v>35352</v>
          </cell>
          <cell r="L417">
            <v>33473</v>
          </cell>
          <cell r="M417">
            <v>30249</v>
          </cell>
          <cell r="N417">
            <v>35021</v>
          </cell>
          <cell r="O417">
            <v>34762</v>
          </cell>
          <cell r="P417">
            <v>423274</v>
          </cell>
        </row>
        <row r="418">
          <cell r="A418" t="str">
            <v>502A</v>
          </cell>
          <cell r="B418" t="str">
            <v>CYR</v>
          </cell>
          <cell r="C418" t="str">
            <v>TOTAL UROLOGY</v>
          </cell>
          <cell r="D418">
            <v>49085</v>
          </cell>
          <cell r="E418">
            <v>29131</v>
          </cell>
          <cell r="F418">
            <v>24676</v>
          </cell>
          <cell r="G418">
            <v>36753</v>
          </cell>
          <cell r="H418">
            <v>48544</v>
          </cell>
          <cell r="I418">
            <v>31950</v>
          </cell>
          <cell r="J418">
            <v>34278</v>
          </cell>
          <cell r="K418">
            <v>35352</v>
          </cell>
          <cell r="L418">
            <v>33473</v>
          </cell>
          <cell r="M418">
            <v>30249</v>
          </cell>
          <cell r="N418">
            <v>35021</v>
          </cell>
          <cell r="O418">
            <v>34762</v>
          </cell>
          <cell r="P418">
            <v>423274</v>
          </cell>
        </row>
        <row r="419">
          <cell r="A419" t="str">
            <v>2170</v>
          </cell>
          <cell r="B419" t="str">
            <v>CYR</v>
          </cell>
          <cell r="C419" t="str">
            <v>OTHER CNS</v>
          </cell>
          <cell r="D419">
            <v>14670</v>
          </cell>
          <cell r="E419">
            <v>8865</v>
          </cell>
          <cell r="F419">
            <v>7719</v>
          </cell>
          <cell r="G419">
            <v>9829</v>
          </cell>
          <cell r="H419">
            <v>14771</v>
          </cell>
          <cell r="I419">
            <v>10707</v>
          </cell>
          <cell r="J419">
            <v>10418</v>
          </cell>
          <cell r="K419">
            <v>11418</v>
          </cell>
          <cell r="L419">
            <v>10767</v>
          </cell>
          <cell r="M419">
            <v>10516</v>
          </cell>
          <cell r="N419">
            <v>10927</v>
          </cell>
          <cell r="O419">
            <v>10529</v>
          </cell>
          <cell r="P419">
            <v>131136</v>
          </cell>
        </row>
        <row r="420">
          <cell r="A420" t="str">
            <v>205T</v>
          </cell>
          <cell r="B420" t="str">
            <v>CYR</v>
          </cell>
          <cell r="C420" t="str">
            <v>TOTAL CNS</v>
          </cell>
          <cell r="D420">
            <v>14670</v>
          </cell>
          <cell r="E420">
            <v>8865</v>
          </cell>
          <cell r="F420">
            <v>7719</v>
          </cell>
          <cell r="G420">
            <v>9829</v>
          </cell>
          <cell r="H420">
            <v>14771</v>
          </cell>
          <cell r="I420">
            <v>10707</v>
          </cell>
          <cell r="J420">
            <v>10418</v>
          </cell>
          <cell r="K420">
            <v>11418</v>
          </cell>
          <cell r="L420">
            <v>10767</v>
          </cell>
          <cell r="M420">
            <v>10516</v>
          </cell>
          <cell r="N420">
            <v>10927</v>
          </cell>
          <cell r="O420">
            <v>10529</v>
          </cell>
          <cell r="P420">
            <v>131136</v>
          </cell>
        </row>
        <row r="421">
          <cell r="A421" t="str">
            <v>2990</v>
          </cell>
          <cell r="B421" t="str">
            <v>CYR</v>
          </cell>
          <cell r="C421" t="str">
            <v>OTHER CARDIOVASCULAR</v>
          </cell>
          <cell r="D421">
            <v>-5</v>
          </cell>
          <cell r="E421">
            <v>0</v>
          </cell>
          <cell r="F421">
            <v>0</v>
          </cell>
          <cell r="G421">
            <v>-26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-31</v>
          </cell>
        </row>
        <row r="422">
          <cell r="A422" t="str">
            <v>207T</v>
          </cell>
          <cell r="B422" t="str">
            <v>CYR</v>
          </cell>
          <cell r="C422" t="str">
            <v>TOTAL CARDIOVASCULAR</v>
          </cell>
          <cell r="D422">
            <v>-5</v>
          </cell>
          <cell r="E422">
            <v>0</v>
          </cell>
          <cell r="F422">
            <v>0</v>
          </cell>
          <cell r="G422">
            <v>-26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-31</v>
          </cell>
        </row>
        <row r="423">
          <cell r="A423" t="str">
            <v>2050</v>
          </cell>
          <cell r="B423" t="str">
            <v>CYR</v>
          </cell>
          <cell r="C423" t="str">
            <v>HEMATINICS</v>
          </cell>
          <cell r="D423">
            <v>31137</v>
          </cell>
          <cell r="E423">
            <v>17751</v>
          </cell>
          <cell r="F423">
            <v>14854</v>
          </cell>
          <cell r="G423">
            <v>22904</v>
          </cell>
          <cell r="H423">
            <v>32533</v>
          </cell>
          <cell r="I423">
            <v>21128</v>
          </cell>
          <cell r="J423">
            <v>25693</v>
          </cell>
          <cell r="K423">
            <v>28087</v>
          </cell>
          <cell r="L423">
            <v>25198</v>
          </cell>
          <cell r="M423">
            <v>25599</v>
          </cell>
          <cell r="N423">
            <v>26648</v>
          </cell>
          <cell r="O423">
            <v>25640</v>
          </cell>
          <cell r="P423">
            <v>297172</v>
          </cell>
        </row>
        <row r="424">
          <cell r="A424" t="str">
            <v>0901</v>
          </cell>
          <cell r="B424" t="str">
            <v>CYR</v>
          </cell>
          <cell r="C424" t="str">
            <v>TOTAL CONSUMER</v>
          </cell>
          <cell r="D424">
            <v>31137</v>
          </cell>
          <cell r="E424">
            <v>17751</v>
          </cell>
          <cell r="F424">
            <v>14854</v>
          </cell>
          <cell r="G424">
            <v>22904</v>
          </cell>
          <cell r="H424">
            <v>32533</v>
          </cell>
          <cell r="I424">
            <v>21128</v>
          </cell>
          <cell r="J424">
            <v>25693</v>
          </cell>
          <cell r="K424">
            <v>28087</v>
          </cell>
          <cell r="L424">
            <v>25198</v>
          </cell>
          <cell r="M424">
            <v>25599</v>
          </cell>
          <cell r="N424">
            <v>26648</v>
          </cell>
          <cell r="O424">
            <v>25640</v>
          </cell>
          <cell r="P424">
            <v>297172</v>
          </cell>
        </row>
        <row r="425">
          <cell r="A425" t="str">
            <v>2470</v>
          </cell>
          <cell r="B425" t="str">
            <v>CYR</v>
          </cell>
          <cell r="C425" t="str">
            <v>SYNAGIS 50MG</v>
          </cell>
          <cell r="D425">
            <v>294279</v>
          </cell>
          <cell r="E425">
            <v>162318</v>
          </cell>
          <cell r="F425">
            <v>165609</v>
          </cell>
          <cell r="G425">
            <v>139692</v>
          </cell>
          <cell r="H425">
            <v>16104</v>
          </cell>
          <cell r="I425">
            <v>4917</v>
          </cell>
          <cell r="J425">
            <v>433</v>
          </cell>
          <cell r="K425">
            <v>0</v>
          </cell>
          <cell r="L425">
            <v>936</v>
          </cell>
          <cell r="M425">
            <v>19396</v>
          </cell>
          <cell r="N425">
            <v>300899</v>
          </cell>
          <cell r="O425">
            <v>327724</v>
          </cell>
          <cell r="P425">
            <v>1432307</v>
          </cell>
        </row>
        <row r="426">
          <cell r="A426" t="str">
            <v>2480</v>
          </cell>
          <cell r="B426" t="str">
            <v>CYR</v>
          </cell>
          <cell r="C426" t="str">
            <v>SYNAGIS 100MG</v>
          </cell>
          <cell r="D426">
            <v>1012172</v>
          </cell>
          <cell r="E426">
            <v>530089</v>
          </cell>
          <cell r="F426">
            <v>645300</v>
          </cell>
          <cell r="G426">
            <v>654628</v>
          </cell>
          <cell r="H426">
            <v>54447</v>
          </cell>
          <cell r="I426">
            <v>16396</v>
          </cell>
          <cell r="J426">
            <v>-1</v>
          </cell>
          <cell r="K426">
            <v>-1</v>
          </cell>
          <cell r="L426">
            <v>1290</v>
          </cell>
          <cell r="M426">
            <v>57006</v>
          </cell>
          <cell r="N426">
            <v>753293</v>
          </cell>
          <cell r="O426">
            <v>968968</v>
          </cell>
          <cell r="P426">
            <v>4693587</v>
          </cell>
        </row>
        <row r="427">
          <cell r="A427" t="str">
            <v>247T</v>
          </cell>
          <cell r="B427" t="str">
            <v>CYR</v>
          </cell>
          <cell r="C427" t="str">
            <v>TOTAL SYNAGIS</v>
          </cell>
          <cell r="D427">
            <v>1306451</v>
          </cell>
          <cell r="E427">
            <v>692407</v>
          </cell>
          <cell r="F427">
            <v>810909</v>
          </cell>
          <cell r="G427">
            <v>794320</v>
          </cell>
          <cell r="H427">
            <v>70551</v>
          </cell>
          <cell r="I427">
            <v>21313</v>
          </cell>
          <cell r="J427">
            <v>432</v>
          </cell>
          <cell r="K427">
            <v>-1</v>
          </cell>
          <cell r="L427">
            <v>2226</v>
          </cell>
          <cell r="M427">
            <v>76402</v>
          </cell>
          <cell r="N427">
            <v>1054192</v>
          </cell>
          <cell r="O427">
            <v>1296691</v>
          </cell>
          <cell r="P427">
            <v>6125893</v>
          </cell>
        </row>
        <row r="428">
          <cell r="A428" t="str">
            <v>204T</v>
          </cell>
          <cell r="B428" t="str">
            <v>CYR</v>
          </cell>
          <cell r="C428" t="str">
            <v>NEONATOLOGY</v>
          </cell>
          <cell r="D428">
            <v>1306451</v>
          </cell>
          <cell r="E428">
            <v>692407</v>
          </cell>
          <cell r="F428">
            <v>810909</v>
          </cell>
          <cell r="G428">
            <v>794320</v>
          </cell>
          <cell r="H428">
            <v>70551</v>
          </cell>
          <cell r="I428">
            <v>21313</v>
          </cell>
          <cell r="J428">
            <v>432</v>
          </cell>
          <cell r="K428">
            <v>-1</v>
          </cell>
          <cell r="L428">
            <v>2226</v>
          </cell>
          <cell r="M428">
            <v>76402</v>
          </cell>
          <cell r="N428">
            <v>1054192</v>
          </cell>
          <cell r="O428">
            <v>909105</v>
          </cell>
          <cell r="P428">
            <v>5738307</v>
          </cell>
        </row>
        <row r="429">
          <cell r="A429" t="str">
            <v>0360</v>
          </cell>
          <cell r="B429" t="str">
            <v>CYR</v>
          </cell>
          <cell r="C429" t="str">
            <v>OTHER MISC PHARM</v>
          </cell>
          <cell r="D429">
            <v>0</v>
          </cell>
          <cell r="E429">
            <v>0</v>
          </cell>
          <cell r="F429">
            <v>4536</v>
          </cell>
          <cell r="G429">
            <v>0</v>
          </cell>
          <cell r="H429">
            <v>0</v>
          </cell>
          <cell r="I429">
            <v>1484</v>
          </cell>
          <cell r="J429">
            <v>2968</v>
          </cell>
          <cell r="K429">
            <v>5936</v>
          </cell>
          <cell r="L429">
            <v>0</v>
          </cell>
          <cell r="M429">
            <v>4452</v>
          </cell>
          <cell r="N429">
            <v>0</v>
          </cell>
          <cell r="O429">
            <v>0</v>
          </cell>
          <cell r="P429">
            <v>19376</v>
          </cell>
        </row>
        <row r="430">
          <cell r="A430" t="str">
            <v>209T</v>
          </cell>
          <cell r="B430" t="str">
            <v>CYR</v>
          </cell>
          <cell r="C430" t="str">
            <v>TOTAL OTHER PHARM</v>
          </cell>
          <cell r="D430">
            <v>0</v>
          </cell>
          <cell r="E430">
            <v>0</v>
          </cell>
          <cell r="F430">
            <v>4536</v>
          </cell>
          <cell r="G430">
            <v>0</v>
          </cell>
          <cell r="H430">
            <v>0</v>
          </cell>
          <cell r="I430">
            <v>1484</v>
          </cell>
          <cell r="J430">
            <v>2968</v>
          </cell>
          <cell r="K430">
            <v>5936</v>
          </cell>
          <cell r="L430">
            <v>0</v>
          </cell>
          <cell r="M430">
            <v>4452</v>
          </cell>
          <cell r="N430">
            <v>0</v>
          </cell>
          <cell r="O430">
            <v>0</v>
          </cell>
          <cell r="P430">
            <v>19376</v>
          </cell>
        </row>
        <row r="431">
          <cell r="A431" t="str">
            <v>OTHP</v>
          </cell>
          <cell r="B431" t="str">
            <v>CYR</v>
          </cell>
          <cell r="C431" t="str">
            <v>OTH PHARM FOR UPDATE BOOK</v>
          </cell>
          <cell r="D431">
            <v>0</v>
          </cell>
          <cell r="E431">
            <v>0</v>
          </cell>
          <cell r="F431">
            <v>4536</v>
          </cell>
          <cell r="G431">
            <v>0</v>
          </cell>
          <cell r="H431">
            <v>0</v>
          </cell>
          <cell r="I431">
            <v>1484</v>
          </cell>
          <cell r="J431">
            <v>2968</v>
          </cell>
          <cell r="K431">
            <v>5936</v>
          </cell>
          <cell r="L431">
            <v>0</v>
          </cell>
          <cell r="M431">
            <v>4452</v>
          </cell>
          <cell r="N431">
            <v>0</v>
          </cell>
          <cell r="O431">
            <v>0</v>
          </cell>
          <cell r="P431">
            <v>19376</v>
          </cell>
        </row>
        <row r="432">
          <cell r="A432" t="str">
            <v>200T</v>
          </cell>
          <cell r="B432" t="str">
            <v>CYR</v>
          </cell>
          <cell r="C432" t="str">
            <v>GRAND TOTAL OTHER PHARM</v>
          </cell>
          <cell r="D432">
            <v>1451940</v>
          </cell>
          <cell r="E432">
            <v>779249</v>
          </cell>
          <cell r="F432">
            <v>895228</v>
          </cell>
          <cell r="G432">
            <v>902784</v>
          </cell>
          <cell r="H432">
            <v>216354</v>
          </cell>
          <cell r="I432">
            <v>122530</v>
          </cell>
          <cell r="J432">
            <v>118337</v>
          </cell>
          <cell r="K432">
            <v>136279</v>
          </cell>
          <cell r="L432">
            <v>111142</v>
          </cell>
          <cell r="M432">
            <v>193742</v>
          </cell>
          <cell r="N432">
            <v>1174999</v>
          </cell>
          <cell r="O432">
            <v>1031165</v>
          </cell>
          <cell r="P432">
            <v>7133749</v>
          </cell>
        </row>
        <row r="433">
          <cell r="A433" t="str">
            <v>5000</v>
          </cell>
          <cell r="B433" t="str">
            <v>CYR</v>
          </cell>
          <cell r="C433" t="str">
            <v>CLIVARINE</v>
          </cell>
          <cell r="D433">
            <v>113062</v>
          </cell>
          <cell r="E433">
            <v>57986</v>
          </cell>
          <cell r="F433">
            <v>59347</v>
          </cell>
          <cell r="G433">
            <v>78598</v>
          </cell>
          <cell r="H433">
            <v>92424</v>
          </cell>
          <cell r="I433">
            <v>60237</v>
          </cell>
          <cell r="J433">
            <v>74415</v>
          </cell>
          <cell r="K433">
            <v>77189</v>
          </cell>
          <cell r="L433">
            <v>74862</v>
          </cell>
          <cell r="M433">
            <v>73092</v>
          </cell>
          <cell r="N433">
            <v>79057</v>
          </cell>
          <cell r="O433">
            <v>75817</v>
          </cell>
          <cell r="P433">
            <v>916086</v>
          </cell>
        </row>
        <row r="434">
          <cell r="A434" t="str">
            <v>501T</v>
          </cell>
          <cell r="B434" t="str">
            <v>CYR</v>
          </cell>
          <cell r="C434" t="str">
            <v>TOTAL ANTITHROMBOTICS</v>
          </cell>
          <cell r="D434">
            <v>113062</v>
          </cell>
          <cell r="E434">
            <v>57986</v>
          </cell>
          <cell r="F434">
            <v>59347</v>
          </cell>
          <cell r="G434">
            <v>78598</v>
          </cell>
          <cell r="H434">
            <v>92424</v>
          </cell>
          <cell r="I434">
            <v>60237</v>
          </cell>
          <cell r="J434">
            <v>74415</v>
          </cell>
          <cell r="K434">
            <v>77189</v>
          </cell>
          <cell r="L434">
            <v>74862</v>
          </cell>
          <cell r="M434">
            <v>73092</v>
          </cell>
          <cell r="N434">
            <v>79057</v>
          </cell>
          <cell r="O434">
            <v>75817</v>
          </cell>
          <cell r="P434">
            <v>916086</v>
          </cell>
        </row>
        <row r="435">
          <cell r="A435" t="str">
            <v>5120</v>
          </cell>
          <cell r="B435" t="str">
            <v>CYR</v>
          </cell>
          <cell r="C435" t="str">
            <v>ISOPTIN</v>
          </cell>
          <cell r="D435">
            <v>21743</v>
          </cell>
          <cell r="E435">
            <v>20373</v>
          </cell>
          <cell r="F435">
            <v>20174</v>
          </cell>
          <cell r="G435">
            <v>24567</v>
          </cell>
          <cell r="H435">
            <v>25721</v>
          </cell>
          <cell r="I435">
            <v>20773</v>
          </cell>
          <cell r="J435">
            <v>20648</v>
          </cell>
          <cell r="K435">
            <v>17123</v>
          </cell>
          <cell r="L435">
            <v>20744</v>
          </cell>
          <cell r="M435">
            <v>20555</v>
          </cell>
          <cell r="N435">
            <v>20930</v>
          </cell>
          <cell r="O435">
            <v>20965</v>
          </cell>
          <cell r="P435">
            <v>254316</v>
          </cell>
        </row>
        <row r="436">
          <cell r="A436" t="str">
            <v>502T</v>
          </cell>
          <cell r="B436" t="str">
            <v>CYR</v>
          </cell>
          <cell r="C436" t="str">
            <v>TOTAL KNOLL CARDIO</v>
          </cell>
          <cell r="D436">
            <v>21743</v>
          </cell>
          <cell r="E436">
            <v>20373</v>
          </cell>
          <cell r="F436">
            <v>20174</v>
          </cell>
          <cell r="G436">
            <v>24567</v>
          </cell>
          <cell r="H436">
            <v>25721</v>
          </cell>
          <cell r="I436">
            <v>20773</v>
          </cell>
          <cell r="J436">
            <v>20648</v>
          </cell>
          <cell r="K436">
            <v>17123</v>
          </cell>
          <cell r="L436">
            <v>20744</v>
          </cell>
          <cell r="M436">
            <v>20555</v>
          </cell>
          <cell r="N436">
            <v>20930</v>
          </cell>
          <cell r="O436">
            <v>20965</v>
          </cell>
          <cell r="P436">
            <v>254316</v>
          </cell>
        </row>
        <row r="437">
          <cell r="A437" t="str">
            <v>502K</v>
          </cell>
          <cell r="B437" t="str">
            <v>CYR</v>
          </cell>
          <cell r="C437" t="str">
            <v>MEMO: TOTAL KEY KNOLL CARDIO</v>
          </cell>
          <cell r="D437">
            <v>21743</v>
          </cell>
          <cell r="E437">
            <v>20373</v>
          </cell>
          <cell r="F437">
            <v>20174</v>
          </cell>
          <cell r="G437">
            <v>24567</v>
          </cell>
          <cell r="H437">
            <v>25721</v>
          </cell>
          <cell r="I437">
            <v>20773</v>
          </cell>
          <cell r="J437">
            <v>20648</v>
          </cell>
          <cell r="K437">
            <v>17123</v>
          </cell>
          <cell r="L437">
            <v>20744</v>
          </cell>
          <cell r="M437">
            <v>20555</v>
          </cell>
          <cell r="N437">
            <v>20930</v>
          </cell>
          <cell r="O437">
            <v>20965</v>
          </cell>
          <cell r="P437">
            <v>254316</v>
          </cell>
        </row>
        <row r="438">
          <cell r="A438" t="str">
            <v>ISOP</v>
          </cell>
          <cell r="B438" t="str">
            <v>CYR</v>
          </cell>
          <cell r="C438" t="str">
            <v>TOTAL ISOPTIN -UPDATE BOOK</v>
          </cell>
          <cell r="D438">
            <v>21743</v>
          </cell>
          <cell r="E438">
            <v>20373</v>
          </cell>
          <cell r="F438">
            <v>20174</v>
          </cell>
          <cell r="G438">
            <v>24567</v>
          </cell>
          <cell r="H438">
            <v>25721</v>
          </cell>
          <cell r="I438">
            <v>20773</v>
          </cell>
          <cell r="J438">
            <v>20648</v>
          </cell>
          <cell r="K438">
            <v>17123</v>
          </cell>
          <cell r="L438">
            <v>20744</v>
          </cell>
          <cell r="M438">
            <v>20555</v>
          </cell>
          <cell r="N438">
            <v>20930</v>
          </cell>
          <cell r="O438">
            <v>20965</v>
          </cell>
          <cell r="P438">
            <v>254316</v>
          </cell>
        </row>
        <row r="439">
          <cell r="A439" t="str">
            <v>5200</v>
          </cell>
          <cell r="B439" t="str">
            <v>CYR</v>
          </cell>
          <cell r="C439" t="str">
            <v>AKINETON</v>
          </cell>
          <cell r="D439">
            <v>159019</v>
          </cell>
          <cell r="E439">
            <v>95929</v>
          </cell>
          <cell r="F439">
            <v>84814</v>
          </cell>
          <cell r="G439">
            <v>130063</v>
          </cell>
          <cell r="H439">
            <v>171002</v>
          </cell>
          <cell r="I439">
            <v>103869</v>
          </cell>
          <cell r="J439">
            <v>123808</v>
          </cell>
          <cell r="K439">
            <v>124194</v>
          </cell>
          <cell r="L439">
            <v>117927</v>
          </cell>
          <cell r="M439">
            <v>118184</v>
          </cell>
          <cell r="N439">
            <v>129932</v>
          </cell>
          <cell r="O439">
            <v>122608</v>
          </cell>
          <cell r="P439">
            <v>1481349</v>
          </cell>
        </row>
        <row r="440">
          <cell r="A440" t="str">
            <v>5270</v>
          </cell>
          <cell r="B440" t="str">
            <v>CYR</v>
          </cell>
          <cell r="C440" t="str">
            <v>PROTHIADEN</v>
          </cell>
          <cell r="D440">
            <v>4547</v>
          </cell>
          <cell r="E440">
            <v>2755</v>
          </cell>
          <cell r="F440">
            <v>2255</v>
          </cell>
          <cell r="G440">
            <v>3498</v>
          </cell>
          <cell r="H440">
            <v>4774</v>
          </cell>
          <cell r="I440">
            <v>2734</v>
          </cell>
          <cell r="J440">
            <v>3684</v>
          </cell>
          <cell r="K440">
            <v>3227</v>
          </cell>
          <cell r="L440">
            <v>3199</v>
          </cell>
          <cell r="M440">
            <v>3112</v>
          </cell>
          <cell r="N440">
            <v>3254</v>
          </cell>
          <cell r="O440">
            <v>2936</v>
          </cell>
          <cell r="P440">
            <v>39975</v>
          </cell>
        </row>
        <row r="441">
          <cell r="A441" t="str">
            <v>5280</v>
          </cell>
          <cell r="B441" t="str">
            <v>CYR</v>
          </cell>
          <cell r="C441" t="str">
            <v>THIATON</v>
          </cell>
          <cell r="D441">
            <v>135796</v>
          </cell>
          <cell r="E441">
            <v>102182</v>
          </cell>
          <cell r="F441">
            <v>78310</v>
          </cell>
          <cell r="G441">
            <v>109648</v>
          </cell>
          <cell r="H441">
            <v>137555</v>
          </cell>
          <cell r="I441">
            <v>100775</v>
          </cell>
          <cell r="J441">
            <v>104374</v>
          </cell>
          <cell r="K441">
            <v>101515</v>
          </cell>
          <cell r="L441">
            <v>104733</v>
          </cell>
          <cell r="M441">
            <v>97224</v>
          </cell>
          <cell r="N441">
            <v>110984</v>
          </cell>
          <cell r="O441">
            <v>106506</v>
          </cell>
          <cell r="P441">
            <v>1289602</v>
          </cell>
        </row>
        <row r="442">
          <cell r="A442" t="str">
            <v>5300</v>
          </cell>
          <cell r="B442" t="str">
            <v>CYR</v>
          </cell>
          <cell r="C442" t="str">
            <v>OTH CNS</v>
          </cell>
          <cell r="D442">
            <v>103909</v>
          </cell>
          <cell r="E442">
            <v>69845</v>
          </cell>
          <cell r="F442">
            <v>65630</v>
          </cell>
          <cell r="G442">
            <v>64268</v>
          </cell>
          <cell r="H442">
            <v>85879</v>
          </cell>
          <cell r="I442">
            <v>61383</v>
          </cell>
          <cell r="J442">
            <v>75182</v>
          </cell>
          <cell r="K442">
            <v>77504</v>
          </cell>
          <cell r="L442">
            <v>64659</v>
          </cell>
          <cell r="M442">
            <v>53131</v>
          </cell>
          <cell r="N442">
            <v>72141</v>
          </cell>
          <cell r="O442">
            <v>64914</v>
          </cell>
          <cell r="P442">
            <v>858445</v>
          </cell>
        </row>
        <row r="443">
          <cell r="A443" t="str">
            <v>503T</v>
          </cell>
          <cell r="B443" t="str">
            <v>CYR</v>
          </cell>
          <cell r="C443" t="str">
            <v>TOTAL CNS</v>
          </cell>
          <cell r="D443">
            <v>403271</v>
          </cell>
          <cell r="E443">
            <v>270711</v>
          </cell>
          <cell r="F443">
            <v>231009</v>
          </cell>
          <cell r="G443">
            <v>307477</v>
          </cell>
          <cell r="H443">
            <v>399210</v>
          </cell>
          <cell r="I443">
            <v>268761</v>
          </cell>
          <cell r="J443">
            <v>307048</v>
          </cell>
          <cell r="K443">
            <v>306440</v>
          </cell>
          <cell r="L443">
            <v>290518</v>
          </cell>
          <cell r="M443">
            <v>271651</v>
          </cell>
          <cell r="N443">
            <v>316311</v>
          </cell>
          <cell r="O443">
            <v>296964</v>
          </cell>
          <cell r="P443">
            <v>3669371</v>
          </cell>
        </row>
        <row r="444">
          <cell r="A444" t="str">
            <v>KCNS</v>
          </cell>
          <cell r="B444" t="str">
            <v>CYR</v>
          </cell>
          <cell r="C444" t="str">
            <v>KNOLL CNS-UPDATE BOOK</v>
          </cell>
          <cell r="D444">
            <v>244252</v>
          </cell>
          <cell r="E444">
            <v>174782</v>
          </cell>
          <cell r="F444">
            <v>146195</v>
          </cell>
          <cell r="G444">
            <v>177414</v>
          </cell>
          <cell r="H444">
            <v>228208</v>
          </cell>
          <cell r="I444">
            <v>164892</v>
          </cell>
          <cell r="J444">
            <v>183240</v>
          </cell>
          <cell r="K444">
            <v>182246</v>
          </cell>
          <cell r="L444">
            <v>172591</v>
          </cell>
          <cell r="M444">
            <v>153467</v>
          </cell>
          <cell r="N444">
            <v>186379</v>
          </cell>
          <cell r="O444">
            <v>174356</v>
          </cell>
          <cell r="P444">
            <v>2188022</v>
          </cell>
        </row>
        <row r="445">
          <cell r="A445" t="str">
            <v>5610</v>
          </cell>
          <cell r="B445" t="str">
            <v>CYR</v>
          </cell>
          <cell r="C445" t="str">
            <v>BAREON</v>
          </cell>
          <cell r="D445">
            <v>78109</v>
          </cell>
          <cell r="E445">
            <v>57684</v>
          </cell>
          <cell r="F445">
            <v>46043</v>
          </cell>
          <cell r="G445">
            <v>62509</v>
          </cell>
          <cell r="H445">
            <v>62051</v>
          </cell>
          <cell r="I445">
            <v>42700</v>
          </cell>
          <cell r="J445">
            <v>48082</v>
          </cell>
          <cell r="K445">
            <v>41734</v>
          </cell>
          <cell r="L445">
            <v>33037</v>
          </cell>
          <cell r="M445">
            <v>31588</v>
          </cell>
          <cell r="N445">
            <v>47398</v>
          </cell>
          <cell r="O445">
            <v>60478</v>
          </cell>
          <cell r="P445">
            <v>611413</v>
          </cell>
        </row>
        <row r="446">
          <cell r="A446" t="str">
            <v>5620</v>
          </cell>
          <cell r="B446" t="str">
            <v>CYR</v>
          </cell>
          <cell r="C446" t="str">
            <v>GANATON</v>
          </cell>
          <cell r="D446">
            <v>345841</v>
          </cell>
          <cell r="E446">
            <v>222441</v>
          </cell>
          <cell r="F446">
            <v>190649</v>
          </cell>
          <cell r="G446">
            <v>275368</v>
          </cell>
          <cell r="H446">
            <v>331959</v>
          </cell>
          <cell r="I446">
            <v>209552</v>
          </cell>
          <cell r="J446">
            <v>239229</v>
          </cell>
          <cell r="K446">
            <v>246590</v>
          </cell>
          <cell r="L446">
            <v>244095</v>
          </cell>
          <cell r="M446">
            <v>239635</v>
          </cell>
          <cell r="N446">
            <v>253794</v>
          </cell>
          <cell r="O446">
            <v>281980</v>
          </cell>
          <cell r="P446">
            <v>3081133</v>
          </cell>
        </row>
        <row r="447">
          <cell r="A447" t="str">
            <v>5960</v>
          </cell>
          <cell r="B447" t="str">
            <v>CYR</v>
          </cell>
          <cell r="C447" t="str">
            <v>GANATON CO-MKT</v>
          </cell>
          <cell r="D447">
            <v>81557</v>
          </cell>
          <cell r="E447">
            <v>40854</v>
          </cell>
          <cell r="F447">
            <v>40559</v>
          </cell>
          <cell r="G447">
            <v>98076</v>
          </cell>
          <cell r="H447">
            <v>82712</v>
          </cell>
          <cell r="I447">
            <v>82775</v>
          </cell>
          <cell r="J447">
            <v>41508</v>
          </cell>
          <cell r="K447">
            <v>83423</v>
          </cell>
          <cell r="L447">
            <v>41513</v>
          </cell>
          <cell r="M447">
            <v>41712</v>
          </cell>
          <cell r="N447">
            <v>41670</v>
          </cell>
          <cell r="O447">
            <v>83564</v>
          </cell>
          <cell r="P447">
            <v>759923</v>
          </cell>
        </row>
        <row r="448">
          <cell r="A448" t="str">
            <v>5650</v>
          </cell>
          <cell r="B448" t="str">
            <v>CYR</v>
          </cell>
          <cell r="C448" t="str">
            <v>HOKUNALIN ORAL</v>
          </cell>
          <cell r="D448">
            <v>103202</v>
          </cell>
          <cell r="E448">
            <v>58394</v>
          </cell>
          <cell r="F448">
            <v>50692</v>
          </cell>
          <cell r="G448">
            <v>62694</v>
          </cell>
          <cell r="H448">
            <v>77720</v>
          </cell>
          <cell r="I448">
            <v>61149</v>
          </cell>
          <cell r="J448">
            <v>55279</v>
          </cell>
          <cell r="K448">
            <v>43459</v>
          </cell>
          <cell r="L448">
            <v>36551</v>
          </cell>
          <cell r="M448">
            <v>39730</v>
          </cell>
          <cell r="N448">
            <v>73479</v>
          </cell>
          <cell r="O448">
            <v>80486</v>
          </cell>
          <cell r="P448">
            <v>742835</v>
          </cell>
        </row>
        <row r="449">
          <cell r="A449" t="str">
            <v>5920</v>
          </cell>
          <cell r="B449" t="str">
            <v>CYR</v>
          </cell>
          <cell r="C449" t="str">
            <v>HOKUNALIN TAPE</v>
          </cell>
          <cell r="D449">
            <v>1269071</v>
          </cell>
          <cell r="E449">
            <v>808489</v>
          </cell>
          <cell r="F449">
            <v>670174</v>
          </cell>
          <cell r="G449">
            <v>904832</v>
          </cell>
          <cell r="H449">
            <v>1110412</v>
          </cell>
          <cell r="I449">
            <v>790455</v>
          </cell>
          <cell r="J449">
            <v>859671</v>
          </cell>
          <cell r="K449">
            <v>691175</v>
          </cell>
          <cell r="L449">
            <v>616011</v>
          </cell>
          <cell r="M449">
            <v>658587</v>
          </cell>
          <cell r="N449">
            <v>1029401</v>
          </cell>
          <cell r="O449">
            <v>1203444</v>
          </cell>
          <cell r="P449">
            <v>10611722</v>
          </cell>
        </row>
        <row r="450">
          <cell r="A450" t="str">
            <v>HTAA</v>
          </cell>
          <cell r="B450" t="str">
            <v>CYR</v>
          </cell>
          <cell r="C450" t="str">
            <v>HOKUNALIN TAPE ADULT</v>
          </cell>
          <cell r="D450">
            <v>713847</v>
          </cell>
          <cell r="E450">
            <v>488154</v>
          </cell>
          <cell r="F450">
            <v>445155</v>
          </cell>
          <cell r="G450">
            <v>563845</v>
          </cell>
          <cell r="H450">
            <v>699981</v>
          </cell>
          <cell r="I450">
            <v>482553</v>
          </cell>
          <cell r="J450">
            <v>538634</v>
          </cell>
          <cell r="K450">
            <v>472909</v>
          </cell>
          <cell r="L450">
            <v>441131</v>
          </cell>
          <cell r="M450">
            <v>452923</v>
          </cell>
          <cell r="N450">
            <v>604342</v>
          </cell>
          <cell r="O450">
            <v>672482</v>
          </cell>
          <cell r="P450">
            <v>6575956</v>
          </cell>
        </row>
        <row r="451">
          <cell r="A451" t="str">
            <v>HTAP</v>
          </cell>
          <cell r="B451" t="str">
            <v>CYR</v>
          </cell>
          <cell r="C451" t="str">
            <v>HOKUNALIN TAPE PED</v>
          </cell>
          <cell r="D451">
            <v>555224</v>
          </cell>
          <cell r="E451">
            <v>320335</v>
          </cell>
          <cell r="F451">
            <v>225019</v>
          </cell>
          <cell r="G451">
            <v>340987</v>
          </cell>
          <cell r="H451">
            <v>410431</v>
          </cell>
          <cell r="I451">
            <v>307902</v>
          </cell>
          <cell r="J451">
            <v>321037</v>
          </cell>
          <cell r="K451">
            <v>218266</v>
          </cell>
          <cell r="L451">
            <v>174880</v>
          </cell>
          <cell r="M451">
            <v>205664</v>
          </cell>
          <cell r="N451">
            <v>425059</v>
          </cell>
          <cell r="O451">
            <v>530962</v>
          </cell>
          <cell r="P451">
            <v>4035766</v>
          </cell>
        </row>
        <row r="452">
          <cell r="A452" t="str">
            <v>5930</v>
          </cell>
          <cell r="B452" t="str">
            <v>CYR</v>
          </cell>
          <cell r="C452" t="str">
            <v>HOKUNALIN TAPE CO-MKT</v>
          </cell>
          <cell r="D452">
            <v>324977</v>
          </cell>
          <cell r="E452">
            <v>182372</v>
          </cell>
          <cell r="F452">
            <v>334859</v>
          </cell>
          <cell r="G452">
            <v>202476</v>
          </cell>
          <cell r="H452">
            <v>155955</v>
          </cell>
          <cell r="I452">
            <v>167319</v>
          </cell>
          <cell r="J452">
            <v>174950</v>
          </cell>
          <cell r="K452">
            <v>127903</v>
          </cell>
          <cell r="L452">
            <v>303810</v>
          </cell>
          <cell r="M452">
            <v>304378</v>
          </cell>
          <cell r="N452">
            <v>352926</v>
          </cell>
          <cell r="O452">
            <v>0</v>
          </cell>
          <cell r="P452">
            <v>2631925</v>
          </cell>
        </row>
        <row r="453">
          <cell r="A453" t="str">
            <v>5840</v>
          </cell>
          <cell r="B453" t="str">
            <v>CYR</v>
          </cell>
          <cell r="C453" t="str">
            <v>HUSCODE</v>
          </cell>
          <cell r="D453">
            <v>142730</v>
          </cell>
          <cell r="E453">
            <v>122288</v>
          </cell>
          <cell r="F453">
            <v>122362</v>
          </cell>
          <cell r="G453">
            <v>103460</v>
          </cell>
          <cell r="H453">
            <v>120263</v>
          </cell>
          <cell r="I453">
            <v>81019</v>
          </cell>
          <cell r="J453">
            <v>74043</v>
          </cell>
          <cell r="K453">
            <v>54929</v>
          </cell>
          <cell r="L453">
            <v>44614</v>
          </cell>
          <cell r="M453">
            <v>48444</v>
          </cell>
          <cell r="N453">
            <v>100978</v>
          </cell>
          <cell r="O453">
            <v>136046</v>
          </cell>
          <cell r="P453">
            <v>1151176</v>
          </cell>
        </row>
        <row r="454">
          <cell r="A454" t="str">
            <v>5910</v>
          </cell>
          <cell r="B454" t="str">
            <v>CYR</v>
          </cell>
          <cell r="C454" t="str">
            <v>POLYFUL</v>
          </cell>
          <cell r="D454">
            <v>178370</v>
          </cell>
          <cell r="E454">
            <v>116236</v>
          </cell>
          <cell r="F454">
            <v>101763</v>
          </cell>
          <cell r="G454">
            <v>141411</v>
          </cell>
          <cell r="H454">
            <v>185567</v>
          </cell>
          <cell r="I454">
            <v>126065</v>
          </cell>
          <cell r="J454">
            <v>150607</v>
          </cell>
          <cell r="K454">
            <v>152249</v>
          </cell>
          <cell r="L454">
            <v>150464</v>
          </cell>
          <cell r="M454">
            <v>143549</v>
          </cell>
          <cell r="N454">
            <v>161486</v>
          </cell>
          <cell r="O454">
            <v>161554</v>
          </cell>
          <cell r="P454">
            <v>1769321</v>
          </cell>
        </row>
        <row r="455">
          <cell r="A455" t="str">
            <v>5970</v>
          </cell>
          <cell r="B455" t="str">
            <v>CYR</v>
          </cell>
          <cell r="C455" t="str">
            <v>POLYFUL CO-MKT</v>
          </cell>
          <cell r="D455">
            <v>85555</v>
          </cell>
          <cell r="E455">
            <v>65139</v>
          </cell>
          <cell r="F455">
            <v>48945</v>
          </cell>
          <cell r="G455">
            <v>96250</v>
          </cell>
          <cell r="H455">
            <v>49261</v>
          </cell>
          <cell r="I455">
            <v>45197</v>
          </cell>
          <cell r="J455">
            <v>41352</v>
          </cell>
          <cell r="K455">
            <v>45618</v>
          </cell>
          <cell r="L455">
            <v>46511</v>
          </cell>
          <cell r="M455">
            <v>49949</v>
          </cell>
          <cell r="N455">
            <v>16097</v>
          </cell>
          <cell r="O455">
            <v>80827</v>
          </cell>
          <cell r="P455">
            <v>670701</v>
          </cell>
        </row>
        <row r="456">
          <cell r="A456" t="str">
            <v>5640</v>
          </cell>
          <cell r="B456" t="str">
            <v>CYR</v>
          </cell>
          <cell r="C456" t="str">
            <v>RISUMIC</v>
          </cell>
          <cell r="D456">
            <v>252186</v>
          </cell>
          <cell r="E456">
            <v>147244</v>
          </cell>
          <cell r="F456">
            <v>121021</v>
          </cell>
          <cell r="G456">
            <v>182655</v>
          </cell>
          <cell r="H456">
            <v>259785</v>
          </cell>
          <cell r="I456">
            <v>162968</v>
          </cell>
          <cell r="J456">
            <v>190118</v>
          </cell>
          <cell r="K456">
            <v>208425</v>
          </cell>
          <cell r="L456">
            <v>186946</v>
          </cell>
          <cell r="M456">
            <v>192250</v>
          </cell>
          <cell r="N456">
            <v>205871</v>
          </cell>
          <cell r="O456">
            <v>192950</v>
          </cell>
          <cell r="P456">
            <v>2302419</v>
          </cell>
        </row>
        <row r="457">
          <cell r="A457" t="str">
            <v>5790</v>
          </cell>
          <cell r="B457" t="str">
            <v>CYR</v>
          </cell>
          <cell r="C457" t="str">
            <v>KNOLL LICENSING REVN</v>
          </cell>
          <cell r="D457">
            <v>-29</v>
          </cell>
          <cell r="E457">
            <v>0</v>
          </cell>
          <cell r="F457">
            <v>14945</v>
          </cell>
          <cell r="G457">
            <v>39974</v>
          </cell>
          <cell r="H457">
            <v>32</v>
          </cell>
          <cell r="I457">
            <v>54449</v>
          </cell>
          <cell r="J457">
            <v>7511</v>
          </cell>
          <cell r="K457">
            <v>908</v>
          </cell>
          <cell r="L457">
            <v>0</v>
          </cell>
          <cell r="M457">
            <v>6803</v>
          </cell>
          <cell r="N457">
            <v>36397</v>
          </cell>
          <cell r="O457">
            <v>0</v>
          </cell>
          <cell r="P457">
            <v>160990</v>
          </cell>
        </row>
        <row r="458">
          <cell r="A458" t="str">
            <v>6990</v>
          </cell>
          <cell r="B458" t="str">
            <v>CYR</v>
          </cell>
          <cell r="C458" t="str">
            <v>OTHER/OTHER MPA</v>
          </cell>
          <cell r="D458">
            <v>44451</v>
          </cell>
          <cell r="E458">
            <v>33018</v>
          </cell>
          <cell r="F458">
            <v>25180</v>
          </cell>
          <cell r="G458">
            <v>38014</v>
          </cell>
          <cell r="H458">
            <v>48640</v>
          </cell>
          <cell r="I458">
            <v>32285</v>
          </cell>
          <cell r="J458">
            <v>37235</v>
          </cell>
          <cell r="K458">
            <v>41428</v>
          </cell>
          <cell r="L458">
            <v>37041</v>
          </cell>
          <cell r="M458">
            <v>30593</v>
          </cell>
          <cell r="N458">
            <v>33139</v>
          </cell>
          <cell r="O458">
            <v>34385</v>
          </cell>
          <cell r="P458">
            <v>435409</v>
          </cell>
        </row>
        <row r="459">
          <cell r="A459" t="str">
            <v>5900</v>
          </cell>
          <cell r="B459" t="str">
            <v>CYR</v>
          </cell>
          <cell r="C459" t="str">
            <v>KNOLL RAW MATERIAL</v>
          </cell>
          <cell r="D459">
            <v>0</v>
          </cell>
          <cell r="E459">
            <v>2100</v>
          </cell>
          <cell r="F459">
            <v>2100</v>
          </cell>
          <cell r="G459">
            <v>5880</v>
          </cell>
          <cell r="H459">
            <v>0</v>
          </cell>
          <cell r="I459">
            <v>14335</v>
          </cell>
          <cell r="J459">
            <v>8440</v>
          </cell>
          <cell r="K459">
            <v>6770</v>
          </cell>
          <cell r="L459">
            <v>3360</v>
          </cell>
          <cell r="M459">
            <v>0</v>
          </cell>
          <cell r="N459">
            <v>0</v>
          </cell>
          <cell r="O459">
            <v>6802</v>
          </cell>
          <cell r="P459">
            <v>49787</v>
          </cell>
        </row>
        <row r="460">
          <cell r="A460" t="str">
            <v>509T</v>
          </cell>
          <cell r="B460" t="str">
            <v>CYR</v>
          </cell>
          <cell r="C460" t="str">
            <v>TOTAL OTHER KNOLL</v>
          </cell>
          <cell r="D460">
            <v>2906020</v>
          </cell>
          <cell r="E460">
            <v>1856259</v>
          </cell>
          <cell r="F460">
            <v>1769292</v>
          </cell>
          <cell r="G460">
            <v>2213599</v>
          </cell>
          <cell r="H460">
            <v>2484357</v>
          </cell>
          <cell r="I460">
            <v>1870268</v>
          </cell>
          <cell r="J460">
            <v>1928025</v>
          </cell>
          <cell r="K460">
            <v>1744611</v>
          </cell>
          <cell r="L460">
            <v>1743953</v>
          </cell>
          <cell r="M460">
            <v>1787218</v>
          </cell>
          <cell r="N460">
            <v>2352636</v>
          </cell>
          <cell r="O460">
            <v>2322516</v>
          </cell>
          <cell r="P460">
            <v>24978754</v>
          </cell>
        </row>
        <row r="461">
          <cell r="A461" t="str">
            <v>OTHK</v>
          </cell>
          <cell r="B461" t="str">
            <v>CYR</v>
          </cell>
          <cell r="C461" t="str">
            <v>OTHER KNOLL FOR UPDATE</v>
          </cell>
          <cell r="D461">
            <v>472996</v>
          </cell>
          <cell r="E461">
            <v>329316</v>
          </cell>
          <cell r="F461">
            <v>306471</v>
          </cell>
          <cell r="G461">
            <v>394478</v>
          </cell>
          <cell r="H461">
            <v>442131</v>
          </cell>
          <cell r="I461">
            <v>355471</v>
          </cell>
          <cell r="J461">
            <v>328194</v>
          </cell>
          <cell r="K461">
            <v>312766</v>
          </cell>
          <cell r="L461">
            <v>267957</v>
          </cell>
          <cell r="M461">
            <v>279085</v>
          </cell>
          <cell r="N461">
            <v>390644</v>
          </cell>
          <cell r="O461">
            <v>396276</v>
          </cell>
          <cell r="P461">
            <v>4275785</v>
          </cell>
        </row>
        <row r="462">
          <cell r="A462" t="str">
            <v>HOKU</v>
          </cell>
          <cell r="B462" t="str">
            <v>CYR</v>
          </cell>
          <cell r="C462" t="str">
            <v>HOKUNALIN - UPDATE BOOK</v>
          </cell>
          <cell r="D462">
            <v>1697250</v>
          </cell>
          <cell r="E462">
            <v>1049255</v>
          </cell>
          <cell r="F462">
            <v>1055725</v>
          </cell>
          <cell r="G462">
            <v>1170002</v>
          </cell>
          <cell r="H462">
            <v>1344087</v>
          </cell>
          <cell r="I462">
            <v>1018923</v>
          </cell>
          <cell r="J462">
            <v>1089900</v>
          </cell>
          <cell r="K462">
            <v>862537</v>
          </cell>
          <cell r="L462">
            <v>956372</v>
          </cell>
          <cell r="M462">
            <v>1002695</v>
          </cell>
          <cell r="N462">
            <v>1455806</v>
          </cell>
          <cell r="O462">
            <v>1283930</v>
          </cell>
          <cell r="P462">
            <v>13986482</v>
          </cell>
        </row>
        <row r="463">
          <cell r="A463" t="str">
            <v>POLY</v>
          </cell>
          <cell r="B463" t="str">
            <v>CYR</v>
          </cell>
          <cell r="C463" t="str">
            <v>TOTAL POLYFUL-UPDATE BOOK</v>
          </cell>
          <cell r="D463">
            <v>263925</v>
          </cell>
          <cell r="E463">
            <v>181375</v>
          </cell>
          <cell r="F463">
            <v>150708</v>
          </cell>
          <cell r="G463">
            <v>237661</v>
          </cell>
          <cell r="H463">
            <v>234828</v>
          </cell>
          <cell r="I463">
            <v>171262</v>
          </cell>
          <cell r="J463">
            <v>191959</v>
          </cell>
          <cell r="K463">
            <v>197867</v>
          </cell>
          <cell r="L463">
            <v>196975</v>
          </cell>
          <cell r="M463">
            <v>193498</v>
          </cell>
          <cell r="N463">
            <v>177583</v>
          </cell>
          <cell r="O463">
            <v>242381</v>
          </cell>
          <cell r="P463">
            <v>2440022</v>
          </cell>
        </row>
        <row r="464">
          <cell r="A464" t="str">
            <v>GANA</v>
          </cell>
          <cell r="B464" t="str">
            <v>CYR</v>
          </cell>
          <cell r="C464" t="str">
            <v>TOTAL GANATON FOR UPDATE</v>
          </cell>
          <cell r="D464">
            <v>427398</v>
          </cell>
          <cell r="E464">
            <v>263295</v>
          </cell>
          <cell r="F464">
            <v>231208</v>
          </cell>
          <cell r="G464">
            <v>373444</v>
          </cell>
          <cell r="H464">
            <v>414671</v>
          </cell>
          <cell r="I464">
            <v>292327</v>
          </cell>
          <cell r="J464">
            <v>280737</v>
          </cell>
          <cell r="K464">
            <v>330013</v>
          </cell>
          <cell r="L464">
            <v>285608</v>
          </cell>
          <cell r="M464">
            <v>281347</v>
          </cell>
          <cell r="N464">
            <v>295464</v>
          </cell>
          <cell r="O464">
            <v>365544</v>
          </cell>
          <cell r="P464">
            <v>3841056</v>
          </cell>
        </row>
        <row r="465">
          <cell r="A465" t="str">
            <v>500T</v>
          </cell>
          <cell r="B465" t="str">
            <v>CYR</v>
          </cell>
          <cell r="C465" t="str">
            <v>TOTAL KNOLL ONLY</v>
          </cell>
          <cell r="D465">
            <v>3444096</v>
          </cell>
          <cell r="E465">
            <v>2205329</v>
          </cell>
          <cell r="F465">
            <v>2079822</v>
          </cell>
          <cell r="G465">
            <v>2624241</v>
          </cell>
          <cell r="H465">
            <v>3001712</v>
          </cell>
          <cell r="I465">
            <v>2220039</v>
          </cell>
          <cell r="J465">
            <v>2330136</v>
          </cell>
          <cell r="K465">
            <v>2145363</v>
          </cell>
          <cell r="L465">
            <v>2130077</v>
          </cell>
          <cell r="M465">
            <v>2152516</v>
          </cell>
          <cell r="N465">
            <v>2768934</v>
          </cell>
          <cell r="O465">
            <v>2716262</v>
          </cell>
          <cell r="P465">
            <v>29818527</v>
          </cell>
        </row>
        <row r="466">
          <cell r="A466" t="str">
            <v>205M</v>
          </cell>
          <cell r="B466" t="str">
            <v>CYR</v>
          </cell>
          <cell r="C466" t="str">
            <v>MEMO: TOTAL ABT/KNOLL CNS</v>
          </cell>
          <cell r="D466">
            <v>417941</v>
          </cell>
          <cell r="E466">
            <v>279576</v>
          </cell>
          <cell r="F466">
            <v>238728</v>
          </cell>
          <cell r="G466">
            <v>317306</v>
          </cell>
          <cell r="H466">
            <v>413981</v>
          </cell>
          <cell r="I466">
            <v>279468</v>
          </cell>
          <cell r="J466">
            <v>317466</v>
          </cell>
          <cell r="K466">
            <v>317858</v>
          </cell>
          <cell r="L466">
            <v>301285</v>
          </cell>
          <cell r="M466">
            <v>282167</v>
          </cell>
          <cell r="N466">
            <v>327238</v>
          </cell>
          <cell r="O466">
            <v>307493</v>
          </cell>
          <cell r="P466">
            <v>3800507</v>
          </cell>
        </row>
        <row r="467">
          <cell r="A467" t="str">
            <v>207A</v>
          </cell>
          <cell r="B467" t="str">
            <v>CYR</v>
          </cell>
          <cell r="C467" t="str">
            <v>MEMO: TOTAL ABT/KNOLL CARDIO</v>
          </cell>
          <cell r="D467">
            <v>21738</v>
          </cell>
          <cell r="E467">
            <v>20373</v>
          </cell>
          <cell r="F467">
            <v>20174</v>
          </cell>
          <cell r="G467">
            <v>24541</v>
          </cell>
          <cell r="H467">
            <v>25721</v>
          </cell>
          <cell r="I467">
            <v>20773</v>
          </cell>
          <cell r="J467">
            <v>20648</v>
          </cell>
          <cell r="K467">
            <v>17123</v>
          </cell>
          <cell r="L467">
            <v>20744</v>
          </cell>
          <cell r="M467">
            <v>20555</v>
          </cell>
          <cell r="N467">
            <v>20930</v>
          </cell>
          <cell r="O467">
            <v>20965</v>
          </cell>
          <cell r="P467">
            <v>254285</v>
          </cell>
        </row>
        <row r="468">
          <cell r="A468" t="str">
            <v>201t</v>
          </cell>
          <cell r="B468" t="str">
            <v>CYR</v>
          </cell>
          <cell r="C468" t="str">
            <v>TOTAL PPD</v>
          </cell>
          <cell r="D468">
            <v>7292602</v>
          </cell>
          <cell r="E468">
            <v>4399211</v>
          </cell>
          <cell r="F468">
            <v>4421429</v>
          </cell>
          <cell r="G468">
            <v>5304725</v>
          </cell>
          <cell r="H468">
            <v>5150243</v>
          </cell>
          <cell r="I468">
            <v>3629421</v>
          </cell>
          <cell r="J468">
            <v>3871875</v>
          </cell>
          <cell r="K468">
            <v>3497504</v>
          </cell>
          <cell r="L468">
            <v>3248955</v>
          </cell>
          <cell r="M468">
            <v>3417259</v>
          </cell>
          <cell r="N468">
            <v>5548218</v>
          </cell>
          <cell r="O468">
            <v>5694716</v>
          </cell>
          <cell r="P468">
            <v>55476158</v>
          </cell>
        </row>
        <row r="469">
          <cell r="A469" t="str">
            <v>PRIM</v>
          </cell>
          <cell r="B469" t="str">
            <v>CYR</v>
          </cell>
          <cell r="C469" t="str">
            <v>PRIMARY PHARMA</v>
          </cell>
          <cell r="D469">
            <v>5935549</v>
          </cell>
          <cell r="E469">
            <v>3675709</v>
          </cell>
          <cell r="F469">
            <v>3577986</v>
          </cell>
          <cell r="G469">
            <v>4471401</v>
          </cell>
          <cell r="H469">
            <v>5029737</v>
          </cell>
          <cell r="I469">
            <v>3572160</v>
          </cell>
          <cell r="J469">
            <v>3826895</v>
          </cell>
          <cell r="K469">
            <v>3442018</v>
          </cell>
          <cell r="L469">
            <v>3207251</v>
          </cell>
          <cell r="M469">
            <v>3294333</v>
          </cell>
          <cell r="N469">
            <v>4445815</v>
          </cell>
          <cell r="O469">
            <v>4734482</v>
          </cell>
          <cell r="P469">
            <v>49213336</v>
          </cell>
        </row>
        <row r="470">
          <cell r="A470" t="str">
            <v>SPEC</v>
          </cell>
          <cell r="B470" t="str">
            <v>CYR</v>
          </cell>
          <cell r="C470" t="str">
            <v>SPECIALTY PHARMA</v>
          </cell>
          <cell r="D470">
            <v>1864949</v>
          </cell>
          <cell r="E470">
            <v>940465</v>
          </cell>
          <cell r="F470">
            <v>1132199</v>
          </cell>
          <cell r="G470">
            <v>1269585</v>
          </cell>
          <cell r="H470">
            <v>596713</v>
          </cell>
          <cell r="I470">
            <v>329922</v>
          </cell>
          <cell r="J470">
            <v>426057</v>
          </cell>
          <cell r="K470">
            <v>451808</v>
          </cell>
          <cell r="L470">
            <v>467337</v>
          </cell>
          <cell r="M470">
            <v>510759</v>
          </cell>
          <cell r="N470">
            <v>1483016</v>
          </cell>
          <cell r="O470">
            <v>1366910</v>
          </cell>
          <cell r="P470">
            <v>10839720</v>
          </cell>
        </row>
        <row r="471">
          <cell r="A471" t="str">
            <v>0410</v>
          </cell>
          <cell r="B471" t="str">
            <v>CYR</v>
          </cell>
          <cell r="C471" t="str">
            <v>ETHRANE</v>
          </cell>
          <cell r="D471">
            <v>3174</v>
          </cell>
          <cell r="E471">
            <v>1261</v>
          </cell>
          <cell r="F471">
            <v>1177</v>
          </cell>
          <cell r="G471">
            <v>2083</v>
          </cell>
          <cell r="H471">
            <v>2696</v>
          </cell>
          <cell r="I471">
            <v>1372</v>
          </cell>
          <cell r="J471">
            <v>1915</v>
          </cell>
          <cell r="K471">
            <v>1077</v>
          </cell>
          <cell r="L471">
            <v>2164</v>
          </cell>
          <cell r="M471">
            <v>1301</v>
          </cell>
          <cell r="N471">
            <v>1720</v>
          </cell>
          <cell r="O471">
            <v>1361</v>
          </cell>
          <cell r="P471">
            <v>21301</v>
          </cell>
        </row>
        <row r="472">
          <cell r="A472" t="str">
            <v>0400</v>
          </cell>
          <cell r="B472" t="str">
            <v>CYR</v>
          </cell>
          <cell r="C472" t="str">
            <v>FORANE</v>
          </cell>
          <cell r="D472">
            <v>72165</v>
          </cell>
          <cell r="E472">
            <v>29964</v>
          </cell>
          <cell r="F472">
            <v>35904</v>
          </cell>
          <cell r="G472">
            <v>49051</v>
          </cell>
          <cell r="H472">
            <v>62260</v>
          </cell>
          <cell r="I472">
            <v>28785</v>
          </cell>
          <cell r="J472">
            <v>46553</v>
          </cell>
          <cell r="K472">
            <v>49298</v>
          </cell>
          <cell r="L472">
            <v>46564</v>
          </cell>
          <cell r="M472">
            <v>43100</v>
          </cell>
          <cell r="N472">
            <v>44482</v>
          </cell>
          <cell r="O472">
            <v>45147</v>
          </cell>
          <cell r="P472">
            <v>553273</v>
          </cell>
        </row>
        <row r="473">
          <cell r="A473" t="str">
            <v>0430</v>
          </cell>
          <cell r="B473" t="str">
            <v>CYR</v>
          </cell>
          <cell r="C473" t="str">
            <v>SEVOFLURANE</v>
          </cell>
          <cell r="D473">
            <v>431197</v>
          </cell>
          <cell r="E473">
            <v>185738</v>
          </cell>
          <cell r="F473">
            <v>251675</v>
          </cell>
          <cell r="G473">
            <v>383819</v>
          </cell>
          <cell r="H473">
            <v>411251</v>
          </cell>
          <cell r="I473">
            <v>242504</v>
          </cell>
          <cell r="J473">
            <v>330861</v>
          </cell>
          <cell r="K473">
            <v>345947</v>
          </cell>
          <cell r="L473">
            <v>376905</v>
          </cell>
          <cell r="M473">
            <v>342127</v>
          </cell>
          <cell r="N473">
            <v>334410</v>
          </cell>
          <cell r="O473">
            <v>360168</v>
          </cell>
          <cell r="P473">
            <v>3996602</v>
          </cell>
        </row>
        <row r="474">
          <cell r="A474" t="str">
            <v>6005</v>
          </cell>
          <cell r="B474" t="str">
            <v>CYR</v>
          </cell>
          <cell r="C474" t="str">
            <v>ABBOTT ANESTHESIA</v>
          </cell>
          <cell r="D474">
            <v>506536</v>
          </cell>
          <cell r="E474">
            <v>216963</v>
          </cell>
          <cell r="F474">
            <v>288756</v>
          </cell>
          <cell r="G474">
            <v>434953</v>
          </cell>
          <cell r="H474">
            <v>476207</v>
          </cell>
          <cell r="I474">
            <v>272661</v>
          </cell>
          <cell r="J474">
            <v>379329</v>
          </cell>
          <cell r="K474">
            <v>396322</v>
          </cell>
          <cell r="L474">
            <v>425633</v>
          </cell>
          <cell r="M474">
            <v>386528</v>
          </cell>
          <cell r="N474">
            <v>380612</v>
          </cell>
          <cell r="O474">
            <v>406676</v>
          </cell>
          <cell r="P474">
            <v>4571176</v>
          </cell>
        </row>
        <row r="475">
          <cell r="A475" t="str">
            <v>ANES</v>
          </cell>
          <cell r="B475" t="str">
            <v>CYR</v>
          </cell>
          <cell r="C475" t="str">
            <v>ANESTHESIA FOR UPDATE BOOK</v>
          </cell>
          <cell r="D475">
            <v>75339</v>
          </cell>
          <cell r="E475">
            <v>31225</v>
          </cell>
          <cell r="F475">
            <v>37081</v>
          </cell>
          <cell r="G475">
            <v>51134</v>
          </cell>
          <cell r="H475">
            <v>64956</v>
          </cell>
          <cell r="I475">
            <v>30157</v>
          </cell>
          <cell r="J475">
            <v>48468</v>
          </cell>
          <cell r="K475">
            <v>50375</v>
          </cell>
          <cell r="L475">
            <v>48728</v>
          </cell>
          <cell r="M475">
            <v>44401</v>
          </cell>
          <cell r="N475">
            <v>46202</v>
          </cell>
          <cell r="O475">
            <v>46508</v>
          </cell>
          <cell r="P475">
            <v>574574</v>
          </cell>
        </row>
        <row r="476">
          <cell r="A476" t="str">
            <v>6028</v>
          </cell>
          <cell r="B476" t="str">
            <v>CYR</v>
          </cell>
          <cell r="C476" t="str">
            <v>MEMO: TOT.SEVO/FORANE/ETHR</v>
          </cell>
          <cell r="D476">
            <v>506536</v>
          </cell>
          <cell r="E476">
            <v>216963</v>
          </cell>
          <cell r="F476">
            <v>288756</v>
          </cell>
          <cell r="G476">
            <v>434953</v>
          </cell>
          <cell r="H476">
            <v>476207</v>
          </cell>
          <cell r="I476">
            <v>272661</v>
          </cell>
          <cell r="J476">
            <v>379329</v>
          </cell>
          <cell r="K476">
            <v>396322</v>
          </cell>
          <cell r="L476">
            <v>425633</v>
          </cell>
          <cell r="M476">
            <v>386528</v>
          </cell>
          <cell r="N476">
            <v>380612</v>
          </cell>
          <cell r="O476">
            <v>406676</v>
          </cell>
          <cell r="P476">
            <v>4571176</v>
          </cell>
        </row>
        <row r="477">
          <cell r="A477" t="str">
            <v>4800</v>
          </cell>
          <cell r="B477" t="str">
            <v>CYR</v>
          </cell>
          <cell r="C477" t="str">
            <v>CO-PROMO/ROYAL-HOSP</v>
          </cell>
          <cell r="D477">
            <v>1360</v>
          </cell>
          <cell r="E477">
            <v>0</v>
          </cell>
          <cell r="F477">
            <v>0</v>
          </cell>
          <cell r="G477">
            <v>1308</v>
          </cell>
          <cell r="H477">
            <v>0</v>
          </cell>
          <cell r="I477">
            <v>0</v>
          </cell>
          <cell r="J477">
            <v>1748</v>
          </cell>
          <cell r="K477">
            <v>0</v>
          </cell>
          <cell r="L477">
            <v>0</v>
          </cell>
          <cell r="M477">
            <v>1305</v>
          </cell>
          <cell r="N477">
            <v>1</v>
          </cell>
          <cell r="O477">
            <v>0</v>
          </cell>
          <cell r="P477">
            <v>5722</v>
          </cell>
        </row>
        <row r="478">
          <cell r="A478" t="str">
            <v>6017</v>
          </cell>
          <cell r="B478" t="str">
            <v>CYR</v>
          </cell>
          <cell r="C478" t="str">
            <v>ABBOTT OTHR HOSPITAL</v>
          </cell>
          <cell r="D478">
            <v>1360</v>
          </cell>
          <cell r="E478">
            <v>0</v>
          </cell>
          <cell r="F478">
            <v>0</v>
          </cell>
          <cell r="G478">
            <v>1308</v>
          </cell>
          <cell r="H478">
            <v>0</v>
          </cell>
          <cell r="I478">
            <v>0</v>
          </cell>
          <cell r="J478">
            <v>1748</v>
          </cell>
          <cell r="K478">
            <v>0</v>
          </cell>
          <cell r="L478">
            <v>0</v>
          </cell>
          <cell r="M478">
            <v>1305</v>
          </cell>
          <cell r="N478">
            <v>1</v>
          </cell>
          <cell r="O478">
            <v>0</v>
          </cell>
          <cell r="P478">
            <v>5722</v>
          </cell>
        </row>
        <row r="479">
          <cell r="A479" t="str">
            <v>HOSP</v>
          </cell>
          <cell r="B479" t="str">
            <v>CYR</v>
          </cell>
          <cell r="C479" t="str">
            <v>OTHER HOSPITAL FOR UPDATE</v>
          </cell>
          <cell r="D479">
            <v>1360</v>
          </cell>
          <cell r="E479">
            <v>0</v>
          </cell>
          <cell r="F479">
            <v>0</v>
          </cell>
          <cell r="G479">
            <v>1308</v>
          </cell>
          <cell r="H479">
            <v>0</v>
          </cell>
          <cell r="I479">
            <v>0</v>
          </cell>
          <cell r="J479">
            <v>1748</v>
          </cell>
          <cell r="K479">
            <v>0</v>
          </cell>
          <cell r="L479">
            <v>0</v>
          </cell>
          <cell r="M479">
            <v>1305</v>
          </cell>
          <cell r="N479">
            <v>1</v>
          </cell>
          <cell r="O479">
            <v>0</v>
          </cell>
          <cell r="P479">
            <v>5722</v>
          </cell>
        </row>
        <row r="480">
          <cell r="A480" t="str">
            <v>6000</v>
          </cell>
          <cell r="B480" t="str">
            <v>CYR</v>
          </cell>
          <cell r="C480" t="str">
            <v>ABBOTT HOSPITAL</v>
          </cell>
          <cell r="D480">
            <v>507896</v>
          </cell>
          <cell r="E480">
            <v>216963</v>
          </cell>
          <cell r="F480">
            <v>288756</v>
          </cell>
          <cell r="G480">
            <v>436261</v>
          </cell>
          <cell r="H480">
            <v>476207</v>
          </cell>
          <cell r="I480">
            <v>272661</v>
          </cell>
          <cell r="J480">
            <v>381077</v>
          </cell>
          <cell r="K480">
            <v>396322</v>
          </cell>
          <cell r="L480">
            <v>425633</v>
          </cell>
          <cell r="M480">
            <v>387833</v>
          </cell>
          <cell r="N480">
            <v>380613</v>
          </cell>
          <cell r="O480">
            <v>406676</v>
          </cell>
          <cell r="P480">
            <v>4576898</v>
          </cell>
        </row>
        <row r="481">
          <cell r="A481" t="str">
            <v>0890</v>
          </cell>
          <cell r="B481" t="str">
            <v>CYR</v>
          </cell>
          <cell r="C481" t="str">
            <v>ENSURE</v>
          </cell>
          <cell r="D481">
            <v>1154250</v>
          </cell>
          <cell r="E481">
            <v>752006</v>
          </cell>
          <cell r="F481">
            <v>717318</v>
          </cell>
          <cell r="G481">
            <v>899818</v>
          </cell>
          <cell r="H481">
            <v>1086344</v>
          </cell>
          <cell r="I481">
            <v>741687</v>
          </cell>
          <cell r="J481">
            <v>905610</v>
          </cell>
          <cell r="K481">
            <v>987356</v>
          </cell>
          <cell r="L481">
            <v>972138</v>
          </cell>
          <cell r="M481">
            <v>993472</v>
          </cell>
          <cell r="N481">
            <v>943129</v>
          </cell>
          <cell r="O481">
            <v>919271</v>
          </cell>
          <cell r="P481">
            <v>11072399</v>
          </cell>
        </row>
        <row r="482">
          <cell r="A482" t="str">
            <v>8120</v>
          </cell>
          <cell r="B482" t="str">
            <v>CYR</v>
          </cell>
          <cell r="C482" t="str">
            <v>ENRICH</v>
          </cell>
          <cell r="D482">
            <v>5824</v>
          </cell>
          <cell r="E482">
            <v>2701</v>
          </cell>
          <cell r="F482">
            <v>3581</v>
          </cell>
          <cell r="G482">
            <v>4312</v>
          </cell>
          <cell r="H482">
            <v>6038</v>
          </cell>
          <cell r="I482">
            <v>2412</v>
          </cell>
          <cell r="J482">
            <v>4482</v>
          </cell>
          <cell r="K482">
            <v>4465</v>
          </cell>
          <cell r="L482">
            <v>3951</v>
          </cell>
          <cell r="M482">
            <v>4090</v>
          </cell>
          <cell r="N482">
            <v>4273</v>
          </cell>
          <cell r="O482">
            <v>4096</v>
          </cell>
          <cell r="P482">
            <v>50225</v>
          </cell>
        </row>
        <row r="483">
          <cell r="A483" t="str">
            <v>8700</v>
          </cell>
          <cell r="B483" t="str">
            <v>CYR</v>
          </cell>
          <cell r="C483" t="str">
            <v>TOTAL CORE PRODUCTS</v>
          </cell>
          <cell r="D483">
            <v>1160074</v>
          </cell>
          <cell r="E483">
            <v>754707</v>
          </cell>
          <cell r="F483">
            <v>720899</v>
          </cell>
          <cell r="G483">
            <v>904130</v>
          </cell>
          <cell r="H483">
            <v>1092382</v>
          </cell>
          <cell r="I483">
            <v>744099</v>
          </cell>
          <cell r="J483">
            <v>910092</v>
          </cell>
          <cell r="K483">
            <v>991821</v>
          </cell>
          <cell r="L483">
            <v>976089</v>
          </cell>
          <cell r="M483">
            <v>997562</v>
          </cell>
          <cell r="N483">
            <v>947402</v>
          </cell>
          <cell r="O483">
            <v>923367</v>
          </cell>
          <cell r="P483">
            <v>11122624</v>
          </cell>
        </row>
        <row r="484">
          <cell r="A484" t="str">
            <v>7310</v>
          </cell>
          <cell r="B484" t="str">
            <v>CYR</v>
          </cell>
          <cell r="C484" t="str">
            <v>JEVITY</v>
          </cell>
          <cell r="D484">
            <v>16330</v>
          </cell>
          <cell r="E484">
            <v>9792</v>
          </cell>
          <cell r="F484">
            <v>9578</v>
          </cell>
          <cell r="G484">
            <v>12548</v>
          </cell>
          <cell r="H484">
            <v>13242</v>
          </cell>
          <cell r="I484">
            <v>8477</v>
          </cell>
          <cell r="J484">
            <v>10899</v>
          </cell>
          <cell r="K484">
            <v>11021</v>
          </cell>
          <cell r="L484">
            <v>11424</v>
          </cell>
          <cell r="M484">
            <v>10498</v>
          </cell>
          <cell r="N484">
            <v>9363</v>
          </cell>
          <cell r="O484">
            <v>10084</v>
          </cell>
          <cell r="P484">
            <v>133256</v>
          </cell>
        </row>
        <row r="485">
          <cell r="A485" t="str">
            <v>8110</v>
          </cell>
          <cell r="B485" t="str">
            <v>CYR</v>
          </cell>
          <cell r="C485" t="str">
            <v>ENSURE RTH</v>
          </cell>
          <cell r="D485">
            <v>41460</v>
          </cell>
          <cell r="E485">
            <v>23153</v>
          </cell>
          <cell r="F485">
            <v>25319</v>
          </cell>
          <cell r="G485">
            <v>30288</v>
          </cell>
          <cell r="H485">
            <v>36866</v>
          </cell>
          <cell r="I485">
            <v>26265</v>
          </cell>
          <cell r="J485">
            <v>30483</v>
          </cell>
          <cell r="K485">
            <v>29255</v>
          </cell>
          <cell r="L485">
            <v>30235</v>
          </cell>
          <cell r="M485">
            <v>31956</v>
          </cell>
          <cell r="N485">
            <v>29534</v>
          </cell>
          <cell r="O485">
            <v>32474</v>
          </cell>
          <cell r="P485">
            <v>367288</v>
          </cell>
        </row>
        <row r="486">
          <cell r="A486" t="str">
            <v>8100</v>
          </cell>
          <cell r="B486" t="str">
            <v>CYR</v>
          </cell>
          <cell r="C486" t="str">
            <v>ENSURE PLUS CANS</v>
          </cell>
          <cell r="D486">
            <v>154990</v>
          </cell>
          <cell r="E486">
            <v>89239</v>
          </cell>
          <cell r="F486">
            <v>91079</v>
          </cell>
          <cell r="G486">
            <v>121135</v>
          </cell>
          <cell r="H486">
            <v>157842</v>
          </cell>
          <cell r="I486">
            <v>113495</v>
          </cell>
          <cell r="J486">
            <v>130184</v>
          </cell>
          <cell r="K486">
            <v>141094</v>
          </cell>
          <cell r="L486">
            <v>136895</v>
          </cell>
          <cell r="M486">
            <v>143574</v>
          </cell>
          <cell r="N486">
            <v>139209</v>
          </cell>
          <cell r="O486">
            <v>136394</v>
          </cell>
          <cell r="P486">
            <v>1555130</v>
          </cell>
        </row>
        <row r="487">
          <cell r="A487" t="str">
            <v>810T</v>
          </cell>
          <cell r="B487" t="str">
            <v>CYR</v>
          </cell>
          <cell r="C487" t="str">
            <v>TOTAL TUBE PRODUCTS</v>
          </cell>
          <cell r="D487">
            <v>212780</v>
          </cell>
          <cell r="E487">
            <v>122184</v>
          </cell>
          <cell r="F487">
            <v>125976</v>
          </cell>
          <cell r="G487">
            <v>163971</v>
          </cell>
          <cell r="H487">
            <v>207950</v>
          </cell>
          <cell r="I487">
            <v>148237</v>
          </cell>
          <cell r="J487">
            <v>171566</v>
          </cell>
          <cell r="K487">
            <v>181370</v>
          </cell>
          <cell r="L487">
            <v>178554</v>
          </cell>
          <cell r="M487">
            <v>186028</v>
          </cell>
          <cell r="N487">
            <v>178106</v>
          </cell>
          <cell r="O487">
            <v>178952</v>
          </cell>
          <cell r="P487">
            <v>2055674</v>
          </cell>
        </row>
        <row r="488">
          <cell r="A488" t="str">
            <v>810M</v>
          </cell>
          <cell r="B488" t="str">
            <v>CYR</v>
          </cell>
          <cell r="C488" t="str">
            <v>MEMO: TOTAL ENSURE</v>
          </cell>
          <cell r="D488">
            <v>1350700</v>
          </cell>
          <cell r="E488">
            <v>864398</v>
          </cell>
          <cell r="F488">
            <v>833716</v>
          </cell>
          <cell r="G488">
            <v>1051241</v>
          </cell>
          <cell r="H488">
            <v>1281052</v>
          </cell>
          <cell r="I488">
            <v>881447</v>
          </cell>
          <cell r="J488">
            <v>1066277</v>
          </cell>
          <cell r="K488">
            <v>1157705</v>
          </cell>
          <cell r="L488">
            <v>1139268</v>
          </cell>
          <cell r="M488">
            <v>1169002</v>
          </cell>
          <cell r="N488">
            <v>1111872</v>
          </cell>
          <cell r="O488">
            <v>1088139</v>
          </cell>
          <cell r="P488">
            <v>12994817</v>
          </cell>
        </row>
        <row r="489">
          <cell r="A489" t="str">
            <v>0870</v>
          </cell>
          <cell r="B489" t="str">
            <v>CYR</v>
          </cell>
          <cell r="C489" t="str">
            <v>PULMOCARE</v>
          </cell>
          <cell r="D489">
            <v>7324</v>
          </cell>
          <cell r="E489">
            <v>4029</v>
          </cell>
          <cell r="F489">
            <v>4434</v>
          </cell>
          <cell r="G489">
            <v>5877</v>
          </cell>
          <cell r="H489">
            <v>7092</v>
          </cell>
          <cell r="I489">
            <v>4017</v>
          </cell>
          <cell r="J489">
            <v>6093</v>
          </cell>
          <cell r="K489">
            <v>6948</v>
          </cell>
          <cell r="L489">
            <v>6785</v>
          </cell>
          <cell r="M489">
            <v>6731</v>
          </cell>
          <cell r="N489">
            <v>5975</v>
          </cell>
          <cell r="O489">
            <v>6299</v>
          </cell>
          <cell r="P489">
            <v>71604</v>
          </cell>
        </row>
        <row r="490">
          <cell r="A490" t="str">
            <v>7430</v>
          </cell>
          <cell r="B490" t="str">
            <v>CYR</v>
          </cell>
          <cell r="C490" t="str">
            <v>GLUCERNA TF FORMULA</v>
          </cell>
          <cell r="D490">
            <v>20519</v>
          </cell>
          <cell r="E490">
            <v>11479</v>
          </cell>
          <cell r="F490">
            <v>11932</v>
          </cell>
          <cell r="G490">
            <v>16949</v>
          </cell>
          <cell r="H490">
            <v>19380</v>
          </cell>
          <cell r="I490">
            <v>13831</v>
          </cell>
          <cell r="J490">
            <v>15460</v>
          </cell>
          <cell r="K490">
            <v>15949</v>
          </cell>
          <cell r="L490">
            <v>16315</v>
          </cell>
          <cell r="M490">
            <v>15330</v>
          </cell>
          <cell r="N490">
            <v>16059</v>
          </cell>
          <cell r="O490">
            <v>18286</v>
          </cell>
          <cell r="P490">
            <v>191489</v>
          </cell>
        </row>
        <row r="491">
          <cell r="A491" t="str">
            <v>743M</v>
          </cell>
          <cell r="B491" t="str">
            <v>CYR</v>
          </cell>
          <cell r="C491" t="str">
            <v>MEMO: TOTAL GLUCERNA BRAND</v>
          </cell>
          <cell r="D491">
            <v>20519</v>
          </cell>
          <cell r="E491">
            <v>11479</v>
          </cell>
          <cell r="F491">
            <v>11932</v>
          </cell>
          <cell r="G491">
            <v>16949</v>
          </cell>
          <cell r="H491">
            <v>19380</v>
          </cell>
          <cell r="I491">
            <v>13831</v>
          </cell>
          <cell r="J491">
            <v>15460</v>
          </cell>
          <cell r="K491">
            <v>15949</v>
          </cell>
          <cell r="L491">
            <v>16315</v>
          </cell>
          <cell r="M491">
            <v>15330</v>
          </cell>
          <cell r="N491">
            <v>16059</v>
          </cell>
          <cell r="O491">
            <v>18286</v>
          </cell>
          <cell r="P491">
            <v>191489</v>
          </cell>
        </row>
        <row r="492">
          <cell r="A492" t="str">
            <v>820T</v>
          </cell>
          <cell r="B492" t="str">
            <v>CYR</v>
          </cell>
          <cell r="C492" t="str">
            <v>TOTAL DISEASE SPECIFIC</v>
          </cell>
          <cell r="D492">
            <v>27843</v>
          </cell>
          <cell r="E492">
            <v>15508</v>
          </cell>
          <cell r="F492">
            <v>16366</v>
          </cell>
          <cell r="G492">
            <v>22826</v>
          </cell>
          <cell r="H492">
            <v>26472</v>
          </cell>
          <cell r="I492">
            <v>17848</v>
          </cell>
          <cell r="J492">
            <v>21553</v>
          </cell>
          <cell r="K492">
            <v>22897</v>
          </cell>
          <cell r="L492">
            <v>23100</v>
          </cell>
          <cell r="M492">
            <v>22061</v>
          </cell>
          <cell r="N492">
            <v>22034</v>
          </cell>
          <cell r="O492">
            <v>24585</v>
          </cell>
          <cell r="P492">
            <v>263093</v>
          </cell>
        </row>
        <row r="493">
          <cell r="A493" t="str">
            <v>DISP</v>
          </cell>
          <cell r="B493" t="str">
            <v>CYR</v>
          </cell>
          <cell r="C493" t="str">
            <v>DISEASE SPEC FOR UPDATE BOOK</v>
          </cell>
          <cell r="D493">
            <v>7324</v>
          </cell>
          <cell r="E493">
            <v>4029</v>
          </cell>
          <cell r="F493">
            <v>4434</v>
          </cell>
          <cell r="G493">
            <v>5877</v>
          </cell>
          <cell r="H493">
            <v>7092</v>
          </cell>
          <cell r="I493">
            <v>4017</v>
          </cell>
          <cell r="J493">
            <v>6093</v>
          </cell>
          <cell r="K493">
            <v>6948</v>
          </cell>
          <cell r="L493">
            <v>6785</v>
          </cell>
          <cell r="M493">
            <v>6731</v>
          </cell>
          <cell r="N493">
            <v>5975</v>
          </cell>
          <cell r="O493">
            <v>6299</v>
          </cell>
          <cell r="P493">
            <v>71604</v>
          </cell>
        </row>
        <row r="494">
          <cell r="A494" t="str">
            <v>0880</v>
          </cell>
          <cell r="B494" t="str">
            <v>CYR</v>
          </cell>
          <cell r="C494" t="str">
            <v>NUTRITIONAL SETS</v>
          </cell>
          <cell r="D494">
            <v>1607</v>
          </cell>
          <cell r="E494">
            <v>1284</v>
          </cell>
          <cell r="F494">
            <v>1039</v>
          </cell>
          <cell r="G494">
            <v>1100</v>
          </cell>
          <cell r="H494">
            <v>1370</v>
          </cell>
          <cell r="I494">
            <v>1163</v>
          </cell>
          <cell r="J494">
            <v>1170</v>
          </cell>
          <cell r="K494">
            <v>1327</v>
          </cell>
          <cell r="L494">
            <v>1128</v>
          </cell>
          <cell r="M494">
            <v>1255</v>
          </cell>
          <cell r="N494">
            <v>1062</v>
          </cell>
          <cell r="O494">
            <v>1392</v>
          </cell>
          <cell r="P494">
            <v>14897</v>
          </cell>
        </row>
        <row r="495">
          <cell r="A495" t="str">
            <v>0910</v>
          </cell>
          <cell r="B495" t="str">
            <v>CYR</v>
          </cell>
          <cell r="C495" t="str">
            <v>CONTAINERS</v>
          </cell>
          <cell r="D495">
            <v>441</v>
          </cell>
          <cell r="E495">
            <v>322</v>
          </cell>
          <cell r="F495">
            <v>355</v>
          </cell>
          <cell r="G495">
            <v>388</v>
          </cell>
          <cell r="H495">
            <v>471</v>
          </cell>
          <cell r="I495">
            <v>389</v>
          </cell>
          <cell r="J495">
            <v>331</v>
          </cell>
          <cell r="K495">
            <v>349</v>
          </cell>
          <cell r="L495">
            <v>330</v>
          </cell>
          <cell r="M495">
            <v>274</v>
          </cell>
          <cell r="N495">
            <v>275</v>
          </cell>
          <cell r="O495">
            <v>349</v>
          </cell>
          <cell r="P495">
            <v>4274</v>
          </cell>
        </row>
        <row r="496">
          <cell r="A496" t="str">
            <v>0940</v>
          </cell>
          <cell r="B496" t="str">
            <v>CYR</v>
          </cell>
          <cell r="C496" t="str">
            <v>TUBES</v>
          </cell>
          <cell r="D496">
            <v>4204</v>
          </cell>
          <cell r="E496">
            <v>4412</v>
          </cell>
          <cell r="F496">
            <v>5871</v>
          </cell>
          <cell r="G496">
            <v>5393</v>
          </cell>
          <cell r="H496">
            <v>4073</v>
          </cell>
          <cell r="I496">
            <v>5838</v>
          </cell>
          <cell r="J496">
            <v>4577</v>
          </cell>
          <cell r="K496">
            <v>5206</v>
          </cell>
          <cell r="L496">
            <v>3961</v>
          </cell>
          <cell r="M496">
            <v>3954</v>
          </cell>
          <cell r="N496">
            <v>4675</v>
          </cell>
          <cell r="O496">
            <v>5152</v>
          </cell>
          <cell r="P496">
            <v>57316</v>
          </cell>
        </row>
        <row r="497">
          <cell r="A497" t="str">
            <v>0960</v>
          </cell>
          <cell r="B497" t="str">
            <v>CYR</v>
          </cell>
          <cell r="C497" t="str">
            <v>NUTR ACCESSORIES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6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6</v>
          </cell>
        </row>
        <row r="498">
          <cell r="A498" t="str">
            <v>8600</v>
          </cell>
          <cell r="B498" t="str">
            <v>CYR</v>
          </cell>
          <cell r="C498" t="str">
            <v>TOTAL DEVICES</v>
          </cell>
          <cell r="D498">
            <v>6252</v>
          </cell>
          <cell r="E498">
            <v>6018</v>
          </cell>
          <cell r="F498">
            <v>7265</v>
          </cell>
          <cell r="G498">
            <v>6881</v>
          </cell>
          <cell r="H498">
            <v>5914</v>
          </cell>
          <cell r="I498">
            <v>7390</v>
          </cell>
          <cell r="J498">
            <v>6084</v>
          </cell>
          <cell r="K498">
            <v>6882</v>
          </cell>
          <cell r="L498">
            <v>5419</v>
          </cell>
          <cell r="M498">
            <v>5483</v>
          </cell>
          <cell r="N498">
            <v>6012</v>
          </cell>
          <cell r="O498">
            <v>6893</v>
          </cell>
          <cell r="P498">
            <v>76493</v>
          </cell>
        </row>
        <row r="499">
          <cell r="A499" t="str">
            <v>6475</v>
          </cell>
          <cell r="B499" t="str">
            <v>CYR</v>
          </cell>
          <cell r="C499" t="str">
            <v>TOT. MEDICAL NUTRITIONALS</v>
          </cell>
          <cell r="D499">
            <v>1406949</v>
          </cell>
          <cell r="E499">
            <v>898417</v>
          </cell>
          <cell r="F499">
            <v>870506</v>
          </cell>
          <cell r="G499">
            <v>1097808</v>
          </cell>
          <cell r="H499">
            <v>1332718</v>
          </cell>
          <cell r="I499">
            <v>917574</v>
          </cell>
          <cell r="J499">
            <v>1109295</v>
          </cell>
          <cell r="K499">
            <v>1202970</v>
          </cell>
          <cell r="L499">
            <v>1183162</v>
          </cell>
          <cell r="M499">
            <v>1211134</v>
          </cell>
          <cell r="N499">
            <v>1153554</v>
          </cell>
          <cell r="O499">
            <v>1133797</v>
          </cell>
          <cell r="P499">
            <v>13517884</v>
          </cell>
        </row>
        <row r="500">
          <cell r="A500" t="str">
            <v>6473</v>
          </cell>
          <cell r="B500" t="str">
            <v>CYR</v>
          </cell>
          <cell r="C500" t="str">
            <v>MEMO: TOTAL MED NUTR LIQUIDS</v>
          </cell>
          <cell r="D500">
            <v>1372854</v>
          </cell>
          <cell r="E500">
            <v>876891</v>
          </cell>
          <cell r="F500">
            <v>846875</v>
          </cell>
          <cell r="G500">
            <v>1068101</v>
          </cell>
          <cell r="H500">
            <v>1300332</v>
          </cell>
          <cell r="I500">
            <v>892336</v>
          </cell>
          <cell r="J500">
            <v>1081658</v>
          </cell>
          <cell r="K500">
            <v>1173191</v>
          </cell>
          <cell r="L500">
            <v>1154643</v>
          </cell>
          <cell r="M500">
            <v>1183590</v>
          </cell>
          <cell r="N500">
            <v>1125508</v>
          </cell>
          <cell r="O500">
            <v>1102319</v>
          </cell>
          <cell r="P500">
            <v>13178298</v>
          </cell>
        </row>
        <row r="501">
          <cell r="A501" t="str">
            <v>6474</v>
          </cell>
          <cell r="B501" t="str">
            <v>CYR</v>
          </cell>
          <cell r="C501" t="str">
            <v>MEMO: TOTAL MED NUTR BAGS &amp; SETS</v>
          </cell>
          <cell r="D501">
            <v>2048</v>
          </cell>
          <cell r="E501">
            <v>1606</v>
          </cell>
          <cell r="F501">
            <v>1394</v>
          </cell>
          <cell r="G501">
            <v>1488</v>
          </cell>
          <cell r="H501">
            <v>1841</v>
          </cell>
          <cell r="I501">
            <v>1552</v>
          </cell>
          <cell r="J501">
            <v>1501</v>
          </cell>
          <cell r="K501">
            <v>1676</v>
          </cell>
          <cell r="L501">
            <v>1458</v>
          </cell>
          <cell r="M501">
            <v>1529</v>
          </cell>
          <cell r="N501">
            <v>1337</v>
          </cell>
          <cell r="O501">
            <v>1741</v>
          </cell>
          <cell r="P501">
            <v>19171</v>
          </cell>
        </row>
        <row r="502">
          <cell r="A502" t="str">
            <v>MDEV</v>
          </cell>
          <cell r="B502" t="str">
            <v>CYR</v>
          </cell>
          <cell r="C502" t="str">
            <v>DEVICES OTHER MED NUTR-UPDT</v>
          </cell>
          <cell r="D502">
            <v>6252</v>
          </cell>
          <cell r="E502">
            <v>6018</v>
          </cell>
          <cell r="F502">
            <v>7265</v>
          </cell>
          <cell r="G502">
            <v>6881</v>
          </cell>
          <cell r="H502">
            <v>5914</v>
          </cell>
          <cell r="I502">
            <v>7390</v>
          </cell>
          <cell r="J502">
            <v>6084</v>
          </cell>
          <cell r="K502">
            <v>6882</v>
          </cell>
          <cell r="L502">
            <v>5419</v>
          </cell>
          <cell r="M502">
            <v>5483</v>
          </cell>
          <cell r="N502">
            <v>6012</v>
          </cell>
          <cell r="O502">
            <v>6893</v>
          </cell>
          <cell r="P502">
            <v>76493</v>
          </cell>
        </row>
        <row r="503">
          <cell r="A503" t="str">
            <v>CORE</v>
          </cell>
          <cell r="B503" t="str">
            <v>CYR</v>
          </cell>
          <cell r="C503" t="str">
            <v>CORE-ENSURE FOR UPDATE</v>
          </cell>
          <cell r="D503">
            <v>1356524</v>
          </cell>
          <cell r="E503">
            <v>867099</v>
          </cell>
          <cell r="F503">
            <v>837297</v>
          </cell>
          <cell r="G503">
            <v>1055553</v>
          </cell>
          <cell r="H503">
            <v>1287090</v>
          </cell>
          <cell r="I503">
            <v>883859</v>
          </cell>
          <cell r="J503">
            <v>1070759</v>
          </cell>
          <cell r="K503">
            <v>1162170</v>
          </cell>
          <cell r="L503">
            <v>1143219</v>
          </cell>
          <cell r="M503">
            <v>1173092</v>
          </cell>
          <cell r="N503">
            <v>1116145</v>
          </cell>
          <cell r="O503">
            <v>1092235</v>
          </cell>
          <cell r="P503">
            <v>13045042</v>
          </cell>
        </row>
        <row r="504">
          <cell r="A504" t="str">
            <v>4150</v>
          </cell>
          <cell r="B504" t="str">
            <v>CYR</v>
          </cell>
          <cell r="C504" t="str">
            <v>PRECEDEX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4308</v>
          </cell>
          <cell r="J504">
            <v>11724</v>
          </cell>
          <cell r="K504">
            <v>39137</v>
          </cell>
          <cell r="L504">
            <v>14691</v>
          </cell>
          <cell r="M504">
            <v>54137</v>
          </cell>
          <cell r="N504">
            <v>19585</v>
          </cell>
          <cell r="O504">
            <v>32116</v>
          </cell>
          <cell r="P504">
            <v>175698</v>
          </cell>
        </row>
        <row r="505">
          <cell r="A505" t="str">
            <v>6025</v>
          </cell>
          <cell r="B505" t="str">
            <v>CYR</v>
          </cell>
          <cell r="C505" t="str">
            <v>TOTAL ANESTHESIA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4308</v>
          </cell>
          <cell r="J505">
            <v>11724</v>
          </cell>
          <cell r="K505">
            <v>39137</v>
          </cell>
          <cell r="L505">
            <v>14691</v>
          </cell>
          <cell r="M505">
            <v>54137</v>
          </cell>
          <cell r="N505">
            <v>19585</v>
          </cell>
          <cell r="O505">
            <v>32116</v>
          </cell>
          <cell r="P505">
            <v>175698</v>
          </cell>
        </row>
        <row r="506">
          <cell r="A506" t="str">
            <v>0590</v>
          </cell>
          <cell r="B506" t="str">
            <v>CYR</v>
          </cell>
          <cell r="C506" t="str">
            <v>I.V. SETS</v>
          </cell>
          <cell r="D506">
            <v>2271</v>
          </cell>
          <cell r="E506">
            <v>1219</v>
          </cell>
          <cell r="F506">
            <v>1520</v>
          </cell>
          <cell r="G506">
            <v>1732</v>
          </cell>
          <cell r="H506">
            <v>2096</v>
          </cell>
          <cell r="I506">
            <v>1350</v>
          </cell>
          <cell r="J506">
            <v>1424</v>
          </cell>
          <cell r="K506">
            <v>1559</v>
          </cell>
          <cell r="L506">
            <v>1778</v>
          </cell>
          <cell r="M506">
            <v>1478</v>
          </cell>
          <cell r="N506">
            <v>1660</v>
          </cell>
          <cell r="O506">
            <v>2186</v>
          </cell>
          <cell r="P506">
            <v>20273</v>
          </cell>
        </row>
        <row r="507">
          <cell r="A507" t="str">
            <v>6050</v>
          </cell>
          <cell r="B507" t="str">
            <v>CYR</v>
          </cell>
          <cell r="C507" t="str">
            <v>TOTAL IV SYSTEMS</v>
          </cell>
          <cell r="D507">
            <v>2271</v>
          </cell>
          <cell r="E507">
            <v>1219</v>
          </cell>
          <cell r="F507">
            <v>1520</v>
          </cell>
          <cell r="G507">
            <v>1732</v>
          </cell>
          <cell r="H507">
            <v>2096</v>
          </cell>
          <cell r="I507">
            <v>1350</v>
          </cell>
          <cell r="J507">
            <v>1424</v>
          </cell>
          <cell r="K507">
            <v>1559</v>
          </cell>
          <cell r="L507">
            <v>1778</v>
          </cell>
          <cell r="M507">
            <v>1478</v>
          </cell>
          <cell r="N507">
            <v>1660</v>
          </cell>
          <cell r="O507">
            <v>2186</v>
          </cell>
          <cell r="P507">
            <v>20273</v>
          </cell>
        </row>
        <row r="508">
          <cell r="A508" t="str">
            <v>4610</v>
          </cell>
          <cell r="B508" t="str">
            <v>CYR</v>
          </cell>
          <cell r="C508" t="str">
            <v>CRITICAL CARE</v>
          </cell>
          <cell r="D508">
            <v>133947</v>
          </cell>
          <cell r="E508">
            <v>51614</v>
          </cell>
          <cell r="F508">
            <v>83071</v>
          </cell>
          <cell r="G508">
            <v>77197</v>
          </cell>
          <cell r="H508">
            <v>63052</v>
          </cell>
          <cell r="I508">
            <v>36514</v>
          </cell>
          <cell r="J508">
            <v>64218</v>
          </cell>
          <cell r="K508">
            <v>57230</v>
          </cell>
          <cell r="L508">
            <v>3113</v>
          </cell>
          <cell r="M508">
            <v>82072</v>
          </cell>
          <cell r="N508">
            <v>53223</v>
          </cell>
          <cell r="O508">
            <v>58721</v>
          </cell>
          <cell r="P508">
            <v>763972</v>
          </cell>
        </row>
        <row r="509">
          <cell r="A509" t="str">
            <v>6080</v>
          </cell>
          <cell r="B509" t="str">
            <v>CYR</v>
          </cell>
          <cell r="C509" t="str">
            <v>TOTAL CRITICAL CARE</v>
          </cell>
          <cell r="D509">
            <v>133947</v>
          </cell>
          <cell r="E509">
            <v>51614</v>
          </cell>
          <cell r="F509">
            <v>83071</v>
          </cell>
          <cell r="G509">
            <v>77197</v>
          </cell>
          <cell r="H509">
            <v>63052</v>
          </cell>
          <cell r="I509">
            <v>36514</v>
          </cell>
          <cell r="J509">
            <v>64218</v>
          </cell>
          <cell r="K509">
            <v>57230</v>
          </cell>
          <cell r="L509">
            <v>3113</v>
          </cell>
          <cell r="M509">
            <v>82072</v>
          </cell>
          <cell r="N509">
            <v>53223</v>
          </cell>
          <cell r="O509">
            <v>58721</v>
          </cell>
          <cell r="P509">
            <v>763972</v>
          </cell>
        </row>
        <row r="510">
          <cell r="A510" t="str">
            <v>4080</v>
          </cell>
          <cell r="B510" t="str">
            <v>CYR</v>
          </cell>
          <cell r="C510" t="str">
            <v>OTHER EDDS</v>
          </cell>
          <cell r="D510">
            <v>10540</v>
          </cell>
          <cell r="E510">
            <v>3807</v>
          </cell>
          <cell r="F510">
            <v>7141</v>
          </cell>
          <cell r="G510">
            <v>7124</v>
          </cell>
          <cell r="H510">
            <v>9325</v>
          </cell>
          <cell r="I510">
            <v>6102</v>
          </cell>
          <cell r="J510">
            <v>6843</v>
          </cell>
          <cell r="K510">
            <v>7665</v>
          </cell>
          <cell r="L510">
            <v>7497</v>
          </cell>
          <cell r="M510">
            <v>7026</v>
          </cell>
          <cell r="N510">
            <v>7609</v>
          </cell>
          <cell r="O510">
            <v>9308</v>
          </cell>
          <cell r="P510">
            <v>89987</v>
          </cell>
        </row>
        <row r="511">
          <cell r="A511" t="str">
            <v>6125</v>
          </cell>
          <cell r="B511" t="str">
            <v>CYR</v>
          </cell>
          <cell r="C511" t="str">
            <v>TOTAL EDDS</v>
          </cell>
          <cell r="D511">
            <v>10540</v>
          </cell>
          <cell r="E511">
            <v>3807</v>
          </cell>
          <cell r="F511">
            <v>7141</v>
          </cell>
          <cell r="G511">
            <v>7124</v>
          </cell>
          <cell r="H511">
            <v>9325</v>
          </cell>
          <cell r="I511">
            <v>6102</v>
          </cell>
          <cell r="J511">
            <v>6843</v>
          </cell>
          <cell r="K511">
            <v>7665</v>
          </cell>
          <cell r="L511">
            <v>7497</v>
          </cell>
          <cell r="M511">
            <v>7026</v>
          </cell>
          <cell r="N511">
            <v>7609</v>
          </cell>
          <cell r="O511">
            <v>9308</v>
          </cell>
          <cell r="P511">
            <v>89987</v>
          </cell>
        </row>
        <row r="512">
          <cell r="A512" t="str">
            <v>0600</v>
          </cell>
          <cell r="B512" t="str">
            <v>CYR</v>
          </cell>
          <cell r="C512" t="str">
            <v>RECEPTAL LINERS</v>
          </cell>
          <cell r="D512">
            <v>58108</v>
          </cell>
          <cell r="E512">
            <v>27788</v>
          </cell>
          <cell r="F512">
            <v>41609</v>
          </cell>
          <cell r="G512">
            <v>44058</v>
          </cell>
          <cell r="H512">
            <v>49568</v>
          </cell>
          <cell r="I512">
            <v>33341</v>
          </cell>
          <cell r="J512">
            <v>40050</v>
          </cell>
          <cell r="K512">
            <v>45900</v>
          </cell>
          <cell r="L512">
            <v>42893</v>
          </cell>
          <cell r="M512">
            <v>38444</v>
          </cell>
          <cell r="N512">
            <v>39033</v>
          </cell>
          <cell r="O512">
            <v>48346</v>
          </cell>
          <cell r="P512">
            <v>509138</v>
          </cell>
        </row>
        <row r="513">
          <cell r="A513" t="str">
            <v>0650</v>
          </cell>
          <cell r="B513" t="str">
            <v>CYR</v>
          </cell>
          <cell r="C513" t="str">
            <v>RECEPTAL ACCESSORIES</v>
          </cell>
          <cell r="D513">
            <v>2494</v>
          </cell>
          <cell r="E513">
            <v>1815</v>
          </cell>
          <cell r="F513">
            <v>2264</v>
          </cell>
          <cell r="G513">
            <v>3645</v>
          </cell>
          <cell r="H513">
            <v>2452</v>
          </cell>
          <cell r="I513">
            <v>2417</v>
          </cell>
          <cell r="J513">
            <v>2353</v>
          </cell>
          <cell r="K513">
            <v>1830</v>
          </cell>
          <cell r="L513">
            <v>1874</v>
          </cell>
          <cell r="M513">
            <v>1461</v>
          </cell>
          <cell r="N513">
            <v>2114</v>
          </cell>
          <cell r="O513">
            <v>2048</v>
          </cell>
          <cell r="P513">
            <v>26767</v>
          </cell>
        </row>
        <row r="514">
          <cell r="A514" t="str">
            <v>0660</v>
          </cell>
          <cell r="B514" t="str">
            <v>CYR</v>
          </cell>
          <cell r="C514" t="str">
            <v>OTHER HOSPITAL</v>
          </cell>
          <cell r="D514">
            <v>225</v>
          </cell>
          <cell r="E514">
            <v>230</v>
          </cell>
          <cell r="F514">
            <v>230</v>
          </cell>
          <cell r="G514">
            <v>230</v>
          </cell>
          <cell r="H514">
            <v>230</v>
          </cell>
          <cell r="I514">
            <v>230</v>
          </cell>
          <cell r="J514">
            <v>230</v>
          </cell>
          <cell r="K514">
            <v>230</v>
          </cell>
          <cell r="L514">
            <v>230</v>
          </cell>
          <cell r="M514">
            <v>230</v>
          </cell>
          <cell r="N514">
            <v>230</v>
          </cell>
          <cell r="O514">
            <v>5558</v>
          </cell>
          <cell r="P514">
            <v>8083</v>
          </cell>
        </row>
        <row r="515">
          <cell r="A515" t="str">
            <v>6070</v>
          </cell>
          <cell r="B515" t="str">
            <v>CYR</v>
          </cell>
          <cell r="C515" t="str">
            <v>SUBTOTAL OTHER HOSPITAL</v>
          </cell>
          <cell r="D515">
            <v>60827</v>
          </cell>
          <cell r="E515">
            <v>29833</v>
          </cell>
          <cell r="F515">
            <v>44103</v>
          </cell>
          <cell r="G515">
            <v>47933</v>
          </cell>
          <cell r="H515">
            <v>52250</v>
          </cell>
          <cell r="I515">
            <v>35988</v>
          </cell>
          <cell r="J515">
            <v>42633</v>
          </cell>
          <cell r="K515">
            <v>47960</v>
          </cell>
          <cell r="L515">
            <v>44997</v>
          </cell>
          <cell r="M515">
            <v>40135</v>
          </cell>
          <cell r="N515">
            <v>41377</v>
          </cell>
          <cell r="O515">
            <v>55952</v>
          </cell>
          <cell r="P515">
            <v>543988</v>
          </cell>
        </row>
        <row r="516">
          <cell r="A516" t="str">
            <v>6300</v>
          </cell>
          <cell r="B516" t="str">
            <v>CYR</v>
          </cell>
          <cell r="C516" t="str">
            <v>TOTAL HOSPIRA</v>
          </cell>
          <cell r="D516">
            <v>207585</v>
          </cell>
          <cell r="E516">
            <v>86473</v>
          </cell>
          <cell r="F516">
            <v>135835</v>
          </cell>
          <cell r="G516">
            <v>133986</v>
          </cell>
          <cell r="H516">
            <v>126723</v>
          </cell>
          <cell r="I516">
            <v>84262</v>
          </cell>
          <cell r="J516">
            <v>126842</v>
          </cell>
          <cell r="K516">
            <v>153551</v>
          </cell>
          <cell r="L516">
            <v>72076</v>
          </cell>
          <cell r="M516">
            <v>184848</v>
          </cell>
          <cell r="N516">
            <v>123454</v>
          </cell>
          <cell r="O516">
            <v>158283</v>
          </cell>
          <cell r="P516">
            <v>1593918</v>
          </cell>
        </row>
        <row r="517">
          <cell r="A517" t="str">
            <v>BABT</v>
          </cell>
          <cell r="B517" t="str">
            <v>CYR</v>
          </cell>
          <cell r="C517" t="str">
            <v>ABBOTT BASE</v>
          </cell>
          <cell r="D517">
            <v>9207447</v>
          </cell>
          <cell r="E517">
            <v>5514591</v>
          </cell>
          <cell r="F517">
            <v>5580691</v>
          </cell>
          <cell r="G517">
            <v>6838794</v>
          </cell>
          <cell r="H517">
            <v>6959168</v>
          </cell>
          <cell r="I517">
            <v>4819656</v>
          </cell>
          <cell r="J517">
            <v>5362247</v>
          </cell>
          <cell r="K517">
            <v>5096796</v>
          </cell>
          <cell r="L517">
            <v>4857750</v>
          </cell>
          <cell r="M517">
            <v>5016226</v>
          </cell>
          <cell r="N517">
            <v>7082385</v>
          </cell>
          <cell r="O517">
            <v>7235189</v>
          </cell>
          <cell r="P517">
            <v>73570940</v>
          </cell>
        </row>
        <row r="518">
          <cell r="A518" t="str">
            <v>7000</v>
          </cell>
          <cell r="B518" t="str">
            <v>CYR</v>
          </cell>
          <cell r="C518" t="str">
            <v>TOTAL</v>
          </cell>
          <cell r="D518">
            <v>9415032</v>
          </cell>
          <cell r="E518">
            <v>5601064</v>
          </cell>
          <cell r="F518">
            <v>5716526</v>
          </cell>
          <cell r="G518">
            <v>6972780</v>
          </cell>
          <cell r="H518">
            <v>7085891</v>
          </cell>
          <cell r="I518">
            <v>4903918</v>
          </cell>
          <cell r="J518">
            <v>5489089</v>
          </cell>
          <cell r="K518">
            <v>5250347</v>
          </cell>
          <cell r="L518">
            <v>4929826</v>
          </cell>
          <cell r="M518">
            <v>5201074</v>
          </cell>
          <cell r="N518">
            <v>7205839</v>
          </cell>
          <cell r="O518">
            <v>7393472</v>
          </cell>
          <cell r="P518">
            <v>75164858</v>
          </cell>
        </row>
        <row r="519">
          <cell r="A519" t="str">
            <v>ROYM</v>
          </cell>
          <cell r="B519" t="str">
            <v>CYR</v>
          </cell>
          <cell r="C519" t="str">
            <v>MEMO: TOTAL ROYALTIES</v>
          </cell>
          <cell r="D519">
            <v>1331</v>
          </cell>
          <cell r="E519">
            <v>0</v>
          </cell>
          <cell r="F519">
            <v>14945</v>
          </cell>
          <cell r="G519">
            <v>41282</v>
          </cell>
          <cell r="H519">
            <v>32</v>
          </cell>
          <cell r="I519">
            <v>54449</v>
          </cell>
          <cell r="J519">
            <v>9259</v>
          </cell>
          <cell r="K519">
            <v>908</v>
          </cell>
          <cell r="L519">
            <v>0</v>
          </cell>
          <cell r="M519">
            <v>8108</v>
          </cell>
          <cell r="N519">
            <v>63868</v>
          </cell>
          <cell r="O519">
            <v>0</v>
          </cell>
          <cell r="P519">
            <v>194182</v>
          </cell>
        </row>
        <row r="520">
          <cell r="A520" t="str">
            <v>KEYS</v>
          </cell>
          <cell r="B520" t="str">
            <v>CYR</v>
          </cell>
          <cell r="C520" t="str">
            <v>MEMO: KEY PRODUCTS</v>
          </cell>
          <cell r="D520">
            <v>5880013</v>
          </cell>
          <cell r="E520">
            <v>3389558</v>
          </cell>
          <cell r="F520">
            <v>3574648</v>
          </cell>
          <cell r="G520">
            <v>4309433</v>
          </cell>
          <cell r="H520">
            <v>4041804</v>
          </cell>
          <cell r="I520">
            <v>2662366</v>
          </cell>
          <cell r="J520">
            <v>3111875</v>
          </cell>
          <cell r="K520">
            <v>3045823</v>
          </cell>
          <cell r="L520">
            <v>2801569</v>
          </cell>
          <cell r="M520">
            <v>2970961</v>
          </cell>
          <cell r="N520">
            <v>4407824</v>
          </cell>
          <cell r="O520">
            <v>4637372</v>
          </cell>
          <cell r="P520">
            <v>44833246</v>
          </cell>
        </row>
        <row r="521">
          <cell r="A521" t="str">
            <v>WOKA</v>
          </cell>
          <cell r="B521" t="str">
            <v>CYR</v>
          </cell>
          <cell r="C521" t="str">
            <v>TOTAL W/O KALETRA</v>
          </cell>
          <cell r="D521">
            <v>9368957</v>
          </cell>
          <cell r="E521">
            <v>5572159</v>
          </cell>
          <cell r="F521">
            <v>5687029</v>
          </cell>
          <cell r="G521">
            <v>6936486</v>
          </cell>
          <cell r="H521">
            <v>7039618</v>
          </cell>
          <cell r="I521">
            <v>4871137</v>
          </cell>
          <cell r="J521">
            <v>5447588</v>
          </cell>
          <cell r="K521">
            <v>5198252</v>
          </cell>
          <cell r="L521">
            <v>4893197</v>
          </cell>
          <cell r="M521">
            <v>5157701</v>
          </cell>
          <cell r="N521">
            <v>7161248</v>
          </cell>
          <cell r="O521">
            <v>7346048</v>
          </cell>
          <cell r="P521">
            <v>74679420</v>
          </cell>
        </row>
        <row r="522">
          <cell r="A522" t="str">
            <v>NSSH</v>
          </cell>
          <cell r="B522" t="str">
            <v>CYR</v>
          </cell>
          <cell r="C522" t="str">
            <v>NON SEASONAL SALES W/O HUMIRA</v>
          </cell>
          <cell r="D522">
            <v>5712015</v>
          </cell>
          <cell r="E522">
            <v>3494024</v>
          </cell>
          <cell r="F522">
            <v>3459238</v>
          </cell>
          <cell r="G522">
            <v>4400760</v>
          </cell>
          <cell r="H522">
            <v>5083163</v>
          </cell>
          <cell r="I522">
            <v>3595753</v>
          </cell>
          <cell r="J522">
            <v>4065255</v>
          </cell>
          <cell r="K522">
            <v>4034486</v>
          </cell>
          <cell r="L522">
            <v>3919864</v>
          </cell>
          <cell r="M522">
            <v>4053671</v>
          </cell>
          <cell r="N522">
            <v>4547362</v>
          </cell>
          <cell r="O522">
            <v>4537078</v>
          </cell>
          <cell r="P522">
            <v>50902669</v>
          </cell>
        </row>
        <row r="523">
          <cell r="A523" t="str">
            <v>NSSL</v>
          </cell>
          <cell r="B523" t="str">
            <v>CYR</v>
          </cell>
          <cell r="C523" t="str">
            <v>MEMO: NON-SEASONAL SALES</v>
          </cell>
          <cell r="D523">
            <v>5712015</v>
          </cell>
          <cell r="E523">
            <v>3494024</v>
          </cell>
          <cell r="F523">
            <v>3459238</v>
          </cell>
          <cell r="G523">
            <v>4400760</v>
          </cell>
          <cell r="H523">
            <v>5083163</v>
          </cell>
          <cell r="I523">
            <v>3595753</v>
          </cell>
          <cell r="J523">
            <v>4065255</v>
          </cell>
          <cell r="K523">
            <v>4034486</v>
          </cell>
          <cell r="L523">
            <v>3919864</v>
          </cell>
          <cell r="M523">
            <v>4053671</v>
          </cell>
          <cell r="N523">
            <v>4547362</v>
          </cell>
          <cell r="O523">
            <v>4537078</v>
          </cell>
          <cell r="P523">
            <v>50902669</v>
          </cell>
        </row>
        <row r="524">
          <cell r="A524" t="str">
            <v>DIVT</v>
          </cell>
          <cell r="B524" t="str">
            <v>CYR</v>
          </cell>
          <cell r="C524" t="str">
            <v>TOTAL W/O DIVESTITURES</v>
          </cell>
          <cell r="D524">
            <v>9415032</v>
          </cell>
          <cell r="E524">
            <v>5601064</v>
          </cell>
          <cell r="F524">
            <v>5716526</v>
          </cell>
          <cell r="G524">
            <v>6972780</v>
          </cell>
          <cell r="H524">
            <v>7085891</v>
          </cell>
          <cell r="I524">
            <v>4903918</v>
          </cell>
          <cell r="J524">
            <v>5489089</v>
          </cell>
          <cell r="K524">
            <v>5250347</v>
          </cell>
          <cell r="L524">
            <v>4929826</v>
          </cell>
          <cell r="M524">
            <v>5201074</v>
          </cell>
          <cell r="N524">
            <v>7205839</v>
          </cell>
          <cell r="O524">
            <v>7393472</v>
          </cell>
          <cell r="P524">
            <v>75164858</v>
          </cell>
        </row>
        <row r="525">
          <cell r="A525" t="str">
            <v>DIVH</v>
          </cell>
          <cell r="B525" t="str">
            <v>CYR</v>
          </cell>
          <cell r="C525" t="str">
            <v>TOTAL W/O DIV &amp; HUMIRA</v>
          </cell>
          <cell r="D525">
            <v>9415032</v>
          </cell>
          <cell r="E525">
            <v>5601064</v>
          </cell>
          <cell r="F525">
            <v>5716526</v>
          </cell>
          <cell r="G525">
            <v>6972780</v>
          </cell>
          <cell r="H525">
            <v>7085891</v>
          </cell>
          <cell r="I525">
            <v>4903918</v>
          </cell>
          <cell r="J525">
            <v>5489089</v>
          </cell>
          <cell r="K525">
            <v>5250347</v>
          </cell>
          <cell r="L525">
            <v>4929826</v>
          </cell>
          <cell r="M525">
            <v>5201074</v>
          </cell>
          <cell r="N525">
            <v>7205839</v>
          </cell>
          <cell r="O525">
            <v>7393472</v>
          </cell>
          <cell r="P525">
            <v>75164858</v>
          </cell>
        </row>
      </sheetData>
      <sheetData sheetId="8" refreshError="1">
        <row r="2">
          <cell r="A2" t="str">
            <v>5000</v>
          </cell>
          <cell r="B2" t="str">
            <v>PY2</v>
          </cell>
          <cell r="C2" t="str">
            <v>CLIVARINE</v>
          </cell>
          <cell r="D2">
            <v>589</v>
          </cell>
          <cell r="E2">
            <v>0</v>
          </cell>
          <cell r="F2">
            <v>0</v>
          </cell>
          <cell r="G2">
            <v>0</v>
          </cell>
          <cell r="H2">
            <v>370</v>
          </cell>
          <cell r="I2">
            <v>-1</v>
          </cell>
          <cell r="J2">
            <v>660</v>
          </cell>
          <cell r="K2">
            <v>0</v>
          </cell>
          <cell r="L2">
            <v>0</v>
          </cell>
          <cell r="M2">
            <v>424</v>
          </cell>
          <cell r="N2">
            <v>465</v>
          </cell>
          <cell r="O2">
            <v>1</v>
          </cell>
          <cell r="P2">
            <v>2508</v>
          </cell>
          <cell r="Q2">
            <v>275880</v>
          </cell>
        </row>
        <row r="3">
          <cell r="A3" t="str">
            <v>501T</v>
          </cell>
          <cell r="B3" t="str">
            <v>PY2</v>
          </cell>
          <cell r="C3" t="str">
            <v>TOTAL ANTITHROMBOTICS</v>
          </cell>
          <cell r="D3">
            <v>589</v>
          </cell>
          <cell r="E3">
            <v>0</v>
          </cell>
          <cell r="F3">
            <v>0</v>
          </cell>
          <cell r="G3">
            <v>0</v>
          </cell>
          <cell r="H3">
            <v>370</v>
          </cell>
          <cell r="I3">
            <v>-1</v>
          </cell>
          <cell r="J3">
            <v>660</v>
          </cell>
          <cell r="K3">
            <v>0</v>
          </cell>
          <cell r="L3">
            <v>0</v>
          </cell>
          <cell r="M3">
            <v>424</v>
          </cell>
          <cell r="N3">
            <v>465</v>
          </cell>
          <cell r="O3">
            <v>1</v>
          </cell>
          <cell r="P3">
            <v>2508</v>
          </cell>
          <cell r="Q3">
            <v>275880</v>
          </cell>
        </row>
        <row r="4">
          <cell r="A4" t="str">
            <v>5790</v>
          </cell>
          <cell r="B4" t="str">
            <v>PY2</v>
          </cell>
          <cell r="C4" t="str">
            <v>KNOLL LICENSING REVN</v>
          </cell>
          <cell r="D4">
            <v>0</v>
          </cell>
          <cell r="E4">
            <v>274</v>
          </cell>
          <cell r="F4">
            <v>23</v>
          </cell>
          <cell r="G4">
            <v>-139</v>
          </cell>
          <cell r="H4">
            <v>41</v>
          </cell>
          <cell r="I4">
            <v>0</v>
          </cell>
          <cell r="J4">
            <v>358</v>
          </cell>
          <cell r="K4">
            <v>260</v>
          </cell>
          <cell r="L4">
            <v>0</v>
          </cell>
          <cell r="M4">
            <v>42</v>
          </cell>
          <cell r="N4">
            <v>28</v>
          </cell>
          <cell r="O4">
            <v>600</v>
          </cell>
          <cell r="P4">
            <v>1487</v>
          </cell>
          <cell r="Q4">
            <v>163570</v>
          </cell>
        </row>
        <row r="5">
          <cell r="A5" t="str">
            <v>5900</v>
          </cell>
          <cell r="B5" t="str">
            <v>PY2</v>
          </cell>
          <cell r="C5" t="str">
            <v>KNOLL RAW MATERIAL</v>
          </cell>
          <cell r="D5">
            <v>535</v>
          </cell>
          <cell r="E5">
            <v>1177</v>
          </cell>
          <cell r="F5">
            <v>1427</v>
          </cell>
          <cell r="G5">
            <v>370</v>
          </cell>
          <cell r="H5">
            <v>187</v>
          </cell>
          <cell r="I5">
            <v>354</v>
          </cell>
          <cell r="J5">
            <v>1062</v>
          </cell>
          <cell r="K5">
            <v>0</v>
          </cell>
          <cell r="L5">
            <v>183</v>
          </cell>
          <cell r="M5">
            <v>821</v>
          </cell>
          <cell r="N5">
            <v>786</v>
          </cell>
          <cell r="O5">
            <v>1100</v>
          </cell>
          <cell r="P5">
            <v>8002</v>
          </cell>
          <cell r="Q5">
            <v>880220</v>
          </cell>
        </row>
        <row r="6">
          <cell r="A6" t="str">
            <v>509T</v>
          </cell>
          <cell r="B6" t="str">
            <v>PY2</v>
          </cell>
          <cell r="C6" t="str">
            <v>TOTAL OTHER KNOLL</v>
          </cell>
          <cell r="D6">
            <v>535</v>
          </cell>
          <cell r="E6">
            <v>1451</v>
          </cell>
          <cell r="F6">
            <v>1450</v>
          </cell>
          <cell r="G6">
            <v>231</v>
          </cell>
          <cell r="H6">
            <v>228</v>
          </cell>
          <cell r="I6">
            <v>354</v>
          </cell>
          <cell r="J6">
            <v>1420</v>
          </cell>
          <cell r="K6">
            <v>260</v>
          </cell>
          <cell r="L6">
            <v>183</v>
          </cell>
          <cell r="M6">
            <v>863</v>
          </cell>
          <cell r="N6">
            <v>814</v>
          </cell>
          <cell r="O6">
            <v>1700</v>
          </cell>
          <cell r="P6">
            <v>9489</v>
          </cell>
          <cell r="Q6">
            <v>1043790</v>
          </cell>
        </row>
        <row r="7">
          <cell r="A7" t="str">
            <v>OTHK</v>
          </cell>
          <cell r="B7" t="str">
            <v>PY2</v>
          </cell>
          <cell r="C7" t="str">
            <v>OTHER KNOLL FOR UPDATE</v>
          </cell>
          <cell r="D7">
            <v>535</v>
          </cell>
          <cell r="E7">
            <v>1451</v>
          </cell>
          <cell r="F7">
            <v>1450</v>
          </cell>
          <cell r="G7">
            <v>231</v>
          </cell>
          <cell r="H7">
            <v>228</v>
          </cell>
          <cell r="I7">
            <v>354</v>
          </cell>
          <cell r="J7">
            <v>1420</v>
          </cell>
          <cell r="K7">
            <v>260</v>
          </cell>
          <cell r="L7">
            <v>183</v>
          </cell>
          <cell r="M7">
            <v>863</v>
          </cell>
          <cell r="N7">
            <v>814</v>
          </cell>
          <cell r="O7">
            <v>1700</v>
          </cell>
          <cell r="P7">
            <v>9489</v>
          </cell>
          <cell r="Q7">
            <v>1043790</v>
          </cell>
        </row>
        <row r="8">
          <cell r="A8" t="str">
            <v>500T</v>
          </cell>
          <cell r="B8" t="str">
            <v>PY2</v>
          </cell>
          <cell r="C8" t="str">
            <v>TOTAL KNOLL ONLY</v>
          </cell>
          <cell r="D8">
            <v>1124</v>
          </cell>
          <cell r="E8">
            <v>1451</v>
          </cell>
          <cell r="F8">
            <v>1450</v>
          </cell>
          <cell r="G8">
            <v>231</v>
          </cell>
          <cell r="H8">
            <v>598</v>
          </cell>
          <cell r="I8">
            <v>353</v>
          </cell>
          <cell r="J8">
            <v>2080</v>
          </cell>
          <cell r="K8">
            <v>260</v>
          </cell>
          <cell r="L8">
            <v>183</v>
          </cell>
          <cell r="M8">
            <v>1287</v>
          </cell>
          <cell r="N8">
            <v>1279</v>
          </cell>
          <cell r="O8">
            <v>1701</v>
          </cell>
          <cell r="P8">
            <v>11997</v>
          </cell>
          <cell r="Q8">
            <v>1319670</v>
          </cell>
        </row>
        <row r="9">
          <cell r="A9" t="str">
            <v>201T</v>
          </cell>
          <cell r="B9" t="str">
            <v>PY2</v>
          </cell>
          <cell r="C9" t="str">
            <v>TOTAL PPD</v>
          </cell>
          <cell r="D9">
            <v>1124</v>
          </cell>
          <cell r="E9">
            <v>1451</v>
          </cell>
          <cell r="F9">
            <v>1450</v>
          </cell>
          <cell r="G9">
            <v>231</v>
          </cell>
          <cell r="H9">
            <v>598</v>
          </cell>
          <cell r="I9">
            <v>353</v>
          </cell>
          <cell r="J9">
            <v>2080</v>
          </cell>
          <cell r="K9">
            <v>260</v>
          </cell>
          <cell r="L9">
            <v>183</v>
          </cell>
          <cell r="M9">
            <v>1287</v>
          </cell>
          <cell r="N9">
            <v>1279</v>
          </cell>
          <cell r="O9">
            <v>1701</v>
          </cell>
          <cell r="P9">
            <v>11997</v>
          </cell>
          <cell r="Q9">
            <v>1319670</v>
          </cell>
        </row>
        <row r="10">
          <cell r="A10" t="str">
            <v>PRIM</v>
          </cell>
          <cell r="B10" t="str">
            <v>PY2</v>
          </cell>
          <cell r="C10" t="str">
            <v>PRIMARY PHARMA</v>
          </cell>
          <cell r="D10">
            <v>1124</v>
          </cell>
          <cell r="E10">
            <v>1451</v>
          </cell>
          <cell r="F10">
            <v>1450</v>
          </cell>
          <cell r="G10">
            <v>231</v>
          </cell>
          <cell r="H10">
            <v>598</v>
          </cell>
          <cell r="I10">
            <v>353</v>
          </cell>
          <cell r="J10">
            <v>2080</v>
          </cell>
          <cell r="K10">
            <v>260</v>
          </cell>
          <cell r="L10">
            <v>183</v>
          </cell>
          <cell r="M10">
            <v>1287</v>
          </cell>
          <cell r="N10">
            <v>1279</v>
          </cell>
          <cell r="O10">
            <v>1701</v>
          </cell>
          <cell r="P10">
            <v>11997</v>
          </cell>
          <cell r="Q10">
            <v>1319670</v>
          </cell>
        </row>
        <row r="11">
          <cell r="A11" t="str">
            <v>BABT</v>
          </cell>
          <cell r="B11" t="str">
            <v>PY2</v>
          </cell>
          <cell r="C11" t="str">
            <v>ABBOTT BASE</v>
          </cell>
          <cell r="D11">
            <v>1124</v>
          </cell>
          <cell r="E11">
            <v>1451</v>
          </cell>
          <cell r="F11">
            <v>1450</v>
          </cell>
          <cell r="G11">
            <v>231</v>
          </cell>
          <cell r="H11">
            <v>598</v>
          </cell>
          <cell r="I11">
            <v>353</v>
          </cell>
          <cell r="J11">
            <v>2080</v>
          </cell>
          <cell r="K11">
            <v>260</v>
          </cell>
          <cell r="L11">
            <v>183</v>
          </cell>
          <cell r="M11">
            <v>1287</v>
          </cell>
          <cell r="N11">
            <v>1279</v>
          </cell>
          <cell r="O11">
            <v>1701</v>
          </cell>
          <cell r="P11">
            <v>11997</v>
          </cell>
          <cell r="Q11">
            <v>1319670</v>
          </cell>
        </row>
        <row r="12">
          <cell r="A12" t="str">
            <v>7000</v>
          </cell>
          <cell r="B12" t="str">
            <v>PY2</v>
          </cell>
          <cell r="C12" t="str">
            <v>TOTAL</v>
          </cell>
          <cell r="D12">
            <v>1124</v>
          </cell>
          <cell r="E12">
            <v>1451</v>
          </cell>
          <cell r="F12">
            <v>1450</v>
          </cell>
          <cell r="G12">
            <v>231</v>
          </cell>
          <cell r="H12">
            <v>598</v>
          </cell>
          <cell r="I12">
            <v>353</v>
          </cell>
          <cell r="J12">
            <v>2080</v>
          </cell>
          <cell r="K12">
            <v>260</v>
          </cell>
          <cell r="L12">
            <v>183</v>
          </cell>
          <cell r="M12">
            <v>1287</v>
          </cell>
          <cell r="N12">
            <v>1279</v>
          </cell>
          <cell r="O12">
            <v>1701</v>
          </cell>
          <cell r="P12">
            <v>11997</v>
          </cell>
          <cell r="Q12">
            <v>1319670</v>
          </cell>
        </row>
        <row r="13">
          <cell r="A13" t="str">
            <v>ROYM</v>
          </cell>
          <cell r="B13" t="str">
            <v>PY2</v>
          </cell>
          <cell r="C13" t="str">
            <v>MEMO: TOTAL ROYALTIES</v>
          </cell>
          <cell r="D13">
            <v>0</v>
          </cell>
          <cell r="E13">
            <v>274</v>
          </cell>
          <cell r="F13">
            <v>23</v>
          </cell>
          <cell r="G13">
            <v>-139</v>
          </cell>
          <cell r="H13">
            <v>41</v>
          </cell>
          <cell r="I13">
            <v>0</v>
          </cell>
          <cell r="J13">
            <v>358</v>
          </cell>
          <cell r="K13">
            <v>260</v>
          </cell>
          <cell r="L13">
            <v>0</v>
          </cell>
          <cell r="M13">
            <v>42</v>
          </cell>
          <cell r="N13">
            <v>28</v>
          </cell>
          <cell r="O13">
            <v>600</v>
          </cell>
          <cell r="P13">
            <v>1487</v>
          </cell>
          <cell r="Q13">
            <v>163570</v>
          </cell>
        </row>
        <row r="14">
          <cell r="A14" t="str">
            <v>KEYS</v>
          </cell>
          <cell r="B14" t="str">
            <v>PY2</v>
          </cell>
          <cell r="C14" t="str">
            <v>MEMO: KEY PRODUCTS</v>
          </cell>
          <cell r="D14">
            <v>589</v>
          </cell>
          <cell r="E14">
            <v>0</v>
          </cell>
          <cell r="F14">
            <v>0</v>
          </cell>
          <cell r="G14">
            <v>0</v>
          </cell>
          <cell r="H14">
            <v>370</v>
          </cell>
          <cell r="I14">
            <v>-1</v>
          </cell>
          <cell r="J14">
            <v>660</v>
          </cell>
          <cell r="K14">
            <v>0</v>
          </cell>
          <cell r="L14">
            <v>0</v>
          </cell>
          <cell r="M14">
            <v>424</v>
          </cell>
          <cell r="N14">
            <v>465</v>
          </cell>
          <cell r="O14">
            <v>1</v>
          </cell>
          <cell r="P14">
            <v>2508</v>
          </cell>
          <cell r="Q14">
            <v>275880</v>
          </cell>
        </row>
        <row r="15">
          <cell r="A15" t="str">
            <v>WOKA</v>
          </cell>
          <cell r="B15" t="str">
            <v>PY2</v>
          </cell>
          <cell r="C15" t="str">
            <v>TOTAL W/O KALETRA</v>
          </cell>
          <cell r="D15">
            <v>1124</v>
          </cell>
          <cell r="E15">
            <v>1451</v>
          </cell>
          <cell r="F15">
            <v>1450</v>
          </cell>
          <cell r="G15">
            <v>231</v>
          </cell>
          <cell r="H15">
            <v>598</v>
          </cell>
          <cell r="I15">
            <v>353</v>
          </cell>
          <cell r="J15">
            <v>2080</v>
          </cell>
          <cell r="K15">
            <v>260</v>
          </cell>
          <cell r="L15">
            <v>183</v>
          </cell>
          <cell r="M15">
            <v>1287</v>
          </cell>
          <cell r="N15">
            <v>1279</v>
          </cell>
          <cell r="O15">
            <v>1701</v>
          </cell>
          <cell r="P15">
            <v>11997</v>
          </cell>
          <cell r="Q15">
            <v>1319670</v>
          </cell>
        </row>
        <row r="16">
          <cell r="A16" t="str">
            <v>NSSH</v>
          </cell>
          <cell r="B16" t="str">
            <v>PY2</v>
          </cell>
          <cell r="C16" t="str">
            <v>NON SEASONAL SALES W/O HUMIRA</v>
          </cell>
          <cell r="D16">
            <v>1124</v>
          </cell>
          <cell r="E16">
            <v>1451</v>
          </cell>
          <cell r="F16">
            <v>1450</v>
          </cell>
          <cell r="G16">
            <v>231</v>
          </cell>
          <cell r="H16">
            <v>598</v>
          </cell>
          <cell r="I16">
            <v>353</v>
          </cell>
          <cell r="J16">
            <v>2080</v>
          </cell>
          <cell r="K16">
            <v>260</v>
          </cell>
          <cell r="L16">
            <v>183</v>
          </cell>
          <cell r="M16">
            <v>1287</v>
          </cell>
          <cell r="N16">
            <v>1279</v>
          </cell>
          <cell r="O16">
            <v>1701</v>
          </cell>
          <cell r="P16">
            <v>11997</v>
          </cell>
          <cell r="Q16">
            <v>1319670</v>
          </cell>
        </row>
        <row r="17">
          <cell r="A17" t="str">
            <v>NSSL</v>
          </cell>
          <cell r="B17" t="str">
            <v>PY2</v>
          </cell>
          <cell r="C17" t="str">
            <v>MEMO: NON-SEASONAL SALES</v>
          </cell>
          <cell r="D17">
            <v>1124</v>
          </cell>
          <cell r="E17">
            <v>1451</v>
          </cell>
          <cell r="F17">
            <v>1450</v>
          </cell>
          <cell r="G17">
            <v>231</v>
          </cell>
          <cell r="H17">
            <v>598</v>
          </cell>
          <cell r="I17">
            <v>353</v>
          </cell>
          <cell r="J17">
            <v>2080</v>
          </cell>
          <cell r="K17">
            <v>260</v>
          </cell>
          <cell r="L17">
            <v>183</v>
          </cell>
          <cell r="M17">
            <v>1287</v>
          </cell>
          <cell r="N17">
            <v>1279</v>
          </cell>
          <cell r="O17">
            <v>1701</v>
          </cell>
          <cell r="P17">
            <v>11997</v>
          </cell>
          <cell r="Q17">
            <v>1319670</v>
          </cell>
        </row>
        <row r="18">
          <cell r="A18" t="str">
            <v>DIVT</v>
          </cell>
          <cell r="B18" t="str">
            <v>PY2</v>
          </cell>
          <cell r="C18" t="str">
            <v>TOTAL W/O DIVESTITURES</v>
          </cell>
          <cell r="D18">
            <v>1124</v>
          </cell>
          <cell r="E18">
            <v>1451</v>
          </cell>
          <cell r="F18">
            <v>1450</v>
          </cell>
          <cell r="G18">
            <v>231</v>
          </cell>
          <cell r="H18">
            <v>598</v>
          </cell>
          <cell r="I18">
            <v>353</v>
          </cell>
          <cell r="J18">
            <v>2080</v>
          </cell>
          <cell r="K18">
            <v>260</v>
          </cell>
          <cell r="L18">
            <v>183</v>
          </cell>
          <cell r="M18">
            <v>1287</v>
          </cell>
          <cell r="N18">
            <v>1279</v>
          </cell>
          <cell r="O18">
            <v>1701</v>
          </cell>
          <cell r="P18">
            <v>11997</v>
          </cell>
          <cell r="Q18">
            <v>1319670</v>
          </cell>
        </row>
        <row r="19">
          <cell r="A19" t="str">
            <v>DIVH</v>
          </cell>
          <cell r="B19" t="str">
            <v>PY2</v>
          </cell>
          <cell r="C19" t="str">
            <v>TOTAL W/O DIV &amp; HUMIRA</v>
          </cell>
          <cell r="D19">
            <v>1124</v>
          </cell>
          <cell r="E19">
            <v>1451</v>
          </cell>
          <cell r="F19">
            <v>1450</v>
          </cell>
          <cell r="G19">
            <v>231</v>
          </cell>
          <cell r="H19">
            <v>598</v>
          </cell>
          <cell r="I19">
            <v>353</v>
          </cell>
          <cell r="J19">
            <v>2080</v>
          </cell>
          <cell r="K19">
            <v>260</v>
          </cell>
          <cell r="L19">
            <v>183</v>
          </cell>
          <cell r="M19">
            <v>1287</v>
          </cell>
          <cell r="N19">
            <v>1279</v>
          </cell>
          <cell r="O19">
            <v>1701</v>
          </cell>
          <cell r="P19">
            <v>11997</v>
          </cell>
          <cell r="Q19">
            <v>1319670</v>
          </cell>
        </row>
        <row r="20">
          <cell r="A20" t="str">
            <v>5000</v>
          </cell>
          <cell r="B20" t="str">
            <v>PYR</v>
          </cell>
          <cell r="C20" t="str">
            <v>CLIVARINE</v>
          </cell>
          <cell r="D20">
            <v>367</v>
          </cell>
          <cell r="E20">
            <v>0</v>
          </cell>
          <cell r="F20">
            <v>101</v>
          </cell>
          <cell r="G20">
            <v>253</v>
          </cell>
          <cell r="H20">
            <v>0</v>
          </cell>
          <cell r="I20">
            <v>193</v>
          </cell>
          <cell r="J20">
            <v>246</v>
          </cell>
          <cell r="K20">
            <v>281</v>
          </cell>
          <cell r="L20">
            <v>267</v>
          </cell>
          <cell r="M20">
            <v>538</v>
          </cell>
          <cell r="N20">
            <v>0</v>
          </cell>
          <cell r="O20">
            <v>140</v>
          </cell>
          <cell r="P20">
            <v>2386</v>
          </cell>
          <cell r="Q20">
            <v>262460</v>
          </cell>
        </row>
        <row r="21">
          <cell r="A21" t="str">
            <v>501T</v>
          </cell>
          <cell r="B21" t="str">
            <v>PYR</v>
          </cell>
          <cell r="C21" t="str">
            <v>TOTAL ANTITHROMBOTICS</v>
          </cell>
          <cell r="D21">
            <v>367</v>
          </cell>
          <cell r="E21">
            <v>0</v>
          </cell>
          <cell r="F21">
            <v>101</v>
          </cell>
          <cell r="G21">
            <v>253</v>
          </cell>
          <cell r="H21">
            <v>0</v>
          </cell>
          <cell r="I21">
            <v>193</v>
          </cell>
          <cell r="J21">
            <v>246</v>
          </cell>
          <cell r="K21">
            <v>281</v>
          </cell>
          <cell r="L21">
            <v>267</v>
          </cell>
          <cell r="M21">
            <v>538</v>
          </cell>
          <cell r="N21">
            <v>0</v>
          </cell>
          <cell r="O21">
            <v>140</v>
          </cell>
          <cell r="P21">
            <v>2386</v>
          </cell>
          <cell r="Q21">
            <v>262460</v>
          </cell>
        </row>
        <row r="22">
          <cell r="A22" t="str">
            <v>5790</v>
          </cell>
          <cell r="B22" t="str">
            <v>PYR</v>
          </cell>
          <cell r="C22" t="str">
            <v>KNOLL LICENSING REVN</v>
          </cell>
          <cell r="D22">
            <v>0</v>
          </cell>
          <cell r="E22">
            <v>-104</v>
          </cell>
          <cell r="F22">
            <v>31</v>
          </cell>
          <cell r="G22">
            <v>0</v>
          </cell>
          <cell r="H22">
            <v>0</v>
          </cell>
          <cell r="I22">
            <v>47</v>
          </cell>
          <cell r="J22">
            <v>0</v>
          </cell>
          <cell r="K22">
            <v>31</v>
          </cell>
          <cell r="L22">
            <v>293</v>
          </cell>
          <cell r="M22">
            <v>0</v>
          </cell>
          <cell r="N22">
            <v>28</v>
          </cell>
          <cell r="O22">
            <v>274</v>
          </cell>
          <cell r="P22">
            <v>600</v>
          </cell>
          <cell r="Q22">
            <v>66000</v>
          </cell>
        </row>
        <row r="23">
          <cell r="A23" t="str">
            <v>5900</v>
          </cell>
          <cell r="B23" t="str">
            <v>PYR</v>
          </cell>
          <cell r="C23" t="str">
            <v>KNOLL RAW MATERIAL</v>
          </cell>
          <cell r="D23">
            <v>568</v>
          </cell>
          <cell r="E23">
            <v>1170</v>
          </cell>
          <cell r="F23">
            <v>450</v>
          </cell>
          <cell r="G23">
            <v>0</v>
          </cell>
          <cell r="H23">
            <v>-745</v>
          </cell>
          <cell r="I23">
            <v>0</v>
          </cell>
          <cell r="J23">
            <v>485</v>
          </cell>
          <cell r="K23">
            <v>0</v>
          </cell>
          <cell r="L23">
            <v>465</v>
          </cell>
          <cell r="M23">
            <v>0</v>
          </cell>
          <cell r="N23">
            <v>645</v>
          </cell>
          <cell r="O23">
            <v>0</v>
          </cell>
          <cell r="P23">
            <v>3038</v>
          </cell>
          <cell r="Q23">
            <v>334180</v>
          </cell>
        </row>
        <row r="24">
          <cell r="A24" t="str">
            <v>509T</v>
          </cell>
          <cell r="B24" t="str">
            <v>PYR</v>
          </cell>
          <cell r="C24" t="str">
            <v>TOTAL OTHER KNOLL</v>
          </cell>
          <cell r="D24">
            <v>568</v>
          </cell>
          <cell r="E24">
            <v>1066</v>
          </cell>
          <cell r="F24">
            <v>481</v>
          </cell>
          <cell r="G24">
            <v>0</v>
          </cell>
          <cell r="H24">
            <v>-745</v>
          </cell>
          <cell r="I24">
            <v>47</v>
          </cell>
          <cell r="J24">
            <v>485</v>
          </cell>
          <cell r="K24">
            <v>31</v>
          </cell>
          <cell r="L24">
            <v>758</v>
          </cell>
          <cell r="M24">
            <v>0</v>
          </cell>
          <cell r="N24">
            <v>673</v>
          </cell>
          <cell r="O24">
            <v>274</v>
          </cell>
          <cell r="P24">
            <v>3638</v>
          </cell>
          <cell r="Q24">
            <v>400180</v>
          </cell>
        </row>
        <row r="25">
          <cell r="A25" t="str">
            <v>OTHK</v>
          </cell>
          <cell r="B25" t="str">
            <v>PYR</v>
          </cell>
          <cell r="C25" t="str">
            <v>OTHER KNOLL FOR UPDATE</v>
          </cell>
          <cell r="D25">
            <v>568</v>
          </cell>
          <cell r="E25">
            <v>1066</v>
          </cell>
          <cell r="F25">
            <v>481</v>
          </cell>
          <cell r="G25">
            <v>0</v>
          </cell>
          <cell r="H25">
            <v>-745</v>
          </cell>
          <cell r="I25">
            <v>47</v>
          </cell>
          <cell r="J25">
            <v>485</v>
          </cell>
          <cell r="K25">
            <v>31</v>
          </cell>
          <cell r="L25">
            <v>758</v>
          </cell>
          <cell r="M25">
            <v>0</v>
          </cell>
          <cell r="N25">
            <v>673</v>
          </cell>
          <cell r="O25">
            <v>274</v>
          </cell>
          <cell r="P25">
            <v>3638</v>
          </cell>
          <cell r="Q25">
            <v>400180</v>
          </cell>
        </row>
        <row r="26">
          <cell r="A26" t="str">
            <v>500T</v>
          </cell>
          <cell r="B26" t="str">
            <v>PYR</v>
          </cell>
          <cell r="C26" t="str">
            <v>TOTAL KNOLL ONLY</v>
          </cell>
          <cell r="D26">
            <v>935</v>
          </cell>
          <cell r="E26">
            <v>1066</v>
          </cell>
          <cell r="F26">
            <v>582</v>
          </cell>
          <cell r="G26">
            <v>253</v>
          </cell>
          <cell r="H26">
            <v>-745</v>
          </cell>
          <cell r="I26">
            <v>240</v>
          </cell>
          <cell r="J26">
            <v>731</v>
          </cell>
          <cell r="K26">
            <v>312</v>
          </cell>
          <cell r="L26">
            <v>1025</v>
          </cell>
          <cell r="M26">
            <v>538</v>
          </cell>
          <cell r="N26">
            <v>673</v>
          </cell>
          <cell r="O26">
            <v>414</v>
          </cell>
          <cell r="P26">
            <v>6024</v>
          </cell>
          <cell r="Q26">
            <v>662640</v>
          </cell>
        </row>
        <row r="27">
          <cell r="A27" t="str">
            <v>201T</v>
          </cell>
          <cell r="B27" t="str">
            <v>PYR</v>
          </cell>
          <cell r="C27" t="str">
            <v>TOTAL PPD</v>
          </cell>
          <cell r="D27">
            <v>935</v>
          </cell>
          <cell r="E27">
            <v>1066</v>
          </cell>
          <cell r="F27">
            <v>582</v>
          </cell>
          <cell r="G27">
            <v>253</v>
          </cell>
          <cell r="H27">
            <v>-745</v>
          </cell>
          <cell r="I27">
            <v>240</v>
          </cell>
          <cell r="J27">
            <v>731</v>
          </cell>
          <cell r="K27">
            <v>312</v>
          </cell>
          <cell r="L27">
            <v>1025</v>
          </cell>
          <cell r="M27">
            <v>538</v>
          </cell>
          <cell r="N27">
            <v>673</v>
          </cell>
          <cell r="O27">
            <v>414</v>
          </cell>
          <cell r="P27">
            <v>6024</v>
          </cell>
          <cell r="Q27">
            <v>662640</v>
          </cell>
        </row>
        <row r="28">
          <cell r="A28" t="str">
            <v>PRIM</v>
          </cell>
          <cell r="B28" t="str">
            <v>PYR</v>
          </cell>
          <cell r="C28" t="str">
            <v>PRIMARY PHARMA</v>
          </cell>
          <cell r="D28">
            <v>935</v>
          </cell>
          <cell r="E28">
            <v>1066</v>
          </cell>
          <cell r="F28">
            <v>582</v>
          </cell>
          <cell r="G28">
            <v>253</v>
          </cell>
          <cell r="H28">
            <v>-745</v>
          </cell>
          <cell r="I28">
            <v>240</v>
          </cell>
          <cell r="J28">
            <v>731</v>
          </cell>
          <cell r="K28">
            <v>312</v>
          </cell>
          <cell r="L28">
            <v>1025</v>
          </cell>
          <cell r="M28">
            <v>538</v>
          </cell>
          <cell r="N28">
            <v>673</v>
          </cell>
          <cell r="O28">
            <v>414</v>
          </cell>
          <cell r="P28">
            <v>6024</v>
          </cell>
          <cell r="Q28">
            <v>662640</v>
          </cell>
        </row>
        <row r="29">
          <cell r="A29" t="str">
            <v>BABT</v>
          </cell>
          <cell r="B29" t="str">
            <v>PYR</v>
          </cell>
          <cell r="C29" t="str">
            <v>ABBOTT BASE</v>
          </cell>
          <cell r="D29">
            <v>935</v>
          </cell>
          <cell r="E29">
            <v>1066</v>
          </cell>
          <cell r="F29">
            <v>582</v>
          </cell>
          <cell r="G29">
            <v>253</v>
          </cell>
          <cell r="H29">
            <v>-745</v>
          </cell>
          <cell r="I29">
            <v>240</v>
          </cell>
          <cell r="J29">
            <v>731</v>
          </cell>
          <cell r="K29">
            <v>312</v>
          </cell>
          <cell r="L29">
            <v>1025</v>
          </cell>
          <cell r="M29">
            <v>538</v>
          </cell>
          <cell r="N29">
            <v>673</v>
          </cell>
          <cell r="O29">
            <v>414</v>
          </cell>
          <cell r="P29">
            <v>6024</v>
          </cell>
          <cell r="Q29">
            <v>662640</v>
          </cell>
        </row>
        <row r="30">
          <cell r="A30" t="str">
            <v>7000</v>
          </cell>
          <cell r="B30" t="str">
            <v>PYR</v>
          </cell>
          <cell r="C30" t="str">
            <v>TOTAL</v>
          </cell>
          <cell r="D30">
            <v>935</v>
          </cell>
          <cell r="E30">
            <v>1066</v>
          </cell>
          <cell r="F30">
            <v>582</v>
          </cell>
          <cell r="G30">
            <v>253</v>
          </cell>
          <cell r="H30">
            <v>-745</v>
          </cell>
          <cell r="I30">
            <v>240</v>
          </cell>
          <cell r="J30">
            <v>731</v>
          </cell>
          <cell r="K30">
            <v>312</v>
          </cell>
          <cell r="L30">
            <v>1025</v>
          </cell>
          <cell r="M30">
            <v>538</v>
          </cell>
          <cell r="N30">
            <v>673</v>
          </cell>
          <cell r="O30">
            <v>414</v>
          </cell>
          <cell r="P30">
            <v>6024</v>
          </cell>
          <cell r="Q30">
            <v>662640</v>
          </cell>
        </row>
        <row r="31">
          <cell r="A31" t="str">
            <v>ROYM</v>
          </cell>
          <cell r="B31" t="str">
            <v>PYR</v>
          </cell>
          <cell r="C31" t="str">
            <v>MEMO: TOTAL ROYALTIES</v>
          </cell>
          <cell r="D31">
            <v>0</v>
          </cell>
          <cell r="E31">
            <v>-104</v>
          </cell>
          <cell r="F31">
            <v>31</v>
          </cell>
          <cell r="G31">
            <v>0</v>
          </cell>
          <cell r="H31">
            <v>0</v>
          </cell>
          <cell r="I31">
            <v>47</v>
          </cell>
          <cell r="J31">
            <v>0</v>
          </cell>
          <cell r="K31">
            <v>31</v>
          </cell>
          <cell r="L31">
            <v>293</v>
          </cell>
          <cell r="M31">
            <v>0</v>
          </cell>
          <cell r="N31">
            <v>28</v>
          </cell>
          <cell r="O31">
            <v>274</v>
          </cell>
          <cell r="P31">
            <v>600</v>
          </cell>
          <cell r="Q31">
            <v>66000</v>
          </cell>
        </row>
        <row r="32">
          <cell r="A32" t="str">
            <v>KEYS</v>
          </cell>
          <cell r="B32" t="str">
            <v>PYR</v>
          </cell>
          <cell r="C32" t="str">
            <v>MEMO: KEY PRODUCTS</v>
          </cell>
          <cell r="D32">
            <v>367</v>
          </cell>
          <cell r="E32">
            <v>0</v>
          </cell>
          <cell r="F32">
            <v>101</v>
          </cell>
          <cell r="G32">
            <v>253</v>
          </cell>
          <cell r="H32">
            <v>0</v>
          </cell>
          <cell r="I32">
            <v>193</v>
          </cell>
          <cell r="J32">
            <v>246</v>
          </cell>
          <cell r="K32">
            <v>281</v>
          </cell>
          <cell r="L32">
            <v>267</v>
          </cell>
          <cell r="M32">
            <v>538</v>
          </cell>
          <cell r="N32">
            <v>0</v>
          </cell>
          <cell r="O32">
            <v>140</v>
          </cell>
          <cell r="P32">
            <v>2386</v>
          </cell>
          <cell r="Q32">
            <v>262460</v>
          </cell>
        </row>
        <row r="33">
          <cell r="A33" t="str">
            <v>WOKA</v>
          </cell>
          <cell r="B33" t="str">
            <v>PYR</v>
          </cell>
          <cell r="C33" t="str">
            <v>TOTAL W/O KALETRA</v>
          </cell>
          <cell r="D33">
            <v>935</v>
          </cell>
          <cell r="E33">
            <v>1066</v>
          </cell>
          <cell r="F33">
            <v>582</v>
          </cell>
          <cell r="G33">
            <v>253</v>
          </cell>
          <cell r="H33">
            <v>-745</v>
          </cell>
          <cell r="I33">
            <v>240</v>
          </cell>
          <cell r="J33">
            <v>731</v>
          </cell>
          <cell r="K33">
            <v>312</v>
          </cell>
          <cell r="L33">
            <v>1025</v>
          </cell>
          <cell r="M33">
            <v>538</v>
          </cell>
          <cell r="N33">
            <v>673</v>
          </cell>
          <cell r="O33">
            <v>414</v>
          </cell>
          <cell r="P33">
            <v>6024</v>
          </cell>
          <cell r="Q33">
            <v>662640</v>
          </cell>
        </row>
        <row r="34">
          <cell r="A34" t="str">
            <v>NSSH</v>
          </cell>
          <cell r="B34" t="str">
            <v>PYR</v>
          </cell>
          <cell r="C34" t="str">
            <v>NON SEASONAL SALES W/O HUMIRA</v>
          </cell>
          <cell r="D34">
            <v>935</v>
          </cell>
          <cell r="E34">
            <v>1066</v>
          </cell>
          <cell r="F34">
            <v>582</v>
          </cell>
          <cell r="G34">
            <v>253</v>
          </cell>
          <cell r="H34">
            <v>-745</v>
          </cell>
          <cell r="I34">
            <v>240</v>
          </cell>
          <cell r="J34">
            <v>731</v>
          </cell>
          <cell r="K34">
            <v>312</v>
          </cell>
          <cell r="L34">
            <v>1025</v>
          </cell>
          <cell r="M34">
            <v>538</v>
          </cell>
          <cell r="N34">
            <v>673</v>
          </cell>
          <cell r="O34">
            <v>414</v>
          </cell>
          <cell r="P34">
            <v>6024</v>
          </cell>
          <cell r="Q34">
            <v>662640</v>
          </cell>
        </row>
        <row r="35">
          <cell r="A35" t="str">
            <v>NSSL</v>
          </cell>
          <cell r="B35" t="str">
            <v>PYR</v>
          </cell>
          <cell r="C35" t="str">
            <v>MEMO: NON-SEASONAL SALES</v>
          </cell>
          <cell r="D35">
            <v>935</v>
          </cell>
          <cell r="E35">
            <v>1066</v>
          </cell>
          <cell r="F35">
            <v>582</v>
          </cell>
          <cell r="G35">
            <v>253</v>
          </cell>
          <cell r="H35">
            <v>-745</v>
          </cell>
          <cell r="I35">
            <v>240</v>
          </cell>
          <cell r="J35">
            <v>731</v>
          </cell>
          <cell r="K35">
            <v>312</v>
          </cell>
          <cell r="L35">
            <v>1025</v>
          </cell>
          <cell r="M35">
            <v>538</v>
          </cell>
          <cell r="N35">
            <v>673</v>
          </cell>
          <cell r="O35">
            <v>414</v>
          </cell>
          <cell r="P35">
            <v>6024</v>
          </cell>
          <cell r="Q35">
            <v>662640</v>
          </cell>
        </row>
        <row r="36">
          <cell r="A36" t="str">
            <v>DIVT</v>
          </cell>
          <cell r="B36" t="str">
            <v>PYR</v>
          </cell>
          <cell r="C36" t="str">
            <v>TOTAL W/O DIVESTITURES</v>
          </cell>
          <cell r="D36">
            <v>935</v>
          </cell>
          <cell r="E36">
            <v>1066</v>
          </cell>
          <cell r="F36">
            <v>582</v>
          </cell>
          <cell r="G36">
            <v>253</v>
          </cell>
          <cell r="H36">
            <v>-745</v>
          </cell>
          <cell r="I36">
            <v>240</v>
          </cell>
          <cell r="J36">
            <v>731</v>
          </cell>
          <cell r="K36">
            <v>312</v>
          </cell>
          <cell r="L36">
            <v>1025</v>
          </cell>
          <cell r="M36">
            <v>538</v>
          </cell>
          <cell r="N36">
            <v>673</v>
          </cell>
          <cell r="O36">
            <v>414</v>
          </cell>
          <cell r="P36">
            <v>6024</v>
          </cell>
          <cell r="Q36">
            <v>662640</v>
          </cell>
        </row>
        <row r="37">
          <cell r="A37" t="str">
            <v>DIVH</v>
          </cell>
          <cell r="B37" t="str">
            <v>PYR</v>
          </cell>
          <cell r="C37" t="str">
            <v>TOTAL W/O DIV &amp; HUMIRA</v>
          </cell>
          <cell r="D37">
            <v>935</v>
          </cell>
          <cell r="E37">
            <v>1066</v>
          </cell>
          <cell r="F37">
            <v>582</v>
          </cell>
          <cell r="G37">
            <v>253</v>
          </cell>
          <cell r="H37">
            <v>-745</v>
          </cell>
          <cell r="I37">
            <v>240</v>
          </cell>
          <cell r="J37">
            <v>731</v>
          </cell>
          <cell r="K37">
            <v>312</v>
          </cell>
          <cell r="L37">
            <v>1025</v>
          </cell>
          <cell r="M37">
            <v>538</v>
          </cell>
          <cell r="N37">
            <v>673</v>
          </cell>
          <cell r="O37">
            <v>414</v>
          </cell>
          <cell r="P37">
            <v>6024</v>
          </cell>
          <cell r="Q37">
            <v>662640</v>
          </cell>
        </row>
        <row r="38">
          <cell r="A38" t="str">
            <v>5000</v>
          </cell>
          <cell r="B38" t="str">
            <v>NYP</v>
          </cell>
          <cell r="C38" t="str">
            <v>CLIVARINE</v>
          </cell>
          <cell r="D38">
            <v>0</v>
          </cell>
          <cell r="E38">
            <v>297</v>
          </cell>
          <cell r="F38">
            <v>297</v>
          </cell>
          <cell r="G38">
            <v>297</v>
          </cell>
          <cell r="H38">
            <v>297</v>
          </cell>
          <cell r="I38">
            <v>446</v>
          </cell>
          <cell r="J38">
            <v>446</v>
          </cell>
          <cell r="K38">
            <v>446</v>
          </cell>
          <cell r="L38">
            <v>446</v>
          </cell>
          <cell r="M38">
            <v>446</v>
          </cell>
          <cell r="N38">
            <v>446</v>
          </cell>
          <cell r="O38">
            <v>446</v>
          </cell>
          <cell r="P38">
            <v>4310</v>
          </cell>
          <cell r="Q38">
            <v>474100</v>
          </cell>
        </row>
        <row r="39">
          <cell r="A39" t="str">
            <v>501T</v>
          </cell>
          <cell r="B39" t="str">
            <v>NYP</v>
          </cell>
          <cell r="C39" t="str">
            <v>TOTAL ANTITHROMBOTICS</v>
          </cell>
          <cell r="D39">
            <v>0</v>
          </cell>
          <cell r="E39">
            <v>297</v>
          </cell>
          <cell r="F39">
            <v>297</v>
          </cell>
          <cell r="G39">
            <v>297</v>
          </cell>
          <cell r="H39">
            <v>297</v>
          </cell>
          <cell r="I39">
            <v>446</v>
          </cell>
          <cell r="J39">
            <v>446</v>
          </cell>
          <cell r="K39">
            <v>446</v>
          </cell>
          <cell r="L39">
            <v>446</v>
          </cell>
          <cell r="M39">
            <v>446</v>
          </cell>
          <cell r="N39">
            <v>446</v>
          </cell>
          <cell r="O39">
            <v>446</v>
          </cell>
          <cell r="P39">
            <v>4310</v>
          </cell>
          <cell r="Q39">
            <v>474100</v>
          </cell>
        </row>
        <row r="40">
          <cell r="A40" t="str">
            <v>5790</v>
          </cell>
          <cell r="B40" t="str">
            <v>NYP</v>
          </cell>
          <cell r="C40" t="str">
            <v>KNOLL LICENSING REVN</v>
          </cell>
          <cell r="D40">
            <v>0</v>
          </cell>
          <cell r="E40">
            <v>17</v>
          </cell>
          <cell r="F40">
            <v>0</v>
          </cell>
          <cell r="G40">
            <v>0</v>
          </cell>
          <cell r="H40">
            <v>42</v>
          </cell>
          <cell r="I40">
            <v>7</v>
          </cell>
          <cell r="J40">
            <v>0</v>
          </cell>
          <cell r="K40">
            <v>25</v>
          </cell>
          <cell r="L40">
            <v>324</v>
          </cell>
          <cell r="M40">
            <v>0</v>
          </cell>
          <cell r="N40">
            <v>25</v>
          </cell>
          <cell r="O40">
            <v>324</v>
          </cell>
          <cell r="P40">
            <v>764</v>
          </cell>
          <cell r="Q40">
            <v>84040</v>
          </cell>
        </row>
        <row r="41">
          <cell r="A41" t="str">
            <v>5900</v>
          </cell>
          <cell r="B41" t="str">
            <v>NYP</v>
          </cell>
          <cell r="C41" t="str">
            <v>KNOLL RAW MATERIAL</v>
          </cell>
          <cell r="D41">
            <v>723</v>
          </cell>
          <cell r="E41">
            <v>0</v>
          </cell>
          <cell r="F41">
            <v>723</v>
          </cell>
          <cell r="G41">
            <v>0</v>
          </cell>
          <cell r="H41">
            <v>964</v>
          </cell>
          <cell r="I41">
            <v>723</v>
          </cell>
          <cell r="J41">
            <v>0</v>
          </cell>
          <cell r="K41">
            <v>723</v>
          </cell>
          <cell r="L41">
            <v>0</v>
          </cell>
          <cell r="M41">
            <v>723</v>
          </cell>
          <cell r="N41">
            <v>0</v>
          </cell>
          <cell r="O41">
            <v>0</v>
          </cell>
          <cell r="P41">
            <v>4579</v>
          </cell>
          <cell r="Q41">
            <v>503690</v>
          </cell>
        </row>
        <row r="42">
          <cell r="A42" t="str">
            <v>509T</v>
          </cell>
          <cell r="B42" t="str">
            <v>NYP</v>
          </cell>
          <cell r="C42" t="str">
            <v>TOTAL OTHER KNOLL</v>
          </cell>
          <cell r="D42">
            <v>723</v>
          </cell>
          <cell r="E42">
            <v>17</v>
          </cell>
          <cell r="F42">
            <v>723</v>
          </cell>
          <cell r="G42">
            <v>0</v>
          </cell>
          <cell r="H42">
            <v>1006</v>
          </cell>
          <cell r="I42">
            <v>730</v>
          </cell>
          <cell r="J42">
            <v>0</v>
          </cell>
          <cell r="K42">
            <v>748</v>
          </cell>
          <cell r="L42">
            <v>324</v>
          </cell>
          <cell r="M42">
            <v>723</v>
          </cell>
          <cell r="N42">
            <v>25</v>
          </cell>
          <cell r="O42">
            <v>324</v>
          </cell>
          <cell r="P42">
            <v>5343</v>
          </cell>
          <cell r="Q42">
            <v>587730</v>
          </cell>
        </row>
        <row r="43">
          <cell r="A43" t="str">
            <v>OTHK</v>
          </cell>
          <cell r="B43" t="str">
            <v>NYP</v>
          </cell>
          <cell r="C43" t="str">
            <v>OTHER KNOLL FOR UPDATE</v>
          </cell>
          <cell r="D43">
            <v>723</v>
          </cell>
          <cell r="E43">
            <v>17</v>
          </cell>
          <cell r="F43">
            <v>723</v>
          </cell>
          <cell r="G43">
            <v>0</v>
          </cell>
          <cell r="H43">
            <v>1006</v>
          </cell>
          <cell r="I43">
            <v>730</v>
          </cell>
          <cell r="J43">
            <v>0</v>
          </cell>
          <cell r="K43">
            <v>748</v>
          </cell>
          <cell r="L43">
            <v>324</v>
          </cell>
          <cell r="M43">
            <v>723</v>
          </cell>
          <cell r="N43">
            <v>25</v>
          </cell>
          <cell r="O43">
            <v>324</v>
          </cell>
          <cell r="P43">
            <v>5343</v>
          </cell>
          <cell r="Q43">
            <v>587730</v>
          </cell>
        </row>
        <row r="44">
          <cell r="A44" t="str">
            <v>500T</v>
          </cell>
          <cell r="B44" t="str">
            <v>NYP</v>
          </cell>
          <cell r="C44" t="str">
            <v>TOTAL KNOLL ONLY</v>
          </cell>
          <cell r="D44">
            <v>723</v>
          </cell>
          <cell r="E44">
            <v>314</v>
          </cell>
          <cell r="F44">
            <v>1020</v>
          </cell>
          <cell r="G44">
            <v>297</v>
          </cell>
          <cell r="H44">
            <v>1303</v>
          </cell>
          <cell r="I44">
            <v>1176</v>
          </cell>
          <cell r="J44">
            <v>446</v>
          </cell>
          <cell r="K44">
            <v>1194</v>
          </cell>
          <cell r="L44">
            <v>770</v>
          </cell>
          <cell r="M44">
            <v>1169</v>
          </cell>
          <cell r="N44">
            <v>471</v>
          </cell>
          <cell r="O44">
            <v>770</v>
          </cell>
          <cell r="P44">
            <v>9653</v>
          </cell>
          <cell r="Q44">
            <v>1061830</v>
          </cell>
        </row>
        <row r="45">
          <cell r="A45" t="str">
            <v>201T</v>
          </cell>
          <cell r="B45" t="str">
            <v>NYP</v>
          </cell>
          <cell r="C45" t="str">
            <v>TOTAL PPD</v>
          </cell>
          <cell r="D45">
            <v>723</v>
          </cell>
          <cell r="E45">
            <v>314</v>
          </cell>
          <cell r="F45">
            <v>1020</v>
          </cell>
          <cell r="G45">
            <v>297</v>
          </cell>
          <cell r="H45">
            <v>1303</v>
          </cell>
          <cell r="I45">
            <v>1176</v>
          </cell>
          <cell r="J45">
            <v>446</v>
          </cell>
          <cell r="K45">
            <v>1194</v>
          </cell>
          <cell r="L45">
            <v>770</v>
          </cell>
          <cell r="M45">
            <v>1169</v>
          </cell>
          <cell r="N45">
            <v>471</v>
          </cell>
          <cell r="O45">
            <v>770</v>
          </cell>
          <cell r="P45">
            <v>9653</v>
          </cell>
          <cell r="Q45">
            <v>1061830</v>
          </cell>
        </row>
        <row r="46">
          <cell r="A46" t="str">
            <v>PRIM</v>
          </cell>
          <cell r="B46" t="str">
            <v>NYP</v>
          </cell>
          <cell r="C46" t="str">
            <v>PRIMARY PHARMA</v>
          </cell>
          <cell r="D46">
            <v>723</v>
          </cell>
          <cell r="E46">
            <v>314</v>
          </cell>
          <cell r="F46">
            <v>1020</v>
          </cell>
          <cell r="G46">
            <v>297</v>
          </cell>
          <cell r="H46">
            <v>1303</v>
          </cell>
          <cell r="I46">
            <v>1176</v>
          </cell>
          <cell r="J46">
            <v>446</v>
          </cell>
          <cell r="K46">
            <v>1194</v>
          </cell>
          <cell r="L46">
            <v>770</v>
          </cell>
          <cell r="M46">
            <v>1169</v>
          </cell>
          <cell r="N46">
            <v>471</v>
          </cell>
          <cell r="O46">
            <v>770</v>
          </cell>
          <cell r="P46">
            <v>9653</v>
          </cell>
          <cell r="Q46">
            <v>1061830</v>
          </cell>
        </row>
        <row r="47">
          <cell r="A47" t="str">
            <v>BABT</v>
          </cell>
          <cell r="B47" t="str">
            <v>NYP</v>
          </cell>
          <cell r="C47" t="str">
            <v>ABBOTT BASE</v>
          </cell>
          <cell r="D47">
            <v>723</v>
          </cell>
          <cell r="E47">
            <v>314</v>
          </cell>
          <cell r="F47">
            <v>1020</v>
          </cell>
          <cell r="G47">
            <v>297</v>
          </cell>
          <cell r="H47">
            <v>1303</v>
          </cell>
          <cell r="I47">
            <v>1176</v>
          </cell>
          <cell r="J47">
            <v>446</v>
          </cell>
          <cell r="K47">
            <v>1194</v>
          </cell>
          <cell r="L47">
            <v>770</v>
          </cell>
          <cell r="M47">
            <v>1169</v>
          </cell>
          <cell r="N47">
            <v>471</v>
          </cell>
          <cell r="O47">
            <v>770</v>
          </cell>
          <cell r="P47">
            <v>9653</v>
          </cell>
          <cell r="Q47">
            <v>1061830</v>
          </cell>
        </row>
        <row r="48">
          <cell r="A48" t="str">
            <v>7000</v>
          </cell>
          <cell r="B48" t="str">
            <v>NYP</v>
          </cell>
          <cell r="C48" t="str">
            <v>TOTAL</v>
          </cell>
          <cell r="D48">
            <v>723</v>
          </cell>
          <cell r="E48">
            <v>314</v>
          </cell>
          <cell r="F48">
            <v>1020</v>
          </cell>
          <cell r="G48">
            <v>297</v>
          </cell>
          <cell r="H48">
            <v>1303</v>
          </cell>
          <cell r="I48">
            <v>1176</v>
          </cell>
          <cell r="J48">
            <v>446</v>
          </cell>
          <cell r="K48">
            <v>1194</v>
          </cell>
          <cell r="L48">
            <v>770</v>
          </cell>
          <cell r="M48">
            <v>1169</v>
          </cell>
          <cell r="N48">
            <v>471</v>
          </cell>
          <cell r="O48">
            <v>770</v>
          </cell>
          <cell r="P48">
            <v>9653</v>
          </cell>
          <cell r="Q48">
            <v>1061830</v>
          </cell>
        </row>
        <row r="49">
          <cell r="A49" t="str">
            <v>ROYM</v>
          </cell>
          <cell r="B49" t="str">
            <v>NYP</v>
          </cell>
          <cell r="C49" t="str">
            <v>MEMO: TOTAL ROYALTIES</v>
          </cell>
          <cell r="D49">
            <v>0</v>
          </cell>
          <cell r="E49">
            <v>17</v>
          </cell>
          <cell r="F49">
            <v>0</v>
          </cell>
          <cell r="G49">
            <v>0</v>
          </cell>
          <cell r="H49">
            <v>42</v>
          </cell>
          <cell r="I49">
            <v>7</v>
          </cell>
          <cell r="J49">
            <v>0</v>
          </cell>
          <cell r="K49">
            <v>25</v>
          </cell>
          <cell r="L49">
            <v>324</v>
          </cell>
          <cell r="M49">
            <v>0</v>
          </cell>
          <cell r="N49">
            <v>25</v>
          </cell>
          <cell r="O49">
            <v>324</v>
          </cell>
          <cell r="P49">
            <v>764</v>
          </cell>
          <cell r="Q49">
            <v>84040</v>
          </cell>
        </row>
        <row r="50">
          <cell r="A50" t="str">
            <v>KEYS</v>
          </cell>
          <cell r="B50" t="str">
            <v>NYP</v>
          </cell>
          <cell r="C50" t="str">
            <v>MEMO: KEY PRODUCTS</v>
          </cell>
          <cell r="D50">
            <v>0</v>
          </cell>
          <cell r="E50">
            <v>297</v>
          </cell>
          <cell r="F50">
            <v>297</v>
          </cell>
          <cell r="G50">
            <v>297</v>
          </cell>
          <cell r="H50">
            <v>297</v>
          </cell>
          <cell r="I50">
            <v>446</v>
          </cell>
          <cell r="J50">
            <v>446</v>
          </cell>
          <cell r="K50">
            <v>446</v>
          </cell>
          <cell r="L50">
            <v>446</v>
          </cell>
          <cell r="M50">
            <v>446</v>
          </cell>
          <cell r="N50">
            <v>446</v>
          </cell>
          <cell r="O50">
            <v>446</v>
          </cell>
          <cell r="P50">
            <v>4310</v>
          </cell>
          <cell r="Q50">
            <v>474100</v>
          </cell>
        </row>
        <row r="51">
          <cell r="A51" t="str">
            <v>WOKA</v>
          </cell>
          <cell r="B51" t="str">
            <v>NYP</v>
          </cell>
          <cell r="C51" t="str">
            <v>TOTAL W/O KALETRA</v>
          </cell>
          <cell r="D51">
            <v>723</v>
          </cell>
          <cell r="E51">
            <v>314</v>
          </cell>
          <cell r="F51">
            <v>1020</v>
          </cell>
          <cell r="G51">
            <v>297</v>
          </cell>
          <cell r="H51">
            <v>1303</v>
          </cell>
          <cell r="I51">
            <v>1176</v>
          </cell>
          <cell r="J51">
            <v>446</v>
          </cell>
          <cell r="K51">
            <v>1194</v>
          </cell>
          <cell r="L51">
            <v>770</v>
          </cell>
          <cell r="M51">
            <v>1169</v>
          </cell>
          <cell r="N51">
            <v>471</v>
          </cell>
          <cell r="O51">
            <v>770</v>
          </cell>
          <cell r="P51">
            <v>9653</v>
          </cell>
          <cell r="Q51">
            <v>1061830</v>
          </cell>
        </row>
        <row r="52">
          <cell r="A52" t="str">
            <v>NSSH</v>
          </cell>
          <cell r="B52" t="str">
            <v>NYP</v>
          </cell>
          <cell r="C52" t="str">
            <v>NON SEASONAL SALES W/O HUMIRA</v>
          </cell>
          <cell r="D52">
            <v>723</v>
          </cell>
          <cell r="E52">
            <v>314</v>
          </cell>
          <cell r="F52">
            <v>1020</v>
          </cell>
          <cell r="G52">
            <v>297</v>
          </cell>
          <cell r="H52">
            <v>1303</v>
          </cell>
          <cell r="I52">
            <v>1176</v>
          </cell>
          <cell r="J52">
            <v>446</v>
          </cell>
          <cell r="K52">
            <v>1194</v>
          </cell>
          <cell r="L52">
            <v>770</v>
          </cell>
          <cell r="M52">
            <v>1169</v>
          </cell>
          <cell r="N52">
            <v>471</v>
          </cell>
          <cell r="O52">
            <v>770</v>
          </cell>
          <cell r="P52">
            <v>9653</v>
          </cell>
          <cell r="Q52">
            <v>1061830</v>
          </cell>
        </row>
        <row r="53">
          <cell r="A53" t="str">
            <v>NSSL</v>
          </cell>
          <cell r="B53" t="str">
            <v>NYP</v>
          </cell>
          <cell r="C53" t="str">
            <v>MEMO: NON-SEASONAL SALES</v>
          </cell>
          <cell r="D53">
            <v>723</v>
          </cell>
          <cell r="E53">
            <v>314</v>
          </cell>
          <cell r="F53">
            <v>1020</v>
          </cell>
          <cell r="G53">
            <v>297</v>
          </cell>
          <cell r="H53">
            <v>1303</v>
          </cell>
          <cell r="I53">
            <v>1176</v>
          </cell>
          <cell r="J53">
            <v>446</v>
          </cell>
          <cell r="K53">
            <v>1194</v>
          </cell>
          <cell r="L53">
            <v>770</v>
          </cell>
          <cell r="M53">
            <v>1169</v>
          </cell>
          <cell r="N53">
            <v>471</v>
          </cell>
          <cell r="O53">
            <v>770</v>
          </cell>
          <cell r="P53">
            <v>9653</v>
          </cell>
          <cell r="Q53">
            <v>1061830</v>
          </cell>
        </row>
        <row r="54">
          <cell r="A54" t="str">
            <v>DIVT</v>
          </cell>
          <cell r="B54" t="str">
            <v>NYP</v>
          </cell>
          <cell r="C54" t="str">
            <v>TOTAL W/O DIVESTITURES</v>
          </cell>
          <cell r="D54">
            <v>723</v>
          </cell>
          <cell r="E54">
            <v>314</v>
          </cell>
          <cell r="F54">
            <v>1020</v>
          </cell>
          <cell r="G54">
            <v>297</v>
          </cell>
          <cell r="H54">
            <v>1303</v>
          </cell>
          <cell r="I54">
            <v>1176</v>
          </cell>
          <cell r="J54">
            <v>446</v>
          </cell>
          <cell r="K54">
            <v>1194</v>
          </cell>
          <cell r="L54">
            <v>770</v>
          </cell>
          <cell r="M54">
            <v>1169</v>
          </cell>
          <cell r="N54">
            <v>471</v>
          </cell>
          <cell r="O54">
            <v>770</v>
          </cell>
          <cell r="P54">
            <v>9653</v>
          </cell>
          <cell r="Q54">
            <v>1061830</v>
          </cell>
        </row>
        <row r="55">
          <cell r="A55" t="str">
            <v>DIVH</v>
          </cell>
          <cell r="B55" t="str">
            <v>NYP</v>
          </cell>
          <cell r="C55" t="str">
            <v>TOTAL W/O DIV &amp; HUMIRA</v>
          </cell>
          <cell r="D55">
            <v>723</v>
          </cell>
          <cell r="E55">
            <v>314</v>
          </cell>
          <cell r="F55">
            <v>1020</v>
          </cell>
          <cell r="G55">
            <v>297</v>
          </cell>
          <cell r="H55">
            <v>1303</v>
          </cell>
          <cell r="I55">
            <v>1176</v>
          </cell>
          <cell r="J55">
            <v>446</v>
          </cell>
          <cell r="K55">
            <v>1194</v>
          </cell>
          <cell r="L55">
            <v>770</v>
          </cell>
          <cell r="M55">
            <v>1169</v>
          </cell>
          <cell r="N55">
            <v>471</v>
          </cell>
          <cell r="O55">
            <v>770</v>
          </cell>
          <cell r="P55">
            <v>9653</v>
          </cell>
          <cell r="Q55">
            <v>1061830</v>
          </cell>
        </row>
      </sheetData>
      <sheetData sheetId="9" refreshError="1">
        <row r="2">
          <cell r="A2" t="str">
            <v>0010</v>
          </cell>
          <cell r="B2" t="str">
            <v>NYP</v>
          </cell>
          <cell r="C2" t="str">
            <v>ERYTHROCIN ADULT</v>
          </cell>
          <cell r="D2">
            <v>810</v>
          </cell>
          <cell r="E2">
            <v>425</v>
          </cell>
          <cell r="F2">
            <v>480</v>
          </cell>
          <cell r="G2">
            <v>442</v>
          </cell>
          <cell r="H2">
            <v>656</v>
          </cell>
          <cell r="I2">
            <v>458</v>
          </cell>
          <cell r="J2">
            <v>480</v>
          </cell>
          <cell r="K2">
            <v>480</v>
          </cell>
          <cell r="L2">
            <v>467</v>
          </cell>
          <cell r="M2">
            <v>393</v>
          </cell>
          <cell r="N2">
            <v>585</v>
          </cell>
          <cell r="O2">
            <v>457</v>
          </cell>
          <cell r="P2">
            <v>6133</v>
          </cell>
        </row>
        <row r="3">
          <cell r="A3" t="str">
            <v>0020</v>
          </cell>
          <cell r="B3" t="str">
            <v>NYP</v>
          </cell>
          <cell r="C3" t="str">
            <v>ERYTHROCIN PEDIATRIC</v>
          </cell>
          <cell r="D3">
            <v>872</v>
          </cell>
          <cell r="E3">
            <v>453</v>
          </cell>
          <cell r="F3">
            <v>517</v>
          </cell>
          <cell r="G3">
            <v>466</v>
          </cell>
          <cell r="H3">
            <v>629</v>
          </cell>
          <cell r="I3">
            <v>503</v>
          </cell>
          <cell r="J3">
            <v>483</v>
          </cell>
          <cell r="K3">
            <v>445</v>
          </cell>
          <cell r="L3">
            <v>368</v>
          </cell>
          <cell r="M3">
            <v>360</v>
          </cell>
          <cell r="N3">
            <v>607</v>
          </cell>
          <cell r="O3">
            <v>678</v>
          </cell>
          <cell r="P3">
            <v>6381</v>
          </cell>
        </row>
        <row r="4">
          <cell r="A4" t="str">
            <v>1010</v>
          </cell>
          <cell r="B4" t="str">
            <v>NYP</v>
          </cell>
          <cell r="C4" t="str">
            <v>ERYTHROCIN INJECT</v>
          </cell>
          <cell r="D4">
            <v>18</v>
          </cell>
          <cell r="E4">
            <v>8</v>
          </cell>
          <cell r="F4">
            <v>7</v>
          </cell>
          <cell r="G4">
            <v>9</v>
          </cell>
          <cell r="H4">
            <v>12</v>
          </cell>
          <cell r="I4">
            <v>7</v>
          </cell>
          <cell r="J4">
            <v>6</v>
          </cell>
          <cell r="K4">
            <v>7</v>
          </cell>
          <cell r="L4">
            <v>7</v>
          </cell>
          <cell r="M4">
            <v>5</v>
          </cell>
          <cell r="N4">
            <v>8</v>
          </cell>
          <cell r="O4">
            <v>8</v>
          </cell>
          <cell r="P4">
            <v>102</v>
          </cell>
        </row>
        <row r="5">
          <cell r="A5" t="str">
            <v>0101</v>
          </cell>
          <cell r="B5" t="str">
            <v>NYP</v>
          </cell>
          <cell r="C5" t="str">
            <v>ERYTHROCIN - TOTAL FINISHED</v>
          </cell>
          <cell r="D5">
            <v>1700</v>
          </cell>
          <cell r="E5">
            <v>886</v>
          </cell>
          <cell r="F5">
            <v>1004</v>
          </cell>
          <cell r="G5">
            <v>917</v>
          </cell>
          <cell r="H5">
            <v>1297</v>
          </cell>
          <cell r="I5">
            <v>968</v>
          </cell>
          <cell r="J5">
            <v>969</v>
          </cell>
          <cell r="K5">
            <v>932</v>
          </cell>
          <cell r="L5">
            <v>842</v>
          </cell>
          <cell r="M5">
            <v>758</v>
          </cell>
          <cell r="N5">
            <v>1200</v>
          </cell>
          <cell r="O5">
            <v>1143</v>
          </cell>
          <cell r="P5">
            <v>12616</v>
          </cell>
        </row>
        <row r="6">
          <cell r="A6" t="str">
            <v>0030</v>
          </cell>
          <cell r="B6" t="str">
            <v>NYP</v>
          </cell>
          <cell r="C6" t="str">
            <v>CLARI-ADULT 200/250MG</v>
          </cell>
          <cell r="D6">
            <v>2922</v>
          </cell>
          <cell r="E6">
            <v>2098</v>
          </cell>
          <cell r="F6">
            <v>2030</v>
          </cell>
          <cell r="G6">
            <v>1854</v>
          </cell>
          <cell r="H6">
            <v>2468</v>
          </cell>
          <cell r="I6">
            <v>1819</v>
          </cell>
          <cell r="J6">
            <v>1907</v>
          </cell>
          <cell r="K6">
            <v>1694</v>
          </cell>
          <cell r="L6">
            <v>1438</v>
          </cell>
          <cell r="M6">
            <v>1321</v>
          </cell>
          <cell r="N6">
            <v>2211</v>
          </cell>
          <cell r="O6">
            <v>2416</v>
          </cell>
          <cell r="P6">
            <v>24178</v>
          </cell>
        </row>
        <row r="7">
          <cell r="A7" t="str">
            <v>1041</v>
          </cell>
          <cell r="B7" t="str">
            <v>NYP</v>
          </cell>
          <cell r="C7" t="str">
            <v>SUBTOTAL CLARI ADULT</v>
          </cell>
          <cell r="D7">
            <v>2922</v>
          </cell>
          <cell r="E7">
            <v>2098</v>
          </cell>
          <cell r="F7">
            <v>2030</v>
          </cell>
          <cell r="G7">
            <v>1854</v>
          </cell>
          <cell r="H7">
            <v>2468</v>
          </cell>
          <cell r="I7">
            <v>1819</v>
          </cell>
          <cell r="J7">
            <v>1907</v>
          </cell>
          <cell r="K7">
            <v>1694</v>
          </cell>
          <cell r="L7">
            <v>1438</v>
          </cell>
          <cell r="M7">
            <v>1321</v>
          </cell>
          <cell r="N7">
            <v>2211</v>
          </cell>
          <cell r="O7">
            <v>2416</v>
          </cell>
          <cell r="P7">
            <v>24178</v>
          </cell>
        </row>
        <row r="8">
          <cell r="A8" t="str">
            <v>4511</v>
          </cell>
          <cell r="B8" t="str">
            <v>NYP</v>
          </cell>
          <cell r="C8" t="str">
            <v>TOT. CLARI ADULT INCL COMBI PACK</v>
          </cell>
          <cell r="D8">
            <v>2922</v>
          </cell>
          <cell r="E8">
            <v>2098</v>
          </cell>
          <cell r="F8">
            <v>2030</v>
          </cell>
          <cell r="G8">
            <v>1854</v>
          </cell>
          <cell r="H8">
            <v>2468</v>
          </cell>
          <cell r="I8">
            <v>1819</v>
          </cell>
          <cell r="J8">
            <v>1907</v>
          </cell>
          <cell r="K8">
            <v>1694</v>
          </cell>
          <cell r="L8">
            <v>1438</v>
          </cell>
          <cell r="M8">
            <v>1321</v>
          </cell>
          <cell r="N8">
            <v>2211</v>
          </cell>
          <cell r="O8">
            <v>2416</v>
          </cell>
          <cell r="P8">
            <v>24178</v>
          </cell>
        </row>
        <row r="9">
          <cell r="A9" t="str">
            <v>0050</v>
          </cell>
          <cell r="B9" t="str">
            <v>NYP</v>
          </cell>
          <cell r="C9" t="str">
            <v>CLARI-PEDIATRIC</v>
          </cell>
          <cell r="D9">
            <v>269</v>
          </cell>
          <cell r="E9">
            <v>146</v>
          </cell>
          <cell r="F9">
            <v>167</v>
          </cell>
          <cell r="G9">
            <v>159</v>
          </cell>
          <cell r="H9">
            <v>171</v>
          </cell>
          <cell r="I9">
            <v>151</v>
          </cell>
          <cell r="J9">
            <v>136</v>
          </cell>
          <cell r="K9">
            <v>111</v>
          </cell>
          <cell r="L9">
            <v>85</v>
          </cell>
          <cell r="M9">
            <v>81</v>
          </cell>
          <cell r="N9">
            <v>166</v>
          </cell>
          <cell r="O9">
            <v>178</v>
          </cell>
          <cell r="P9">
            <v>1820</v>
          </cell>
        </row>
        <row r="10">
          <cell r="A10" t="str">
            <v>1070</v>
          </cell>
          <cell r="B10" t="str">
            <v>NYP</v>
          </cell>
          <cell r="C10" t="str">
            <v>CLARI-DRY SYRUP</v>
          </cell>
          <cell r="D10">
            <v>389</v>
          </cell>
          <cell r="E10">
            <v>206</v>
          </cell>
          <cell r="F10">
            <v>190</v>
          </cell>
          <cell r="G10">
            <v>194</v>
          </cell>
          <cell r="H10">
            <v>219</v>
          </cell>
          <cell r="I10">
            <v>192</v>
          </cell>
          <cell r="J10">
            <v>197</v>
          </cell>
          <cell r="K10">
            <v>157</v>
          </cell>
          <cell r="L10">
            <v>126</v>
          </cell>
          <cell r="M10">
            <v>107</v>
          </cell>
          <cell r="N10">
            <v>244</v>
          </cell>
          <cell r="O10">
            <v>255</v>
          </cell>
          <cell r="P10">
            <v>2476</v>
          </cell>
        </row>
        <row r="11">
          <cell r="A11" t="str">
            <v>1043</v>
          </cell>
          <cell r="B11" t="str">
            <v>NYP</v>
          </cell>
          <cell r="C11" t="str">
            <v>SUBTOTAL CLARI PED</v>
          </cell>
          <cell r="D11">
            <v>658</v>
          </cell>
          <cell r="E11">
            <v>352</v>
          </cell>
          <cell r="F11">
            <v>357</v>
          </cell>
          <cell r="G11">
            <v>353</v>
          </cell>
          <cell r="H11">
            <v>390</v>
          </cell>
          <cell r="I11">
            <v>343</v>
          </cell>
          <cell r="J11">
            <v>333</v>
          </cell>
          <cell r="K11">
            <v>268</v>
          </cell>
          <cell r="L11">
            <v>211</v>
          </cell>
          <cell r="M11">
            <v>188</v>
          </cell>
          <cell r="N11">
            <v>410</v>
          </cell>
          <cell r="O11">
            <v>433</v>
          </cell>
          <cell r="P11">
            <v>4296</v>
          </cell>
        </row>
        <row r="12">
          <cell r="A12" t="str">
            <v>450T</v>
          </cell>
          <cell r="B12" t="str">
            <v>NYP</v>
          </cell>
          <cell r="C12" t="str">
            <v>CLARI SUBTOTAL FINISHED</v>
          </cell>
          <cell r="D12">
            <v>3580</v>
          </cell>
          <cell r="E12">
            <v>2450</v>
          </cell>
          <cell r="F12">
            <v>2387</v>
          </cell>
          <cell r="G12">
            <v>2207</v>
          </cell>
          <cell r="H12">
            <v>2858</v>
          </cell>
          <cell r="I12">
            <v>2162</v>
          </cell>
          <cell r="J12">
            <v>2240</v>
          </cell>
          <cell r="K12">
            <v>1962</v>
          </cell>
          <cell r="L12">
            <v>1649</v>
          </cell>
          <cell r="M12">
            <v>1509</v>
          </cell>
          <cell r="N12">
            <v>2621</v>
          </cell>
          <cell r="O12">
            <v>2849</v>
          </cell>
          <cell r="P12">
            <v>28474</v>
          </cell>
        </row>
        <row r="13">
          <cell r="A13" t="str">
            <v>4510</v>
          </cell>
          <cell r="B13" t="str">
            <v>NYP</v>
          </cell>
          <cell r="C13" t="str">
            <v>CLARI - GRAND TOTAL</v>
          </cell>
          <cell r="D13">
            <v>3580</v>
          </cell>
          <cell r="E13">
            <v>2450</v>
          </cell>
          <cell r="F13">
            <v>2387</v>
          </cell>
          <cell r="G13">
            <v>2207</v>
          </cell>
          <cell r="H13">
            <v>2858</v>
          </cell>
          <cell r="I13">
            <v>2162</v>
          </cell>
          <cell r="J13">
            <v>2240</v>
          </cell>
          <cell r="K13">
            <v>1962</v>
          </cell>
          <cell r="L13">
            <v>1649</v>
          </cell>
          <cell r="M13">
            <v>1509</v>
          </cell>
          <cell r="N13">
            <v>2621</v>
          </cell>
          <cell r="O13">
            <v>2849</v>
          </cell>
          <cell r="P13">
            <v>28474</v>
          </cell>
        </row>
        <row r="14">
          <cell r="A14" t="str">
            <v>0045</v>
          </cell>
          <cell r="B14" t="str">
            <v>NYP</v>
          </cell>
          <cell r="C14" t="str">
            <v>MEMO: TOTAL CLARI 200/250 ADULT</v>
          </cell>
          <cell r="D14">
            <v>2922</v>
          </cell>
          <cell r="E14">
            <v>2098</v>
          </cell>
          <cell r="F14">
            <v>2030</v>
          </cell>
          <cell r="G14">
            <v>1854</v>
          </cell>
          <cell r="H14">
            <v>2468</v>
          </cell>
          <cell r="I14">
            <v>1819</v>
          </cell>
          <cell r="J14">
            <v>1907</v>
          </cell>
          <cell r="K14">
            <v>1694</v>
          </cell>
          <cell r="L14">
            <v>1438</v>
          </cell>
          <cell r="M14">
            <v>1321</v>
          </cell>
          <cell r="N14">
            <v>2211</v>
          </cell>
          <cell r="O14">
            <v>2416</v>
          </cell>
          <cell r="P14">
            <v>24178</v>
          </cell>
        </row>
        <row r="15">
          <cell r="A15" t="str">
            <v>0048</v>
          </cell>
          <cell r="B15" t="str">
            <v>NYP</v>
          </cell>
          <cell r="C15" t="str">
            <v>MEMO: TOTAL CLARI PED</v>
          </cell>
          <cell r="D15">
            <v>639</v>
          </cell>
          <cell r="E15">
            <v>320</v>
          </cell>
          <cell r="F15">
            <v>392</v>
          </cell>
          <cell r="G15">
            <v>399</v>
          </cell>
          <cell r="H15">
            <v>405</v>
          </cell>
          <cell r="I15">
            <v>333</v>
          </cell>
          <cell r="J15">
            <v>345</v>
          </cell>
          <cell r="K15">
            <v>284</v>
          </cell>
          <cell r="L15">
            <v>260</v>
          </cell>
          <cell r="M15">
            <v>185</v>
          </cell>
          <cell r="N15">
            <v>419</v>
          </cell>
          <cell r="O15">
            <v>485</v>
          </cell>
          <cell r="P15">
            <v>4466</v>
          </cell>
        </row>
        <row r="16">
          <cell r="A16" t="str">
            <v>0100</v>
          </cell>
          <cell r="B16" t="str">
            <v>NYP</v>
          </cell>
          <cell r="C16" t="str">
            <v>TOSUFLOXACIN</v>
          </cell>
          <cell r="D16">
            <v>82</v>
          </cell>
          <cell r="E16">
            <v>55</v>
          </cell>
          <cell r="F16">
            <v>57</v>
          </cell>
          <cell r="G16">
            <v>48</v>
          </cell>
          <cell r="H16">
            <v>62</v>
          </cell>
          <cell r="I16">
            <v>39</v>
          </cell>
          <cell r="J16">
            <v>48</v>
          </cell>
          <cell r="K16">
            <v>49</v>
          </cell>
          <cell r="L16">
            <v>43</v>
          </cell>
          <cell r="M16">
            <v>37</v>
          </cell>
          <cell r="N16">
            <v>57</v>
          </cell>
          <cell r="O16">
            <v>53</v>
          </cell>
          <cell r="P16">
            <v>630</v>
          </cell>
        </row>
        <row r="17">
          <cell r="A17" t="str">
            <v>1800</v>
          </cell>
          <cell r="B17" t="str">
            <v>NYP</v>
          </cell>
          <cell r="C17" t="str">
            <v>CO-PROMO/ROYAL-ANTI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</row>
        <row r="18">
          <cell r="A18" t="str">
            <v>0108</v>
          </cell>
          <cell r="B18" t="str">
            <v>NYP</v>
          </cell>
          <cell r="C18" t="str">
            <v>OTHER ANTI-INFECTIVES</v>
          </cell>
          <cell r="D18">
            <v>82</v>
          </cell>
          <cell r="E18">
            <v>55</v>
          </cell>
          <cell r="F18">
            <v>57</v>
          </cell>
          <cell r="G18">
            <v>48</v>
          </cell>
          <cell r="H18">
            <v>62</v>
          </cell>
          <cell r="I18">
            <v>40</v>
          </cell>
          <cell r="J18">
            <v>48</v>
          </cell>
          <cell r="K18">
            <v>49</v>
          </cell>
          <cell r="L18">
            <v>44</v>
          </cell>
          <cell r="M18">
            <v>37</v>
          </cell>
          <cell r="N18">
            <v>57</v>
          </cell>
          <cell r="O18">
            <v>53</v>
          </cell>
          <cell r="P18">
            <v>632</v>
          </cell>
        </row>
        <row r="19">
          <cell r="A19" t="str">
            <v>OINF</v>
          </cell>
          <cell r="B19" t="str">
            <v>NYP</v>
          </cell>
          <cell r="C19" t="str">
            <v>OTHER ANTI-INF FOR UPD BOOK</v>
          </cell>
          <cell r="D19">
            <v>82</v>
          </cell>
          <cell r="E19">
            <v>55</v>
          </cell>
          <cell r="F19">
            <v>57</v>
          </cell>
          <cell r="G19">
            <v>48</v>
          </cell>
          <cell r="H19">
            <v>62</v>
          </cell>
          <cell r="I19">
            <v>40</v>
          </cell>
          <cell r="J19">
            <v>48</v>
          </cell>
          <cell r="K19">
            <v>49</v>
          </cell>
          <cell r="L19">
            <v>44</v>
          </cell>
          <cell r="M19">
            <v>37</v>
          </cell>
          <cell r="N19">
            <v>57</v>
          </cell>
          <cell r="O19">
            <v>53</v>
          </cell>
          <cell r="P19">
            <v>632</v>
          </cell>
        </row>
        <row r="20">
          <cell r="A20" t="str">
            <v>2070</v>
          </cell>
          <cell r="B20" t="str">
            <v>NYP</v>
          </cell>
          <cell r="C20" t="str">
            <v>NORVIR</v>
          </cell>
          <cell r="D20">
            <v>3326</v>
          </cell>
          <cell r="E20">
            <v>2558</v>
          </cell>
          <cell r="F20">
            <v>2306</v>
          </cell>
          <cell r="G20">
            <v>3254</v>
          </cell>
          <cell r="H20">
            <v>3538</v>
          </cell>
          <cell r="I20">
            <v>3026</v>
          </cell>
          <cell r="J20">
            <v>2570</v>
          </cell>
          <cell r="K20">
            <v>2990</v>
          </cell>
          <cell r="L20">
            <v>3014</v>
          </cell>
          <cell r="M20">
            <v>2126</v>
          </cell>
          <cell r="N20">
            <v>3014</v>
          </cell>
          <cell r="O20">
            <v>2714</v>
          </cell>
          <cell r="P20">
            <v>34436</v>
          </cell>
        </row>
        <row r="21">
          <cell r="A21" t="str">
            <v>2430</v>
          </cell>
          <cell r="B21" t="str">
            <v>NYP</v>
          </cell>
          <cell r="C21" t="str">
            <v>KALETRA</v>
          </cell>
          <cell r="D21">
            <v>35509</v>
          </cell>
          <cell r="E21">
            <v>27047</v>
          </cell>
          <cell r="F21">
            <v>25686</v>
          </cell>
          <cell r="G21">
            <v>26957</v>
          </cell>
          <cell r="H21">
            <v>35075</v>
          </cell>
          <cell r="I21">
            <v>32907</v>
          </cell>
          <cell r="J21">
            <v>37407</v>
          </cell>
          <cell r="K21">
            <v>30096</v>
          </cell>
          <cell r="L21">
            <v>29529</v>
          </cell>
          <cell r="M21">
            <v>29529</v>
          </cell>
          <cell r="N21">
            <v>37945</v>
          </cell>
          <cell r="O21">
            <v>34776</v>
          </cell>
          <cell r="P21">
            <v>382463</v>
          </cell>
        </row>
        <row r="22">
          <cell r="A22" t="str">
            <v>2222</v>
          </cell>
          <cell r="B22" t="str">
            <v>NYP</v>
          </cell>
          <cell r="C22" t="str">
            <v>TOTAL ANTI-VIRALS</v>
          </cell>
          <cell r="D22">
            <v>38835</v>
          </cell>
          <cell r="E22">
            <v>29605</v>
          </cell>
          <cell r="F22">
            <v>27992</v>
          </cell>
          <cell r="G22">
            <v>30211</v>
          </cell>
          <cell r="H22">
            <v>38613</v>
          </cell>
          <cell r="I22">
            <v>35933</v>
          </cell>
          <cell r="J22">
            <v>39977</v>
          </cell>
          <cell r="K22">
            <v>33086</v>
          </cell>
          <cell r="L22">
            <v>32543</v>
          </cell>
          <cell r="M22">
            <v>31655</v>
          </cell>
          <cell r="N22">
            <v>40959</v>
          </cell>
          <cell r="O22">
            <v>37490</v>
          </cell>
          <cell r="P22">
            <v>416899</v>
          </cell>
        </row>
        <row r="23">
          <cell r="A23" t="str">
            <v>0150</v>
          </cell>
          <cell r="B23" t="str">
            <v>NYP</v>
          </cell>
          <cell r="C23" t="str">
            <v>HYTRIN</v>
          </cell>
          <cell r="D23">
            <v>1110</v>
          </cell>
          <cell r="E23">
            <v>741</v>
          </cell>
          <cell r="F23">
            <v>668</v>
          </cell>
          <cell r="G23">
            <v>852</v>
          </cell>
          <cell r="H23">
            <v>1213</v>
          </cell>
          <cell r="I23">
            <v>843</v>
          </cell>
          <cell r="J23">
            <v>817</v>
          </cell>
          <cell r="K23">
            <v>932</v>
          </cell>
          <cell r="L23">
            <v>850</v>
          </cell>
          <cell r="M23">
            <v>766</v>
          </cell>
          <cell r="N23">
            <v>987</v>
          </cell>
          <cell r="O23">
            <v>805</v>
          </cell>
          <cell r="P23">
            <v>10584</v>
          </cell>
        </row>
        <row r="24">
          <cell r="A24" t="str">
            <v>015T</v>
          </cell>
          <cell r="B24" t="str">
            <v>NYP</v>
          </cell>
          <cell r="C24" t="str">
            <v>TOTAL HYTRIN</v>
          </cell>
          <cell r="D24">
            <v>1110</v>
          </cell>
          <cell r="E24">
            <v>741</v>
          </cell>
          <cell r="F24">
            <v>668</v>
          </cell>
          <cell r="G24">
            <v>852</v>
          </cell>
          <cell r="H24">
            <v>1213</v>
          </cell>
          <cell r="I24">
            <v>843</v>
          </cell>
          <cell r="J24">
            <v>817</v>
          </cell>
          <cell r="K24">
            <v>932</v>
          </cell>
          <cell r="L24">
            <v>850</v>
          </cell>
          <cell r="M24">
            <v>766</v>
          </cell>
          <cell r="N24">
            <v>987</v>
          </cell>
          <cell r="O24">
            <v>805</v>
          </cell>
          <cell r="P24">
            <v>10584</v>
          </cell>
        </row>
        <row r="25">
          <cell r="A25" t="str">
            <v>502A</v>
          </cell>
          <cell r="B25" t="str">
            <v>NYP</v>
          </cell>
          <cell r="C25" t="str">
            <v>TOTAL UROLOGY</v>
          </cell>
          <cell r="D25">
            <v>1110</v>
          </cell>
          <cell r="E25">
            <v>741</v>
          </cell>
          <cell r="F25">
            <v>668</v>
          </cell>
          <cell r="G25">
            <v>852</v>
          </cell>
          <cell r="H25">
            <v>1213</v>
          </cell>
          <cell r="I25">
            <v>843</v>
          </cell>
          <cell r="J25">
            <v>817</v>
          </cell>
          <cell r="K25">
            <v>932</v>
          </cell>
          <cell r="L25">
            <v>850</v>
          </cell>
          <cell r="M25">
            <v>766</v>
          </cell>
          <cell r="N25">
            <v>987</v>
          </cell>
          <cell r="O25">
            <v>805</v>
          </cell>
          <cell r="P25">
            <v>10584</v>
          </cell>
        </row>
        <row r="26">
          <cell r="A26" t="str">
            <v>2170</v>
          </cell>
          <cell r="B26" t="str">
            <v>NYP</v>
          </cell>
          <cell r="C26" t="str">
            <v>OTHER CNS</v>
          </cell>
          <cell r="D26">
            <v>13126</v>
          </cell>
          <cell r="E26">
            <v>7732</v>
          </cell>
          <cell r="F26">
            <v>6804</v>
          </cell>
          <cell r="G26">
            <v>7967</v>
          </cell>
          <cell r="H26">
            <v>11424</v>
          </cell>
          <cell r="I26">
            <v>8775</v>
          </cell>
          <cell r="J26">
            <v>8202</v>
          </cell>
          <cell r="K26">
            <v>9027</v>
          </cell>
          <cell r="L26">
            <v>8542</v>
          </cell>
          <cell r="M26">
            <v>7182</v>
          </cell>
          <cell r="N26">
            <v>9700</v>
          </cell>
          <cell r="O26">
            <v>7636</v>
          </cell>
          <cell r="P26">
            <v>106117</v>
          </cell>
        </row>
        <row r="27">
          <cell r="A27" t="str">
            <v>205T</v>
          </cell>
          <cell r="B27" t="str">
            <v>NYP</v>
          </cell>
          <cell r="C27" t="str">
            <v>TOTAL CNS</v>
          </cell>
          <cell r="D27">
            <v>13126</v>
          </cell>
          <cell r="E27">
            <v>7732</v>
          </cell>
          <cell r="F27">
            <v>6804</v>
          </cell>
          <cell r="G27">
            <v>7967</v>
          </cell>
          <cell r="H27">
            <v>11424</v>
          </cell>
          <cell r="I27">
            <v>8775</v>
          </cell>
          <cell r="J27">
            <v>8202</v>
          </cell>
          <cell r="K27">
            <v>9027</v>
          </cell>
          <cell r="L27">
            <v>8542</v>
          </cell>
          <cell r="M27">
            <v>7182</v>
          </cell>
          <cell r="N27">
            <v>9700</v>
          </cell>
          <cell r="O27">
            <v>7636</v>
          </cell>
          <cell r="P27">
            <v>106117</v>
          </cell>
        </row>
        <row r="28">
          <cell r="A28" t="str">
            <v>2990</v>
          </cell>
          <cell r="B28" t="str">
            <v>NYP</v>
          </cell>
          <cell r="C28" t="str">
            <v>OTHER CARDIOVASCULAR</v>
          </cell>
          <cell r="D28">
            <v>-1</v>
          </cell>
          <cell r="E28">
            <v>0</v>
          </cell>
          <cell r="F28">
            <v>0</v>
          </cell>
          <cell r="G28">
            <v>-3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-4</v>
          </cell>
        </row>
        <row r="29">
          <cell r="A29" t="str">
            <v>207T</v>
          </cell>
          <cell r="B29" t="str">
            <v>NYP</v>
          </cell>
          <cell r="C29" t="str">
            <v>TOTAL CARDIOVASCULAR</v>
          </cell>
          <cell r="D29">
            <v>-1</v>
          </cell>
          <cell r="E29">
            <v>0</v>
          </cell>
          <cell r="F29">
            <v>0</v>
          </cell>
          <cell r="G29">
            <v>-3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-4</v>
          </cell>
        </row>
        <row r="30">
          <cell r="A30" t="str">
            <v>2050</v>
          </cell>
          <cell r="B30" t="str">
            <v>NYP</v>
          </cell>
          <cell r="C30" t="str">
            <v>HEMATINICS</v>
          </cell>
          <cell r="D30">
            <v>33827</v>
          </cell>
          <cell r="E30">
            <v>19538</v>
          </cell>
          <cell r="F30">
            <v>18588</v>
          </cell>
          <cell r="G30">
            <v>22204</v>
          </cell>
          <cell r="H30">
            <v>33667</v>
          </cell>
          <cell r="I30">
            <v>23259</v>
          </cell>
          <cell r="J30">
            <v>25267</v>
          </cell>
          <cell r="K30">
            <v>27726</v>
          </cell>
          <cell r="L30">
            <v>27160</v>
          </cell>
          <cell r="M30">
            <v>23419</v>
          </cell>
          <cell r="N30">
            <v>31081</v>
          </cell>
          <cell r="O30">
            <v>23894</v>
          </cell>
          <cell r="P30">
            <v>309630</v>
          </cell>
        </row>
        <row r="31">
          <cell r="A31" t="str">
            <v>0901</v>
          </cell>
          <cell r="B31" t="str">
            <v>NYP</v>
          </cell>
          <cell r="C31" t="str">
            <v>TOTAL CONSUMER</v>
          </cell>
          <cell r="D31">
            <v>33827</v>
          </cell>
          <cell r="E31">
            <v>19538</v>
          </cell>
          <cell r="F31">
            <v>18588</v>
          </cell>
          <cell r="G31">
            <v>22204</v>
          </cell>
          <cell r="H31">
            <v>33667</v>
          </cell>
          <cell r="I31">
            <v>23259</v>
          </cell>
          <cell r="J31">
            <v>25267</v>
          </cell>
          <cell r="K31">
            <v>27726</v>
          </cell>
          <cell r="L31">
            <v>27160</v>
          </cell>
          <cell r="M31">
            <v>23419</v>
          </cell>
          <cell r="N31">
            <v>31081</v>
          </cell>
          <cell r="O31">
            <v>23894</v>
          </cell>
          <cell r="P31">
            <v>309630</v>
          </cell>
        </row>
        <row r="32">
          <cell r="A32" t="str">
            <v>2470</v>
          </cell>
          <cell r="B32" t="str">
            <v>NYP</v>
          </cell>
          <cell r="C32" t="str">
            <v>SYNAGIS 50MG</v>
          </cell>
          <cell r="D32">
            <v>270</v>
          </cell>
          <cell r="E32">
            <v>156</v>
          </cell>
          <cell r="F32">
            <v>187</v>
          </cell>
          <cell r="G32">
            <v>104</v>
          </cell>
          <cell r="H32">
            <v>11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10</v>
          </cell>
          <cell r="N32">
            <v>222</v>
          </cell>
          <cell r="O32">
            <v>243</v>
          </cell>
          <cell r="P32">
            <v>1203</v>
          </cell>
        </row>
        <row r="33">
          <cell r="A33" t="str">
            <v>2480</v>
          </cell>
          <cell r="B33" t="str">
            <v>NYP</v>
          </cell>
          <cell r="C33" t="str">
            <v>SYNAGIS 100MG</v>
          </cell>
          <cell r="D33">
            <v>884</v>
          </cell>
          <cell r="E33">
            <v>468</v>
          </cell>
          <cell r="F33">
            <v>614</v>
          </cell>
          <cell r="G33">
            <v>499</v>
          </cell>
          <cell r="H33">
            <v>52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60</v>
          </cell>
          <cell r="N33">
            <v>828</v>
          </cell>
          <cell r="O33">
            <v>848</v>
          </cell>
          <cell r="P33">
            <v>4253</v>
          </cell>
        </row>
        <row r="34">
          <cell r="A34" t="str">
            <v>247T</v>
          </cell>
          <cell r="B34" t="str">
            <v>NYP</v>
          </cell>
          <cell r="C34" t="str">
            <v>TOTAL SYNAGIS</v>
          </cell>
          <cell r="D34">
            <v>1154</v>
          </cell>
          <cell r="E34">
            <v>624</v>
          </cell>
          <cell r="F34">
            <v>801</v>
          </cell>
          <cell r="G34">
            <v>603</v>
          </cell>
          <cell r="H34">
            <v>63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</v>
          </cell>
          <cell r="N34">
            <v>1050</v>
          </cell>
          <cell r="O34">
            <v>1091</v>
          </cell>
          <cell r="P34">
            <v>5456</v>
          </cell>
        </row>
        <row r="35">
          <cell r="A35" t="str">
            <v>204T</v>
          </cell>
          <cell r="B35" t="str">
            <v>NYP</v>
          </cell>
          <cell r="C35" t="str">
            <v>NEONATOLOGY</v>
          </cell>
          <cell r="D35">
            <v>1154</v>
          </cell>
          <cell r="E35">
            <v>624</v>
          </cell>
          <cell r="F35">
            <v>801</v>
          </cell>
          <cell r="G35">
            <v>603</v>
          </cell>
          <cell r="H35">
            <v>63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70</v>
          </cell>
          <cell r="N35">
            <v>1050</v>
          </cell>
          <cell r="O35">
            <v>1091</v>
          </cell>
          <cell r="P35">
            <v>5456</v>
          </cell>
        </row>
        <row r="36">
          <cell r="A36" t="str">
            <v>0360</v>
          </cell>
          <cell r="B36" t="str">
            <v>NYP</v>
          </cell>
          <cell r="C36" t="str">
            <v>OTHER MISC PHARM</v>
          </cell>
          <cell r="D36">
            <v>0</v>
          </cell>
          <cell r="E36">
            <v>0</v>
          </cell>
          <cell r="F36">
            <v>1</v>
          </cell>
          <cell r="G36">
            <v>2</v>
          </cell>
          <cell r="H36">
            <v>1</v>
          </cell>
          <cell r="I36">
            <v>1</v>
          </cell>
          <cell r="J36">
            <v>2</v>
          </cell>
          <cell r="K36">
            <v>1</v>
          </cell>
          <cell r="L36">
            <v>2</v>
          </cell>
          <cell r="M36">
            <v>1</v>
          </cell>
          <cell r="N36">
            <v>2</v>
          </cell>
          <cell r="O36">
            <v>1</v>
          </cell>
          <cell r="P36">
            <v>14</v>
          </cell>
        </row>
        <row r="37">
          <cell r="A37" t="str">
            <v>209T</v>
          </cell>
          <cell r="B37" t="str">
            <v>NYP</v>
          </cell>
          <cell r="C37" t="str">
            <v>TOTAL OTHER PHARM</v>
          </cell>
          <cell r="D37">
            <v>1154</v>
          </cell>
          <cell r="E37">
            <v>624</v>
          </cell>
          <cell r="F37">
            <v>802</v>
          </cell>
          <cell r="G37">
            <v>605</v>
          </cell>
          <cell r="H37">
            <v>64</v>
          </cell>
          <cell r="I37">
            <v>1</v>
          </cell>
          <cell r="J37">
            <v>2</v>
          </cell>
          <cell r="K37">
            <v>1</v>
          </cell>
          <cell r="L37">
            <v>2</v>
          </cell>
          <cell r="M37">
            <v>71</v>
          </cell>
          <cell r="N37">
            <v>1052</v>
          </cell>
          <cell r="O37">
            <v>1092</v>
          </cell>
          <cell r="P37">
            <v>5470</v>
          </cell>
        </row>
        <row r="38">
          <cell r="A38" t="str">
            <v>OTHP</v>
          </cell>
          <cell r="B38" t="str">
            <v>NYP</v>
          </cell>
          <cell r="C38" t="str">
            <v>OTH PHARM FOR UPDATE BOOK</v>
          </cell>
          <cell r="D38">
            <v>0</v>
          </cell>
          <cell r="E38">
            <v>0</v>
          </cell>
          <cell r="F38">
            <v>1</v>
          </cell>
          <cell r="G38">
            <v>2</v>
          </cell>
          <cell r="H38">
            <v>1</v>
          </cell>
          <cell r="I38">
            <v>1</v>
          </cell>
          <cell r="J38">
            <v>2</v>
          </cell>
          <cell r="K38">
            <v>1</v>
          </cell>
          <cell r="L38">
            <v>2</v>
          </cell>
          <cell r="M38">
            <v>1</v>
          </cell>
          <cell r="N38">
            <v>2</v>
          </cell>
          <cell r="O38">
            <v>1</v>
          </cell>
          <cell r="P38">
            <v>14</v>
          </cell>
        </row>
        <row r="39">
          <cell r="A39" t="str">
            <v>5000</v>
          </cell>
          <cell r="B39" t="str">
            <v>NYP</v>
          </cell>
          <cell r="C39" t="str">
            <v>CLIVARINE</v>
          </cell>
          <cell r="D39">
            <v>445150</v>
          </cell>
          <cell r="E39">
            <v>590300</v>
          </cell>
          <cell r="F39">
            <v>613700</v>
          </cell>
          <cell r="G39">
            <v>714250</v>
          </cell>
          <cell r="H39">
            <v>771350</v>
          </cell>
          <cell r="I39">
            <v>827000</v>
          </cell>
          <cell r="J39">
            <v>891750</v>
          </cell>
          <cell r="K39">
            <v>876450</v>
          </cell>
          <cell r="L39">
            <v>874000</v>
          </cell>
          <cell r="M39">
            <v>886000</v>
          </cell>
          <cell r="N39">
            <v>938500</v>
          </cell>
          <cell r="O39">
            <v>902350</v>
          </cell>
          <cell r="P39">
            <v>9330800</v>
          </cell>
        </row>
        <row r="40">
          <cell r="A40" t="str">
            <v>501T</v>
          </cell>
          <cell r="B40" t="str">
            <v>NYP</v>
          </cell>
          <cell r="C40" t="str">
            <v>TOTAL ANTITHROMBOTICS</v>
          </cell>
          <cell r="D40">
            <v>445150</v>
          </cell>
          <cell r="E40">
            <v>590300</v>
          </cell>
          <cell r="F40">
            <v>613700</v>
          </cell>
          <cell r="G40">
            <v>714250</v>
          </cell>
          <cell r="H40">
            <v>771350</v>
          </cell>
          <cell r="I40">
            <v>827000</v>
          </cell>
          <cell r="J40">
            <v>891750</v>
          </cell>
          <cell r="K40">
            <v>876450</v>
          </cell>
          <cell r="L40">
            <v>874000</v>
          </cell>
          <cell r="M40">
            <v>886000</v>
          </cell>
          <cell r="N40">
            <v>938500</v>
          </cell>
          <cell r="O40">
            <v>902350</v>
          </cell>
          <cell r="P40">
            <v>9330800</v>
          </cell>
        </row>
        <row r="41">
          <cell r="A41" t="str">
            <v>5120</v>
          </cell>
          <cell r="B41" t="str">
            <v>NYP</v>
          </cell>
          <cell r="C41" t="str">
            <v>ISOPTIN</v>
          </cell>
          <cell r="D41">
            <v>748</v>
          </cell>
          <cell r="E41">
            <v>738</v>
          </cell>
          <cell r="F41">
            <v>740</v>
          </cell>
          <cell r="G41">
            <v>740</v>
          </cell>
          <cell r="H41">
            <v>745</v>
          </cell>
          <cell r="I41">
            <v>742</v>
          </cell>
          <cell r="J41">
            <v>741</v>
          </cell>
          <cell r="K41">
            <v>744</v>
          </cell>
          <cell r="L41">
            <v>742</v>
          </cell>
          <cell r="M41">
            <v>739</v>
          </cell>
          <cell r="N41">
            <v>745</v>
          </cell>
          <cell r="O41">
            <v>742</v>
          </cell>
          <cell r="P41">
            <v>8906</v>
          </cell>
        </row>
        <row r="42">
          <cell r="A42" t="str">
            <v>502T</v>
          </cell>
          <cell r="B42" t="str">
            <v>NYP</v>
          </cell>
          <cell r="C42" t="str">
            <v>TOTAL KNOLL CARDIO</v>
          </cell>
          <cell r="D42">
            <v>748</v>
          </cell>
          <cell r="E42">
            <v>738</v>
          </cell>
          <cell r="F42">
            <v>740</v>
          </cell>
          <cell r="G42">
            <v>740</v>
          </cell>
          <cell r="H42">
            <v>745</v>
          </cell>
          <cell r="I42">
            <v>742</v>
          </cell>
          <cell r="J42">
            <v>741</v>
          </cell>
          <cell r="K42">
            <v>744</v>
          </cell>
          <cell r="L42">
            <v>742</v>
          </cell>
          <cell r="M42">
            <v>739</v>
          </cell>
          <cell r="N42">
            <v>745</v>
          </cell>
          <cell r="O42">
            <v>742</v>
          </cell>
          <cell r="P42">
            <v>8906</v>
          </cell>
        </row>
        <row r="43">
          <cell r="A43" t="str">
            <v>502K</v>
          </cell>
          <cell r="B43" t="str">
            <v>NYP</v>
          </cell>
          <cell r="C43" t="str">
            <v>MEMO: TOTAL KEY KNOLL CARDIO</v>
          </cell>
          <cell r="D43">
            <v>748</v>
          </cell>
          <cell r="E43">
            <v>738</v>
          </cell>
          <cell r="F43">
            <v>740</v>
          </cell>
          <cell r="G43">
            <v>740</v>
          </cell>
          <cell r="H43">
            <v>745</v>
          </cell>
          <cell r="I43">
            <v>742</v>
          </cell>
          <cell r="J43">
            <v>741</v>
          </cell>
          <cell r="K43">
            <v>744</v>
          </cell>
          <cell r="L43">
            <v>742</v>
          </cell>
          <cell r="M43">
            <v>739</v>
          </cell>
          <cell r="N43">
            <v>745</v>
          </cell>
          <cell r="O43">
            <v>742</v>
          </cell>
          <cell r="P43">
            <v>8906</v>
          </cell>
        </row>
        <row r="44">
          <cell r="A44" t="str">
            <v>ISOP</v>
          </cell>
          <cell r="B44" t="str">
            <v>NYP</v>
          </cell>
          <cell r="C44" t="str">
            <v>TOTAL ISOPTIN -UPDATE BOOK</v>
          </cell>
          <cell r="D44">
            <v>748</v>
          </cell>
          <cell r="E44">
            <v>738</v>
          </cell>
          <cell r="F44">
            <v>740</v>
          </cell>
          <cell r="G44">
            <v>740</v>
          </cell>
          <cell r="H44">
            <v>745</v>
          </cell>
          <cell r="I44">
            <v>742</v>
          </cell>
          <cell r="J44">
            <v>741</v>
          </cell>
          <cell r="K44">
            <v>744</v>
          </cell>
          <cell r="L44">
            <v>742</v>
          </cell>
          <cell r="M44">
            <v>739</v>
          </cell>
          <cell r="N44">
            <v>745</v>
          </cell>
          <cell r="O44">
            <v>742</v>
          </cell>
          <cell r="P44">
            <v>8906</v>
          </cell>
        </row>
        <row r="45">
          <cell r="A45" t="str">
            <v>5200</v>
          </cell>
          <cell r="B45" t="str">
            <v>NYP</v>
          </cell>
          <cell r="C45" t="str">
            <v>AKINETON</v>
          </cell>
          <cell r="D45">
            <v>37002</v>
          </cell>
          <cell r="E45">
            <v>22308</v>
          </cell>
          <cell r="F45">
            <v>24098</v>
          </cell>
          <cell r="G45">
            <v>24338</v>
          </cell>
          <cell r="H45">
            <v>36136</v>
          </cell>
          <cell r="I45">
            <v>27189</v>
          </cell>
          <cell r="J45">
            <v>26652</v>
          </cell>
          <cell r="K45">
            <v>30202</v>
          </cell>
          <cell r="L45">
            <v>27263</v>
          </cell>
          <cell r="M45">
            <v>25532</v>
          </cell>
          <cell r="N45">
            <v>33591</v>
          </cell>
          <cell r="O45">
            <v>24877</v>
          </cell>
          <cell r="P45">
            <v>339188</v>
          </cell>
        </row>
        <row r="46">
          <cell r="A46" t="str">
            <v>5270</v>
          </cell>
          <cell r="B46" t="str">
            <v>NYP</v>
          </cell>
          <cell r="C46" t="str">
            <v>PROTHIADEN</v>
          </cell>
          <cell r="D46">
            <v>81</v>
          </cell>
          <cell r="E46">
            <v>52</v>
          </cell>
          <cell r="F46">
            <v>47</v>
          </cell>
          <cell r="G46">
            <v>57</v>
          </cell>
          <cell r="H46">
            <v>81</v>
          </cell>
          <cell r="I46">
            <v>45</v>
          </cell>
          <cell r="J46">
            <v>66</v>
          </cell>
          <cell r="K46">
            <v>55</v>
          </cell>
          <cell r="L46">
            <v>59</v>
          </cell>
          <cell r="M46">
            <v>50</v>
          </cell>
          <cell r="N46">
            <v>60</v>
          </cell>
          <cell r="O46">
            <v>57</v>
          </cell>
          <cell r="P46">
            <v>710</v>
          </cell>
        </row>
        <row r="47">
          <cell r="A47" t="str">
            <v>5280</v>
          </cell>
          <cell r="B47" t="str">
            <v>NYP</v>
          </cell>
          <cell r="C47" t="str">
            <v>THIATON</v>
          </cell>
          <cell r="D47">
            <v>87</v>
          </cell>
          <cell r="E47">
            <v>63</v>
          </cell>
          <cell r="F47">
            <v>59</v>
          </cell>
          <cell r="G47">
            <v>60</v>
          </cell>
          <cell r="H47">
            <v>74</v>
          </cell>
          <cell r="I47">
            <v>57</v>
          </cell>
          <cell r="J47">
            <v>59</v>
          </cell>
          <cell r="K47">
            <v>66</v>
          </cell>
          <cell r="L47">
            <v>61</v>
          </cell>
          <cell r="M47">
            <v>57</v>
          </cell>
          <cell r="N47">
            <v>75</v>
          </cell>
          <cell r="O47">
            <v>60</v>
          </cell>
          <cell r="P47">
            <v>778</v>
          </cell>
        </row>
        <row r="48">
          <cell r="A48" t="str">
            <v>5300</v>
          </cell>
          <cell r="B48" t="str">
            <v>NYP</v>
          </cell>
          <cell r="C48" t="str">
            <v>OTH CNS</v>
          </cell>
          <cell r="D48">
            <v>3747206</v>
          </cell>
          <cell r="E48">
            <v>2376770</v>
          </cell>
          <cell r="F48">
            <v>2665115</v>
          </cell>
          <cell r="G48">
            <v>2012567</v>
          </cell>
          <cell r="H48">
            <v>3109590</v>
          </cell>
          <cell r="I48">
            <v>2064517</v>
          </cell>
          <cell r="J48">
            <v>2277409</v>
          </cell>
          <cell r="K48">
            <v>2713654</v>
          </cell>
          <cell r="L48">
            <v>2666867</v>
          </cell>
          <cell r="M48">
            <v>1452565</v>
          </cell>
          <cell r="N48">
            <v>2094097</v>
          </cell>
          <cell r="O48">
            <v>1269695</v>
          </cell>
          <cell r="P48">
            <v>28450052</v>
          </cell>
        </row>
        <row r="49">
          <cell r="A49" t="str">
            <v>503T</v>
          </cell>
          <cell r="B49" t="str">
            <v>NYP</v>
          </cell>
          <cell r="C49" t="str">
            <v>TOTAL CNS</v>
          </cell>
          <cell r="D49">
            <v>3784376</v>
          </cell>
          <cell r="E49">
            <v>2399193</v>
          </cell>
          <cell r="F49">
            <v>2689319</v>
          </cell>
          <cell r="G49">
            <v>2037022</v>
          </cell>
          <cell r="H49">
            <v>3145881</v>
          </cell>
          <cell r="I49">
            <v>2091808</v>
          </cell>
          <cell r="J49">
            <v>2304186</v>
          </cell>
          <cell r="K49">
            <v>2743977</v>
          </cell>
          <cell r="L49">
            <v>2694250</v>
          </cell>
          <cell r="M49">
            <v>1478204</v>
          </cell>
          <cell r="N49">
            <v>2127823</v>
          </cell>
          <cell r="O49">
            <v>1294689</v>
          </cell>
          <cell r="P49">
            <v>28790728</v>
          </cell>
        </row>
        <row r="50">
          <cell r="A50" t="str">
            <v>KCNS</v>
          </cell>
          <cell r="B50" t="str">
            <v>NYP</v>
          </cell>
          <cell r="C50" t="str">
            <v>KNOLL CNS-UPDATE BOOK</v>
          </cell>
          <cell r="D50">
            <v>3747374</v>
          </cell>
          <cell r="E50">
            <v>2376885</v>
          </cell>
          <cell r="F50">
            <v>2665221</v>
          </cell>
          <cell r="G50">
            <v>2012684</v>
          </cell>
          <cell r="H50">
            <v>3109745</v>
          </cell>
          <cell r="I50">
            <v>2064619</v>
          </cell>
          <cell r="J50">
            <v>2277534</v>
          </cell>
          <cell r="K50">
            <v>2713775</v>
          </cell>
          <cell r="L50">
            <v>2666987</v>
          </cell>
          <cell r="M50">
            <v>1452672</v>
          </cell>
          <cell r="N50">
            <v>2094232</v>
          </cell>
          <cell r="O50">
            <v>1269812</v>
          </cell>
          <cell r="P50">
            <v>28451540</v>
          </cell>
        </row>
        <row r="51">
          <cell r="A51" t="str">
            <v>5610</v>
          </cell>
          <cell r="B51" t="str">
            <v>NYP</v>
          </cell>
          <cell r="C51" t="str">
            <v>BAREON</v>
          </cell>
          <cell r="D51">
            <v>77</v>
          </cell>
          <cell r="E51">
            <v>68</v>
          </cell>
          <cell r="F51">
            <v>141</v>
          </cell>
          <cell r="G51">
            <v>105</v>
          </cell>
          <cell r="H51">
            <v>75</v>
          </cell>
          <cell r="I51">
            <v>68</v>
          </cell>
          <cell r="J51">
            <v>73</v>
          </cell>
          <cell r="K51">
            <v>88</v>
          </cell>
          <cell r="L51">
            <v>127</v>
          </cell>
          <cell r="M51">
            <v>47</v>
          </cell>
          <cell r="N51">
            <v>53</v>
          </cell>
          <cell r="O51">
            <v>64</v>
          </cell>
          <cell r="P51">
            <v>986</v>
          </cell>
        </row>
        <row r="52">
          <cell r="A52" t="str">
            <v>5620</v>
          </cell>
          <cell r="B52" t="str">
            <v>NYP</v>
          </cell>
          <cell r="C52" t="str">
            <v>GANATON</v>
          </cell>
          <cell r="D52">
            <v>826</v>
          </cell>
          <cell r="E52">
            <v>546</v>
          </cell>
          <cell r="F52">
            <v>575</v>
          </cell>
          <cell r="G52">
            <v>605</v>
          </cell>
          <cell r="H52">
            <v>722</v>
          </cell>
          <cell r="I52">
            <v>592</v>
          </cell>
          <cell r="J52">
            <v>637</v>
          </cell>
          <cell r="K52">
            <v>677</v>
          </cell>
          <cell r="L52">
            <v>618</v>
          </cell>
          <cell r="M52">
            <v>616</v>
          </cell>
          <cell r="N52">
            <v>678</v>
          </cell>
          <cell r="O52">
            <v>619</v>
          </cell>
          <cell r="P52">
            <v>7711</v>
          </cell>
        </row>
        <row r="53">
          <cell r="A53" t="str">
            <v>5960</v>
          </cell>
          <cell r="B53" t="str">
            <v>NYP</v>
          </cell>
          <cell r="C53" t="str">
            <v>GANATON CO-MKT</v>
          </cell>
          <cell r="D53">
            <v>255</v>
          </cell>
          <cell r="E53">
            <v>255</v>
          </cell>
          <cell r="F53">
            <v>255</v>
          </cell>
          <cell r="G53">
            <v>255</v>
          </cell>
          <cell r="H53">
            <v>510</v>
          </cell>
          <cell r="I53">
            <v>510</v>
          </cell>
          <cell r="J53">
            <v>255</v>
          </cell>
          <cell r="K53">
            <v>510</v>
          </cell>
          <cell r="L53">
            <v>255</v>
          </cell>
          <cell r="M53">
            <v>255</v>
          </cell>
          <cell r="N53">
            <v>510</v>
          </cell>
          <cell r="O53">
            <v>492</v>
          </cell>
          <cell r="P53">
            <v>4317</v>
          </cell>
        </row>
        <row r="54">
          <cell r="A54" t="str">
            <v>5650</v>
          </cell>
          <cell r="B54" t="str">
            <v>NYP</v>
          </cell>
          <cell r="C54" t="str">
            <v>HOKUNALIN ORAL</v>
          </cell>
          <cell r="D54">
            <v>3181</v>
          </cell>
          <cell r="E54">
            <v>1924</v>
          </cell>
          <cell r="F54">
            <v>1955</v>
          </cell>
          <cell r="G54">
            <v>1748</v>
          </cell>
          <cell r="H54">
            <v>2140</v>
          </cell>
          <cell r="I54">
            <v>1817</v>
          </cell>
          <cell r="J54">
            <v>1563</v>
          </cell>
          <cell r="K54">
            <v>1491</v>
          </cell>
          <cell r="L54">
            <v>1335</v>
          </cell>
          <cell r="M54">
            <v>1129</v>
          </cell>
          <cell r="N54">
            <v>2464</v>
          </cell>
          <cell r="O54">
            <v>2276</v>
          </cell>
          <cell r="P54">
            <v>23023</v>
          </cell>
        </row>
        <row r="55">
          <cell r="A55" t="str">
            <v>5920</v>
          </cell>
          <cell r="B55" t="str">
            <v>NYP</v>
          </cell>
          <cell r="C55" t="str">
            <v>HOKUNALIN TAPE</v>
          </cell>
          <cell r="D55">
            <v>24893</v>
          </cell>
          <cell r="E55">
            <v>15382</v>
          </cell>
          <cell r="F55">
            <v>15862</v>
          </cell>
          <cell r="G55">
            <v>16495</v>
          </cell>
          <cell r="H55">
            <v>20993</v>
          </cell>
          <cell r="I55">
            <v>16912</v>
          </cell>
          <cell r="J55">
            <v>16655</v>
          </cell>
          <cell r="K55">
            <v>15996</v>
          </cell>
          <cell r="L55">
            <v>13624</v>
          </cell>
          <cell r="M55">
            <v>13572</v>
          </cell>
          <cell r="N55">
            <v>22977</v>
          </cell>
          <cell r="O55">
            <v>21782</v>
          </cell>
          <cell r="P55">
            <v>215143</v>
          </cell>
        </row>
        <row r="56">
          <cell r="A56" t="str">
            <v>HTAA</v>
          </cell>
          <cell r="B56" t="str">
            <v>NYP</v>
          </cell>
          <cell r="C56" t="str">
            <v>HOKUNALIN TAPE ADULT</v>
          </cell>
          <cell r="D56">
            <v>17241</v>
          </cell>
          <cell r="E56">
            <v>11032</v>
          </cell>
          <cell r="F56">
            <v>11730</v>
          </cell>
          <cell r="G56">
            <v>12168</v>
          </cell>
          <cell r="H56">
            <v>14753</v>
          </cell>
          <cell r="I56">
            <v>12382</v>
          </cell>
          <cell r="J56">
            <v>12135</v>
          </cell>
          <cell r="K56">
            <v>12321</v>
          </cell>
          <cell r="L56">
            <v>10474</v>
          </cell>
          <cell r="M56">
            <v>10242</v>
          </cell>
          <cell r="N56">
            <v>14877</v>
          </cell>
          <cell r="O56">
            <v>14218</v>
          </cell>
          <cell r="P56">
            <v>153573</v>
          </cell>
        </row>
        <row r="57">
          <cell r="A57" t="str">
            <v>HTAP</v>
          </cell>
          <cell r="B57" t="str">
            <v>NYP</v>
          </cell>
          <cell r="C57" t="str">
            <v>HOKUNALIN TAPE PED</v>
          </cell>
          <cell r="D57">
            <v>7652</v>
          </cell>
          <cell r="E57">
            <v>4350</v>
          </cell>
          <cell r="F57">
            <v>4132</v>
          </cell>
          <cell r="G57">
            <v>4327</v>
          </cell>
          <cell r="H57">
            <v>6240</v>
          </cell>
          <cell r="I57">
            <v>4530</v>
          </cell>
          <cell r="J57">
            <v>4520</v>
          </cell>
          <cell r="K57">
            <v>3675</v>
          </cell>
          <cell r="L57">
            <v>3150</v>
          </cell>
          <cell r="M57">
            <v>3330</v>
          </cell>
          <cell r="N57">
            <v>8100</v>
          </cell>
          <cell r="O57">
            <v>7564</v>
          </cell>
          <cell r="P57">
            <v>61570</v>
          </cell>
        </row>
        <row r="58">
          <cell r="A58" t="str">
            <v>5930</v>
          </cell>
          <cell r="B58" t="str">
            <v>NYP</v>
          </cell>
          <cell r="C58" t="str">
            <v>HOKUNALIN TAPE CO-MKT</v>
          </cell>
          <cell r="D58">
            <v>12512</v>
          </cell>
          <cell r="E58">
            <v>8862</v>
          </cell>
          <cell r="F58">
            <v>15401</v>
          </cell>
          <cell r="G58">
            <v>10596</v>
          </cell>
          <cell r="H58">
            <v>6373</v>
          </cell>
          <cell r="I58">
            <v>8163</v>
          </cell>
          <cell r="J58">
            <v>7183</v>
          </cell>
          <cell r="K58">
            <v>5017</v>
          </cell>
          <cell r="L58">
            <v>12604</v>
          </cell>
          <cell r="M58">
            <v>7532</v>
          </cell>
          <cell r="N58">
            <v>11338</v>
          </cell>
          <cell r="O58">
            <v>6822</v>
          </cell>
          <cell r="P58">
            <v>112403</v>
          </cell>
        </row>
        <row r="59">
          <cell r="A59" t="str">
            <v>5840</v>
          </cell>
          <cell r="B59" t="str">
            <v>NYP</v>
          </cell>
          <cell r="C59" t="str">
            <v>HUSCODE</v>
          </cell>
          <cell r="D59">
            <v>406</v>
          </cell>
          <cell r="E59">
            <v>319</v>
          </cell>
          <cell r="F59">
            <v>341</v>
          </cell>
          <cell r="G59">
            <v>248</v>
          </cell>
          <cell r="H59">
            <v>287</v>
          </cell>
          <cell r="I59">
            <v>231</v>
          </cell>
          <cell r="J59">
            <v>179</v>
          </cell>
          <cell r="K59">
            <v>140</v>
          </cell>
          <cell r="L59">
            <v>108</v>
          </cell>
          <cell r="M59">
            <v>109</v>
          </cell>
          <cell r="N59">
            <v>276</v>
          </cell>
          <cell r="O59">
            <v>284</v>
          </cell>
          <cell r="P59">
            <v>2928</v>
          </cell>
        </row>
        <row r="60">
          <cell r="A60" t="str">
            <v>5910</v>
          </cell>
          <cell r="B60" t="str">
            <v>NYP</v>
          </cell>
          <cell r="C60" t="str">
            <v>POLYFUL</v>
          </cell>
          <cell r="D60">
            <v>5514</v>
          </cell>
          <cell r="E60">
            <v>3594</v>
          </cell>
          <cell r="F60">
            <v>3911</v>
          </cell>
          <cell r="G60">
            <v>4031</v>
          </cell>
          <cell r="H60">
            <v>4761</v>
          </cell>
          <cell r="I60">
            <v>4396</v>
          </cell>
          <cell r="J60">
            <v>4532</v>
          </cell>
          <cell r="K60">
            <v>4955</v>
          </cell>
          <cell r="L60">
            <v>4528</v>
          </cell>
          <cell r="M60">
            <v>4722</v>
          </cell>
          <cell r="N60">
            <v>5520</v>
          </cell>
          <cell r="O60">
            <v>4684</v>
          </cell>
          <cell r="P60">
            <v>55148</v>
          </cell>
        </row>
        <row r="61">
          <cell r="A61" t="str">
            <v>5970</v>
          </cell>
          <cell r="B61" t="str">
            <v>NYP</v>
          </cell>
          <cell r="C61" t="str">
            <v>POLYFUL CO-MKT</v>
          </cell>
          <cell r="D61">
            <v>4542</v>
          </cell>
          <cell r="E61">
            <v>3976</v>
          </cell>
          <cell r="F61">
            <v>3976</v>
          </cell>
          <cell r="G61">
            <v>3976</v>
          </cell>
          <cell r="H61">
            <v>3976</v>
          </cell>
          <cell r="I61">
            <v>4824</v>
          </cell>
          <cell r="J61">
            <v>5109</v>
          </cell>
          <cell r="K61">
            <v>4257</v>
          </cell>
          <cell r="L61">
            <v>3972</v>
          </cell>
          <cell r="M61">
            <v>3972</v>
          </cell>
          <cell r="N61">
            <v>3482</v>
          </cell>
          <cell r="O61">
            <v>4539</v>
          </cell>
          <cell r="P61">
            <v>50601</v>
          </cell>
        </row>
        <row r="62">
          <cell r="A62" t="str">
            <v>5640</v>
          </cell>
          <cell r="B62" t="str">
            <v>NYP</v>
          </cell>
          <cell r="C62" t="str">
            <v>RISUMIC</v>
          </cell>
          <cell r="D62">
            <v>43535</v>
          </cell>
          <cell r="E62">
            <v>26082</v>
          </cell>
          <cell r="F62">
            <v>26742</v>
          </cell>
          <cell r="G62">
            <v>26132</v>
          </cell>
          <cell r="H62">
            <v>42388</v>
          </cell>
          <cell r="I62">
            <v>30307</v>
          </cell>
          <cell r="J62">
            <v>30936</v>
          </cell>
          <cell r="K62">
            <v>35873</v>
          </cell>
          <cell r="L62">
            <v>32907</v>
          </cell>
          <cell r="M62">
            <v>30424</v>
          </cell>
          <cell r="N62">
            <v>38519</v>
          </cell>
          <cell r="O62">
            <v>29523</v>
          </cell>
          <cell r="P62">
            <v>393368</v>
          </cell>
        </row>
        <row r="63">
          <cell r="A63" t="str">
            <v>6990</v>
          </cell>
          <cell r="B63" t="str">
            <v>NYP</v>
          </cell>
          <cell r="C63" t="str">
            <v>OTHER/OTHER MPA</v>
          </cell>
          <cell r="D63">
            <v>184701</v>
          </cell>
          <cell r="E63">
            <v>109017</v>
          </cell>
          <cell r="F63">
            <v>106405</v>
          </cell>
          <cell r="G63">
            <v>130866</v>
          </cell>
          <cell r="H63">
            <v>167409</v>
          </cell>
          <cell r="I63">
            <v>108967</v>
          </cell>
          <cell r="J63">
            <v>123752</v>
          </cell>
          <cell r="K63">
            <v>131277</v>
          </cell>
          <cell r="L63">
            <v>121631</v>
          </cell>
          <cell r="M63">
            <v>109042</v>
          </cell>
          <cell r="N63">
            <v>138516</v>
          </cell>
          <cell r="O63">
            <v>114149</v>
          </cell>
          <cell r="P63">
            <v>1545732</v>
          </cell>
        </row>
        <row r="64">
          <cell r="A64" t="str">
            <v>5900</v>
          </cell>
          <cell r="B64" t="str">
            <v>NYP</v>
          </cell>
          <cell r="C64" t="str">
            <v>KNOLL RAW MATERIAL</v>
          </cell>
          <cell r="D64">
            <v>1500</v>
          </cell>
          <cell r="E64">
            <v>120</v>
          </cell>
          <cell r="F64">
            <v>1550</v>
          </cell>
          <cell r="G64">
            <v>0</v>
          </cell>
          <cell r="H64">
            <v>2123</v>
          </cell>
          <cell r="I64">
            <v>1502</v>
          </cell>
          <cell r="J64">
            <v>60</v>
          </cell>
          <cell r="K64">
            <v>1620</v>
          </cell>
          <cell r="L64">
            <v>0</v>
          </cell>
          <cell r="M64">
            <v>1500</v>
          </cell>
          <cell r="N64">
            <v>10</v>
          </cell>
          <cell r="O64">
            <v>120</v>
          </cell>
          <cell r="P64">
            <v>10105</v>
          </cell>
        </row>
        <row r="65">
          <cell r="A65" t="str">
            <v>509T</v>
          </cell>
          <cell r="B65" t="str">
            <v>NYP</v>
          </cell>
          <cell r="C65" t="str">
            <v>TOTAL OTHER KNOLL</v>
          </cell>
          <cell r="D65">
            <v>0</v>
          </cell>
          <cell r="E65">
            <v>0</v>
          </cell>
          <cell r="F65">
            <v>0</v>
          </cell>
          <cell r="G65">
            <v>683</v>
          </cell>
          <cell r="H65">
            <v>0</v>
          </cell>
          <cell r="I65">
            <v>513</v>
          </cell>
          <cell r="J65">
            <v>0</v>
          </cell>
          <cell r="K65">
            <v>513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1709</v>
          </cell>
        </row>
        <row r="66">
          <cell r="A66" t="str">
            <v>OTHK</v>
          </cell>
          <cell r="B66" t="str">
            <v>NYP</v>
          </cell>
          <cell r="C66" t="str">
            <v>OTHER KNOLL FOR UPDATE</v>
          </cell>
          <cell r="D66">
            <v>45518</v>
          </cell>
          <cell r="E66">
            <v>26589</v>
          </cell>
          <cell r="F66">
            <v>28774</v>
          </cell>
          <cell r="G66">
            <v>26485</v>
          </cell>
          <cell r="H66">
            <v>44873</v>
          </cell>
          <cell r="I66">
            <v>32108</v>
          </cell>
          <cell r="J66">
            <v>31248</v>
          </cell>
          <cell r="K66">
            <v>37721</v>
          </cell>
          <cell r="L66">
            <v>33142</v>
          </cell>
          <cell r="M66">
            <v>32080</v>
          </cell>
          <cell r="N66">
            <v>38858</v>
          </cell>
          <cell r="O66">
            <v>29991</v>
          </cell>
          <cell r="P66">
            <v>407387</v>
          </cell>
        </row>
        <row r="67">
          <cell r="A67" t="str">
            <v>HOKU</v>
          </cell>
          <cell r="B67" t="str">
            <v>NYP</v>
          </cell>
          <cell r="C67" t="str">
            <v>HOKUNALIN - UPDATE BOOK</v>
          </cell>
          <cell r="D67">
            <v>40586</v>
          </cell>
          <cell r="E67">
            <v>26168</v>
          </cell>
          <cell r="F67">
            <v>33218</v>
          </cell>
          <cell r="G67">
            <v>28839</v>
          </cell>
          <cell r="H67">
            <v>29506</v>
          </cell>
          <cell r="I67">
            <v>26892</v>
          </cell>
          <cell r="J67">
            <v>25401</v>
          </cell>
          <cell r="K67">
            <v>22504</v>
          </cell>
          <cell r="L67">
            <v>27563</v>
          </cell>
          <cell r="M67">
            <v>22233</v>
          </cell>
          <cell r="N67">
            <v>36779</v>
          </cell>
          <cell r="O67">
            <v>30880</v>
          </cell>
          <cell r="P67">
            <v>350569</v>
          </cell>
        </row>
        <row r="68">
          <cell r="A68" t="str">
            <v>POLY</v>
          </cell>
          <cell r="B68" t="str">
            <v>NYP</v>
          </cell>
          <cell r="C68" t="str">
            <v>TOTAL POLYFUL-UPDATE BOOK</v>
          </cell>
          <cell r="D68">
            <v>10056</v>
          </cell>
          <cell r="E68">
            <v>7570</v>
          </cell>
          <cell r="F68">
            <v>7887</v>
          </cell>
          <cell r="G68">
            <v>8007</v>
          </cell>
          <cell r="H68">
            <v>8737</v>
          </cell>
          <cell r="I68">
            <v>9220</v>
          </cell>
          <cell r="J68">
            <v>9641</v>
          </cell>
          <cell r="K68">
            <v>9212</v>
          </cell>
          <cell r="L68">
            <v>8500</v>
          </cell>
          <cell r="M68">
            <v>8694</v>
          </cell>
          <cell r="N68">
            <v>9002</v>
          </cell>
          <cell r="O68">
            <v>9223</v>
          </cell>
          <cell r="P68">
            <v>105749</v>
          </cell>
        </row>
        <row r="69">
          <cell r="A69" t="str">
            <v>GANA</v>
          </cell>
          <cell r="B69" t="str">
            <v>NYP</v>
          </cell>
          <cell r="C69" t="str">
            <v>TOTAL GANATON FOR UPDATE</v>
          </cell>
          <cell r="D69">
            <v>1081</v>
          </cell>
          <cell r="E69">
            <v>801</v>
          </cell>
          <cell r="F69">
            <v>830</v>
          </cell>
          <cell r="G69">
            <v>860</v>
          </cell>
          <cell r="H69">
            <v>1232</v>
          </cell>
          <cell r="I69">
            <v>1102</v>
          </cell>
          <cell r="J69">
            <v>892</v>
          </cell>
          <cell r="K69">
            <v>1187</v>
          </cell>
          <cell r="L69">
            <v>873</v>
          </cell>
          <cell r="M69">
            <v>871</v>
          </cell>
          <cell r="N69">
            <v>1188</v>
          </cell>
          <cell r="O69">
            <v>1111</v>
          </cell>
          <cell r="P69">
            <v>12028</v>
          </cell>
        </row>
        <row r="70">
          <cell r="A70" t="str">
            <v>500T</v>
          </cell>
          <cell r="B70" t="str">
            <v>NYP</v>
          </cell>
          <cell r="C70" t="str">
            <v>TOTAL KNOLL ONLY</v>
          </cell>
          <cell r="D70">
            <v>-136</v>
          </cell>
          <cell r="E70">
            <v>-301</v>
          </cell>
          <cell r="F70">
            <v>-152</v>
          </cell>
          <cell r="G70">
            <v>413</v>
          </cell>
          <cell r="H70">
            <v>297</v>
          </cell>
          <cell r="I70">
            <v>959</v>
          </cell>
          <cell r="J70">
            <v>446</v>
          </cell>
          <cell r="K70">
            <v>959</v>
          </cell>
          <cell r="L70">
            <v>446</v>
          </cell>
          <cell r="M70">
            <v>446</v>
          </cell>
          <cell r="N70">
            <v>402</v>
          </cell>
          <cell r="O70">
            <v>857</v>
          </cell>
          <cell r="P70">
            <v>4636</v>
          </cell>
        </row>
        <row r="71">
          <cell r="A71" t="str">
            <v>205M</v>
          </cell>
          <cell r="B71" t="str">
            <v>NYP</v>
          </cell>
          <cell r="C71" t="str">
            <v>MEMO: TOTAL ABT/KNOLL CNS</v>
          </cell>
          <cell r="D71">
            <v>3797502</v>
          </cell>
          <cell r="E71">
            <v>2406925</v>
          </cell>
          <cell r="F71">
            <v>2696123</v>
          </cell>
          <cell r="G71">
            <v>2044989</v>
          </cell>
          <cell r="H71">
            <v>3157305</v>
          </cell>
          <cell r="I71">
            <v>2100583</v>
          </cell>
          <cell r="J71">
            <v>2312388</v>
          </cell>
          <cell r="K71">
            <v>2753004</v>
          </cell>
          <cell r="L71">
            <v>2702792</v>
          </cell>
          <cell r="M71">
            <v>1485386</v>
          </cell>
          <cell r="N71">
            <v>2137523</v>
          </cell>
          <cell r="O71">
            <v>1302325</v>
          </cell>
          <cell r="P71">
            <v>28896845</v>
          </cell>
        </row>
        <row r="72">
          <cell r="A72" t="str">
            <v>207A</v>
          </cell>
          <cell r="B72" t="str">
            <v>NYP</v>
          </cell>
          <cell r="C72" t="str">
            <v>MEMO: TOTAL ABT/KNOLL CARDIO</v>
          </cell>
          <cell r="D72">
            <v>747</v>
          </cell>
          <cell r="E72">
            <v>738</v>
          </cell>
          <cell r="F72">
            <v>740</v>
          </cell>
          <cell r="G72">
            <v>737</v>
          </cell>
          <cell r="H72">
            <v>745</v>
          </cell>
          <cell r="I72">
            <v>742</v>
          </cell>
          <cell r="J72">
            <v>741</v>
          </cell>
          <cell r="K72">
            <v>744</v>
          </cell>
          <cell r="L72">
            <v>742</v>
          </cell>
          <cell r="M72">
            <v>739</v>
          </cell>
          <cell r="N72">
            <v>745</v>
          </cell>
          <cell r="O72">
            <v>742</v>
          </cell>
          <cell r="P72">
            <v>8902</v>
          </cell>
        </row>
        <row r="73">
          <cell r="A73" t="str">
            <v>201T</v>
          </cell>
          <cell r="B73" t="str">
            <v>NYP</v>
          </cell>
          <cell r="C73" t="str">
            <v>TOTAL PPD</v>
          </cell>
          <cell r="D73">
            <v>-136</v>
          </cell>
          <cell r="E73">
            <v>-301</v>
          </cell>
          <cell r="F73">
            <v>-152</v>
          </cell>
          <cell r="G73">
            <v>413</v>
          </cell>
          <cell r="H73">
            <v>297</v>
          </cell>
          <cell r="I73">
            <v>959</v>
          </cell>
          <cell r="J73">
            <v>446</v>
          </cell>
          <cell r="K73">
            <v>959</v>
          </cell>
          <cell r="L73">
            <v>446</v>
          </cell>
          <cell r="M73">
            <v>446</v>
          </cell>
          <cell r="N73">
            <v>402</v>
          </cell>
          <cell r="O73">
            <v>857</v>
          </cell>
          <cell r="P73">
            <v>4636</v>
          </cell>
        </row>
        <row r="74">
          <cell r="A74" t="str">
            <v>0410</v>
          </cell>
          <cell r="B74" t="str">
            <v>NYP</v>
          </cell>
          <cell r="C74" t="str">
            <v>ETHRANE</v>
          </cell>
          <cell r="D74">
            <v>34</v>
          </cell>
          <cell r="E74">
            <v>8</v>
          </cell>
          <cell r="F74">
            <v>9</v>
          </cell>
          <cell r="G74">
            <v>19</v>
          </cell>
          <cell r="H74">
            <v>28</v>
          </cell>
          <cell r="I74">
            <v>16</v>
          </cell>
          <cell r="J74">
            <v>20</v>
          </cell>
          <cell r="K74">
            <v>21</v>
          </cell>
          <cell r="L74">
            <v>19</v>
          </cell>
          <cell r="M74">
            <v>6</v>
          </cell>
          <cell r="N74">
            <v>17</v>
          </cell>
          <cell r="O74">
            <v>10</v>
          </cell>
          <cell r="P74">
            <v>207</v>
          </cell>
        </row>
        <row r="75">
          <cell r="A75" t="str">
            <v>0400</v>
          </cell>
          <cell r="B75" t="str">
            <v>NYP</v>
          </cell>
          <cell r="C75" t="str">
            <v>FORANE</v>
          </cell>
          <cell r="D75">
            <v>915</v>
          </cell>
          <cell r="E75">
            <v>338</v>
          </cell>
          <cell r="F75">
            <v>511</v>
          </cell>
          <cell r="G75">
            <v>549</v>
          </cell>
          <cell r="H75">
            <v>762</v>
          </cell>
          <cell r="I75">
            <v>471</v>
          </cell>
          <cell r="J75">
            <v>559</v>
          </cell>
          <cell r="K75">
            <v>568</v>
          </cell>
          <cell r="L75">
            <v>575</v>
          </cell>
          <cell r="M75">
            <v>396</v>
          </cell>
          <cell r="N75">
            <v>627</v>
          </cell>
          <cell r="O75">
            <v>489</v>
          </cell>
          <cell r="P75">
            <v>6760</v>
          </cell>
        </row>
        <row r="76">
          <cell r="A76" t="str">
            <v>0430</v>
          </cell>
          <cell r="B76" t="str">
            <v>NYP</v>
          </cell>
          <cell r="C76" t="str">
            <v>SEVOFLURANE</v>
          </cell>
          <cell r="D76">
            <v>5723</v>
          </cell>
          <cell r="E76">
            <v>2856</v>
          </cell>
          <cell r="F76">
            <v>3944</v>
          </cell>
          <cell r="G76">
            <v>4136</v>
          </cell>
          <cell r="H76">
            <v>5627</v>
          </cell>
          <cell r="I76">
            <v>3948</v>
          </cell>
          <cell r="J76">
            <v>4547</v>
          </cell>
          <cell r="K76">
            <v>5517</v>
          </cell>
          <cell r="L76">
            <v>5325</v>
          </cell>
          <cell r="M76">
            <v>4542</v>
          </cell>
          <cell r="N76">
            <v>4741</v>
          </cell>
          <cell r="O76">
            <v>4298</v>
          </cell>
          <cell r="P76">
            <v>55204</v>
          </cell>
        </row>
        <row r="77">
          <cell r="A77" t="str">
            <v>6005</v>
          </cell>
          <cell r="B77" t="str">
            <v>NYP</v>
          </cell>
          <cell r="C77" t="str">
            <v>ABBOTT ANESTHESIA</v>
          </cell>
          <cell r="D77">
            <v>6672</v>
          </cell>
          <cell r="E77">
            <v>3202</v>
          </cell>
          <cell r="F77">
            <v>4464</v>
          </cell>
          <cell r="G77">
            <v>4704</v>
          </cell>
          <cell r="H77">
            <v>6417</v>
          </cell>
          <cell r="I77">
            <v>4435</v>
          </cell>
          <cell r="J77">
            <v>5126</v>
          </cell>
          <cell r="K77">
            <v>6106</v>
          </cell>
          <cell r="L77">
            <v>5919</v>
          </cell>
          <cell r="M77">
            <v>4944</v>
          </cell>
          <cell r="N77">
            <v>5385</v>
          </cell>
          <cell r="O77">
            <v>4797</v>
          </cell>
          <cell r="P77">
            <v>62171</v>
          </cell>
        </row>
        <row r="78">
          <cell r="A78" t="str">
            <v>ANES</v>
          </cell>
          <cell r="B78" t="str">
            <v>NYP</v>
          </cell>
          <cell r="C78" t="str">
            <v>ANESTHESIA FOR UPDATE BOOK</v>
          </cell>
          <cell r="D78">
            <v>949</v>
          </cell>
          <cell r="E78">
            <v>346</v>
          </cell>
          <cell r="F78">
            <v>520</v>
          </cell>
          <cell r="G78">
            <v>568</v>
          </cell>
          <cell r="H78">
            <v>790</v>
          </cell>
          <cell r="I78">
            <v>487</v>
          </cell>
          <cell r="J78">
            <v>579</v>
          </cell>
          <cell r="K78">
            <v>589</v>
          </cell>
          <cell r="L78">
            <v>594</v>
          </cell>
          <cell r="M78">
            <v>402</v>
          </cell>
          <cell r="N78">
            <v>644</v>
          </cell>
          <cell r="O78">
            <v>499</v>
          </cell>
          <cell r="P78">
            <v>6967</v>
          </cell>
        </row>
        <row r="79">
          <cell r="A79" t="str">
            <v>6028</v>
          </cell>
          <cell r="B79" t="str">
            <v>NYP</v>
          </cell>
          <cell r="C79" t="str">
            <v>MEMO: TOT.SEVO/FORANE/ETHR</v>
          </cell>
          <cell r="D79">
            <v>6672</v>
          </cell>
          <cell r="E79">
            <v>3202</v>
          </cell>
          <cell r="F79">
            <v>4464</v>
          </cell>
          <cell r="G79">
            <v>4704</v>
          </cell>
          <cell r="H79">
            <v>6417</v>
          </cell>
          <cell r="I79">
            <v>4435</v>
          </cell>
          <cell r="J79">
            <v>5126</v>
          </cell>
          <cell r="K79">
            <v>6106</v>
          </cell>
          <cell r="L79">
            <v>5919</v>
          </cell>
          <cell r="M79">
            <v>4944</v>
          </cell>
          <cell r="N79">
            <v>5385</v>
          </cell>
          <cell r="O79">
            <v>4797</v>
          </cell>
          <cell r="P79">
            <v>62171</v>
          </cell>
        </row>
        <row r="80">
          <cell r="A80" t="str">
            <v>4800</v>
          </cell>
          <cell r="B80" t="str">
            <v>NYP</v>
          </cell>
          <cell r="C80" t="str">
            <v>CO-PROMO/ROYAL-HOSP</v>
          </cell>
          <cell r="D80">
            <v>9880</v>
          </cell>
          <cell r="E80">
            <v>0</v>
          </cell>
          <cell r="F80">
            <v>0</v>
          </cell>
          <cell r="G80">
            <v>9580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19460</v>
          </cell>
        </row>
        <row r="81">
          <cell r="A81" t="str">
            <v>6017</v>
          </cell>
          <cell r="B81" t="str">
            <v>NYP</v>
          </cell>
          <cell r="C81" t="str">
            <v>ABBOTT OTHR HOSPITAL</v>
          </cell>
          <cell r="D81">
            <v>9880</v>
          </cell>
          <cell r="E81">
            <v>0</v>
          </cell>
          <cell r="F81">
            <v>0</v>
          </cell>
          <cell r="G81">
            <v>9580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19460</v>
          </cell>
        </row>
        <row r="82">
          <cell r="A82" t="str">
            <v>HOSP</v>
          </cell>
          <cell r="B82" t="str">
            <v>NYP</v>
          </cell>
          <cell r="C82" t="str">
            <v>OTHER HOSPITAL FOR UPDATE</v>
          </cell>
          <cell r="D82">
            <v>9880</v>
          </cell>
          <cell r="E82">
            <v>0</v>
          </cell>
          <cell r="F82">
            <v>0</v>
          </cell>
          <cell r="G82">
            <v>9580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19460</v>
          </cell>
        </row>
        <row r="83">
          <cell r="A83" t="str">
            <v>6000</v>
          </cell>
          <cell r="B83" t="str">
            <v>NYP</v>
          </cell>
          <cell r="C83" t="str">
            <v>ABBOTT HOSPITAL</v>
          </cell>
          <cell r="D83">
            <v>16552</v>
          </cell>
          <cell r="E83">
            <v>3202</v>
          </cell>
          <cell r="F83">
            <v>4464</v>
          </cell>
          <cell r="G83">
            <v>14284</v>
          </cell>
          <cell r="H83">
            <v>6417</v>
          </cell>
          <cell r="I83">
            <v>4435</v>
          </cell>
          <cell r="J83">
            <v>5126</v>
          </cell>
          <cell r="K83">
            <v>6106</v>
          </cell>
          <cell r="L83">
            <v>5919</v>
          </cell>
          <cell r="M83">
            <v>4944</v>
          </cell>
          <cell r="N83">
            <v>5385</v>
          </cell>
          <cell r="O83">
            <v>4797</v>
          </cell>
          <cell r="P83">
            <v>81631</v>
          </cell>
        </row>
        <row r="84">
          <cell r="A84" t="str">
            <v>0890</v>
          </cell>
          <cell r="B84" t="str">
            <v>NYP</v>
          </cell>
          <cell r="C84" t="str">
            <v>ENSURE</v>
          </cell>
          <cell r="D84">
            <v>1789</v>
          </cell>
          <cell r="E84">
            <v>1141</v>
          </cell>
          <cell r="F84">
            <v>1246</v>
          </cell>
          <cell r="G84">
            <v>1300</v>
          </cell>
          <cell r="H84">
            <v>1750</v>
          </cell>
          <cell r="I84">
            <v>1266</v>
          </cell>
          <cell r="J84">
            <v>1391</v>
          </cell>
          <cell r="K84">
            <v>1584</v>
          </cell>
          <cell r="L84">
            <v>1576</v>
          </cell>
          <cell r="M84">
            <v>1455</v>
          </cell>
          <cell r="N84">
            <v>1648</v>
          </cell>
          <cell r="O84">
            <v>1361</v>
          </cell>
          <cell r="P84">
            <v>17507</v>
          </cell>
        </row>
        <row r="85">
          <cell r="A85" t="str">
            <v>8120</v>
          </cell>
          <cell r="B85" t="str">
            <v>NYP</v>
          </cell>
          <cell r="C85" t="str">
            <v>ENRICH</v>
          </cell>
          <cell r="D85">
            <v>8</v>
          </cell>
          <cell r="E85">
            <v>3</v>
          </cell>
          <cell r="F85">
            <v>4</v>
          </cell>
          <cell r="G85">
            <v>5</v>
          </cell>
          <cell r="H85">
            <v>5</v>
          </cell>
          <cell r="I85">
            <v>4</v>
          </cell>
          <cell r="J85">
            <v>5</v>
          </cell>
          <cell r="K85">
            <v>5</v>
          </cell>
          <cell r="L85">
            <v>5</v>
          </cell>
          <cell r="M85">
            <v>6</v>
          </cell>
          <cell r="N85">
            <v>5</v>
          </cell>
          <cell r="O85">
            <v>5</v>
          </cell>
          <cell r="P85">
            <v>60</v>
          </cell>
        </row>
        <row r="86">
          <cell r="A86" t="str">
            <v>8700</v>
          </cell>
          <cell r="B86" t="str">
            <v>NYP</v>
          </cell>
          <cell r="C86" t="str">
            <v>TOTAL CORE PRODUCTS</v>
          </cell>
          <cell r="D86">
            <v>1797</v>
          </cell>
          <cell r="E86">
            <v>1144</v>
          </cell>
          <cell r="F86">
            <v>1250</v>
          </cell>
          <cell r="G86">
            <v>1305</v>
          </cell>
          <cell r="H86">
            <v>1755</v>
          </cell>
          <cell r="I86">
            <v>1270</v>
          </cell>
          <cell r="J86">
            <v>1396</v>
          </cell>
          <cell r="K86">
            <v>1589</v>
          </cell>
          <cell r="L86">
            <v>1581</v>
          </cell>
          <cell r="M86">
            <v>1461</v>
          </cell>
          <cell r="N86">
            <v>1653</v>
          </cell>
          <cell r="O86">
            <v>1366</v>
          </cell>
          <cell r="P86">
            <v>17567</v>
          </cell>
        </row>
        <row r="87">
          <cell r="A87" t="str">
            <v>7310</v>
          </cell>
          <cell r="B87" t="str">
            <v>NYP</v>
          </cell>
          <cell r="C87" t="str">
            <v>JEVITY</v>
          </cell>
          <cell r="D87">
            <v>28</v>
          </cell>
          <cell r="E87">
            <v>18</v>
          </cell>
          <cell r="F87">
            <v>23</v>
          </cell>
          <cell r="G87">
            <v>18</v>
          </cell>
          <cell r="H87">
            <v>36</v>
          </cell>
          <cell r="I87">
            <v>25</v>
          </cell>
          <cell r="J87">
            <v>26</v>
          </cell>
          <cell r="K87">
            <v>26</v>
          </cell>
          <cell r="L87">
            <v>30</v>
          </cell>
          <cell r="M87">
            <v>22</v>
          </cell>
          <cell r="N87">
            <v>29</v>
          </cell>
          <cell r="O87">
            <v>21</v>
          </cell>
          <cell r="P87">
            <v>302</v>
          </cell>
        </row>
        <row r="88">
          <cell r="A88" t="str">
            <v>8110</v>
          </cell>
          <cell r="B88" t="str">
            <v>NYP</v>
          </cell>
          <cell r="C88" t="str">
            <v>ENSURE RTH</v>
          </cell>
          <cell r="D88">
            <v>65</v>
          </cell>
          <cell r="E88">
            <v>39</v>
          </cell>
          <cell r="F88">
            <v>41</v>
          </cell>
          <cell r="G88">
            <v>44</v>
          </cell>
          <cell r="H88">
            <v>61</v>
          </cell>
          <cell r="I88">
            <v>43</v>
          </cell>
          <cell r="J88">
            <v>48</v>
          </cell>
          <cell r="K88">
            <v>53</v>
          </cell>
          <cell r="L88">
            <v>53</v>
          </cell>
          <cell r="M88">
            <v>49</v>
          </cell>
          <cell r="N88">
            <v>56</v>
          </cell>
          <cell r="O88">
            <v>47</v>
          </cell>
          <cell r="P88">
            <v>599</v>
          </cell>
        </row>
        <row r="89">
          <cell r="A89" t="str">
            <v>8100</v>
          </cell>
          <cell r="B89" t="str">
            <v>NYP</v>
          </cell>
          <cell r="C89" t="str">
            <v>ENSURE PLUS CANS</v>
          </cell>
          <cell r="D89">
            <v>155</v>
          </cell>
          <cell r="E89">
            <v>96</v>
          </cell>
          <cell r="F89">
            <v>105</v>
          </cell>
          <cell r="G89">
            <v>120</v>
          </cell>
          <cell r="H89">
            <v>151</v>
          </cell>
          <cell r="I89">
            <v>100</v>
          </cell>
          <cell r="J89">
            <v>130</v>
          </cell>
          <cell r="K89">
            <v>144</v>
          </cell>
          <cell r="L89">
            <v>143</v>
          </cell>
          <cell r="M89">
            <v>130</v>
          </cell>
          <cell r="N89">
            <v>157</v>
          </cell>
          <cell r="O89">
            <v>119</v>
          </cell>
          <cell r="P89">
            <v>1550</v>
          </cell>
        </row>
        <row r="90">
          <cell r="A90" t="str">
            <v>810T</v>
          </cell>
          <cell r="B90" t="str">
            <v>NYP</v>
          </cell>
          <cell r="C90" t="str">
            <v>TOTAL TUBE PRODUCTS</v>
          </cell>
          <cell r="D90">
            <v>248</v>
          </cell>
          <cell r="E90">
            <v>153</v>
          </cell>
          <cell r="F90">
            <v>169</v>
          </cell>
          <cell r="G90">
            <v>182</v>
          </cell>
          <cell r="H90">
            <v>248</v>
          </cell>
          <cell r="I90">
            <v>168</v>
          </cell>
          <cell r="J90">
            <v>204</v>
          </cell>
          <cell r="K90">
            <v>223</v>
          </cell>
          <cell r="L90">
            <v>226</v>
          </cell>
          <cell r="M90">
            <v>201</v>
          </cell>
          <cell r="N90">
            <v>242</v>
          </cell>
          <cell r="O90">
            <v>187</v>
          </cell>
          <cell r="P90">
            <v>2451</v>
          </cell>
        </row>
        <row r="91">
          <cell r="A91" t="str">
            <v>810M</v>
          </cell>
          <cell r="B91" t="str">
            <v>NYP</v>
          </cell>
          <cell r="C91" t="str">
            <v>MEMO: TOTAL ENSURE</v>
          </cell>
          <cell r="D91">
            <v>2009</v>
          </cell>
          <cell r="E91">
            <v>1276</v>
          </cell>
          <cell r="F91">
            <v>1392</v>
          </cell>
          <cell r="G91">
            <v>1464</v>
          </cell>
          <cell r="H91">
            <v>1962</v>
          </cell>
          <cell r="I91">
            <v>1409</v>
          </cell>
          <cell r="J91">
            <v>1569</v>
          </cell>
          <cell r="K91">
            <v>1781</v>
          </cell>
          <cell r="L91">
            <v>1772</v>
          </cell>
          <cell r="M91">
            <v>1634</v>
          </cell>
          <cell r="N91">
            <v>1861</v>
          </cell>
          <cell r="O91">
            <v>1527</v>
          </cell>
          <cell r="P91">
            <v>19656</v>
          </cell>
        </row>
        <row r="92">
          <cell r="A92" t="str">
            <v>0870</v>
          </cell>
          <cell r="B92" t="str">
            <v>NYP</v>
          </cell>
          <cell r="C92" t="str">
            <v>PULMOCARE</v>
          </cell>
          <cell r="D92">
            <v>11</v>
          </cell>
          <cell r="E92">
            <v>6</v>
          </cell>
          <cell r="F92">
            <v>8</v>
          </cell>
          <cell r="G92">
            <v>7</v>
          </cell>
          <cell r="H92">
            <v>12</v>
          </cell>
          <cell r="I92">
            <v>7</v>
          </cell>
          <cell r="J92">
            <v>8</v>
          </cell>
          <cell r="K92">
            <v>9</v>
          </cell>
          <cell r="L92">
            <v>9</v>
          </cell>
          <cell r="M92">
            <v>7</v>
          </cell>
          <cell r="N92">
            <v>10</v>
          </cell>
          <cell r="O92">
            <v>7</v>
          </cell>
          <cell r="P92">
            <v>101</v>
          </cell>
        </row>
        <row r="93">
          <cell r="A93" t="str">
            <v>7430</v>
          </cell>
          <cell r="B93" t="str">
            <v>NYP</v>
          </cell>
          <cell r="C93" t="str">
            <v>GLUCERNA TF FORMULA</v>
          </cell>
          <cell r="D93">
            <v>30</v>
          </cell>
          <cell r="E93">
            <v>15</v>
          </cell>
          <cell r="F93">
            <v>16</v>
          </cell>
          <cell r="G93">
            <v>20</v>
          </cell>
          <cell r="H93">
            <v>31</v>
          </cell>
          <cell r="I93">
            <v>20</v>
          </cell>
          <cell r="J93">
            <v>21</v>
          </cell>
          <cell r="K93">
            <v>23</v>
          </cell>
          <cell r="L93">
            <v>24</v>
          </cell>
          <cell r="M93">
            <v>19</v>
          </cell>
          <cell r="N93">
            <v>26</v>
          </cell>
          <cell r="O93">
            <v>21</v>
          </cell>
          <cell r="P93">
            <v>266</v>
          </cell>
        </row>
        <row r="94">
          <cell r="A94" t="str">
            <v>743M</v>
          </cell>
          <cell r="B94" t="str">
            <v>NYP</v>
          </cell>
          <cell r="C94" t="str">
            <v>MEMO: TOTAL GLUCERNA BRAND</v>
          </cell>
          <cell r="D94">
            <v>30</v>
          </cell>
          <cell r="E94">
            <v>15</v>
          </cell>
          <cell r="F94">
            <v>16</v>
          </cell>
          <cell r="G94">
            <v>20</v>
          </cell>
          <cell r="H94">
            <v>31</v>
          </cell>
          <cell r="I94">
            <v>20</v>
          </cell>
          <cell r="J94">
            <v>21</v>
          </cell>
          <cell r="K94">
            <v>23</v>
          </cell>
          <cell r="L94">
            <v>24</v>
          </cell>
          <cell r="M94">
            <v>19</v>
          </cell>
          <cell r="N94">
            <v>26</v>
          </cell>
          <cell r="O94">
            <v>21</v>
          </cell>
          <cell r="P94">
            <v>266</v>
          </cell>
        </row>
        <row r="95">
          <cell r="A95" t="str">
            <v>820T</v>
          </cell>
          <cell r="B95" t="str">
            <v>NYP</v>
          </cell>
          <cell r="C95" t="str">
            <v>TOTAL DISEASE SPECIFIC</v>
          </cell>
          <cell r="D95">
            <v>41</v>
          </cell>
          <cell r="E95">
            <v>21</v>
          </cell>
          <cell r="F95">
            <v>24</v>
          </cell>
          <cell r="G95">
            <v>27</v>
          </cell>
          <cell r="H95">
            <v>43</v>
          </cell>
          <cell r="I95">
            <v>27</v>
          </cell>
          <cell r="J95">
            <v>29</v>
          </cell>
          <cell r="K95">
            <v>32</v>
          </cell>
          <cell r="L95">
            <v>33</v>
          </cell>
          <cell r="M95">
            <v>26</v>
          </cell>
          <cell r="N95">
            <v>36</v>
          </cell>
          <cell r="O95">
            <v>28</v>
          </cell>
          <cell r="P95">
            <v>367</v>
          </cell>
        </row>
        <row r="96">
          <cell r="A96" t="str">
            <v>DISP</v>
          </cell>
          <cell r="B96" t="str">
            <v>NYP</v>
          </cell>
          <cell r="C96" t="str">
            <v>DISEASE SPEC FOR UPDATE BOOK</v>
          </cell>
          <cell r="D96">
            <v>11</v>
          </cell>
          <cell r="E96">
            <v>6</v>
          </cell>
          <cell r="F96">
            <v>8</v>
          </cell>
          <cell r="G96">
            <v>7</v>
          </cell>
          <cell r="H96">
            <v>12</v>
          </cell>
          <cell r="I96">
            <v>7</v>
          </cell>
          <cell r="J96">
            <v>8</v>
          </cell>
          <cell r="K96">
            <v>9</v>
          </cell>
          <cell r="L96">
            <v>9</v>
          </cell>
          <cell r="M96">
            <v>7</v>
          </cell>
          <cell r="N96">
            <v>10</v>
          </cell>
          <cell r="O96">
            <v>7</v>
          </cell>
          <cell r="P96">
            <v>101</v>
          </cell>
        </row>
        <row r="97">
          <cell r="A97" t="str">
            <v>0880</v>
          </cell>
          <cell r="B97" t="str">
            <v>NYP</v>
          </cell>
          <cell r="C97" t="str">
            <v>NUTRITIONAL SETS</v>
          </cell>
          <cell r="D97">
            <v>13</v>
          </cell>
          <cell r="E97">
            <v>13</v>
          </cell>
          <cell r="F97">
            <v>13</v>
          </cell>
          <cell r="G97">
            <v>13</v>
          </cell>
          <cell r="H97">
            <v>13</v>
          </cell>
          <cell r="I97">
            <v>14</v>
          </cell>
          <cell r="J97">
            <v>13</v>
          </cell>
          <cell r="K97">
            <v>13</v>
          </cell>
          <cell r="L97">
            <v>13</v>
          </cell>
          <cell r="M97">
            <v>13</v>
          </cell>
          <cell r="N97">
            <v>13</v>
          </cell>
          <cell r="O97">
            <v>14</v>
          </cell>
          <cell r="P97">
            <v>158</v>
          </cell>
        </row>
        <row r="98">
          <cell r="A98" t="str">
            <v>0910</v>
          </cell>
          <cell r="B98" t="str">
            <v>NYP</v>
          </cell>
          <cell r="C98" t="str">
            <v>CONTAINERS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12</v>
          </cell>
        </row>
        <row r="99">
          <cell r="A99" t="str">
            <v>8600</v>
          </cell>
          <cell r="B99" t="str">
            <v>NYP</v>
          </cell>
          <cell r="C99" t="str">
            <v>TOTAL DEVICES</v>
          </cell>
          <cell r="D99">
            <v>14</v>
          </cell>
          <cell r="E99">
            <v>14</v>
          </cell>
          <cell r="F99">
            <v>14</v>
          </cell>
          <cell r="G99">
            <v>14</v>
          </cell>
          <cell r="H99">
            <v>14</v>
          </cell>
          <cell r="I99">
            <v>15</v>
          </cell>
          <cell r="J99">
            <v>14</v>
          </cell>
          <cell r="K99">
            <v>14</v>
          </cell>
          <cell r="L99">
            <v>14</v>
          </cell>
          <cell r="M99">
            <v>14</v>
          </cell>
          <cell r="N99">
            <v>14</v>
          </cell>
          <cell r="O99">
            <v>15</v>
          </cell>
          <cell r="P99">
            <v>170</v>
          </cell>
        </row>
        <row r="100">
          <cell r="A100" t="str">
            <v>6475</v>
          </cell>
          <cell r="B100" t="str">
            <v>NYP</v>
          </cell>
          <cell r="C100" t="str">
            <v>TOT. MEDICAL NUTRITIONALS</v>
          </cell>
          <cell r="D100">
            <v>2100</v>
          </cell>
          <cell r="E100">
            <v>1332</v>
          </cell>
          <cell r="F100">
            <v>1457</v>
          </cell>
          <cell r="G100">
            <v>1528</v>
          </cell>
          <cell r="H100">
            <v>2060</v>
          </cell>
          <cell r="I100">
            <v>1480</v>
          </cell>
          <cell r="J100">
            <v>1643</v>
          </cell>
          <cell r="K100">
            <v>1858</v>
          </cell>
          <cell r="L100">
            <v>1854</v>
          </cell>
          <cell r="M100">
            <v>1702</v>
          </cell>
          <cell r="N100">
            <v>1945</v>
          </cell>
          <cell r="O100">
            <v>1596</v>
          </cell>
          <cell r="P100">
            <v>20555</v>
          </cell>
        </row>
        <row r="101">
          <cell r="A101" t="str">
            <v>6473</v>
          </cell>
          <cell r="B101" t="str">
            <v>NYP</v>
          </cell>
          <cell r="C101" t="str">
            <v>MEMO: TOTAL MED NUTR LIQUIDS</v>
          </cell>
          <cell r="D101">
            <v>2045</v>
          </cell>
          <cell r="E101">
            <v>1297</v>
          </cell>
          <cell r="F101">
            <v>1419</v>
          </cell>
          <cell r="G101">
            <v>1487</v>
          </cell>
          <cell r="H101">
            <v>2003</v>
          </cell>
          <cell r="I101">
            <v>1438</v>
          </cell>
          <cell r="J101">
            <v>1600</v>
          </cell>
          <cell r="K101">
            <v>1812</v>
          </cell>
          <cell r="L101">
            <v>1807</v>
          </cell>
          <cell r="M101">
            <v>1662</v>
          </cell>
          <cell r="N101">
            <v>1895</v>
          </cell>
          <cell r="O101">
            <v>1553</v>
          </cell>
          <cell r="P101">
            <v>20018</v>
          </cell>
        </row>
        <row r="102">
          <cell r="A102" t="str">
            <v>6474</v>
          </cell>
          <cell r="B102" t="str">
            <v>NYP</v>
          </cell>
          <cell r="C102" t="str">
            <v>MEMO: TOTAL MED NUTR BAGS &amp; SETS</v>
          </cell>
          <cell r="D102">
            <v>14</v>
          </cell>
          <cell r="E102">
            <v>14</v>
          </cell>
          <cell r="F102">
            <v>14</v>
          </cell>
          <cell r="G102">
            <v>14</v>
          </cell>
          <cell r="H102">
            <v>14</v>
          </cell>
          <cell r="I102">
            <v>15</v>
          </cell>
          <cell r="J102">
            <v>14</v>
          </cell>
          <cell r="K102">
            <v>14</v>
          </cell>
          <cell r="L102">
            <v>14</v>
          </cell>
          <cell r="M102">
            <v>14</v>
          </cell>
          <cell r="N102">
            <v>14</v>
          </cell>
          <cell r="O102">
            <v>15</v>
          </cell>
          <cell r="P102">
            <v>170</v>
          </cell>
        </row>
        <row r="103">
          <cell r="A103" t="str">
            <v>MDEV</v>
          </cell>
          <cell r="B103" t="str">
            <v>NYP</v>
          </cell>
          <cell r="C103" t="str">
            <v>DEVICES OTHER MED NUTR-UPDT</v>
          </cell>
          <cell r="D103">
            <v>14</v>
          </cell>
          <cell r="E103">
            <v>14</v>
          </cell>
          <cell r="F103">
            <v>14</v>
          </cell>
          <cell r="G103">
            <v>14</v>
          </cell>
          <cell r="H103">
            <v>14</v>
          </cell>
          <cell r="I103">
            <v>15</v>
          </cell>
          <cell r="J103">
            <v>14</v>
          </cell>
          <cell r="K103">
            <v>14</v>
          </cell>
          <cell r="L103">
            <v>14</v>
          </cell>
          <cell r="M103">
            <v>14</v>
          </cell>
          <cell r="N103">
            <v>14</v>
          </cell>
          <cell r="O103">
            <v>15</v>
          </cell>
          <cell r="P103">
            <v>170</v>
          </cell>
        </row>
        <row r="104">
          <cell r="A104" t="str">
            <v>CORE</v>
          </cell>
          <cell r="B104" t="str">
            <v>NYP</v>
          </cell>
          <cell r="C104" t="str">
            <v>CORE-ENSURE FOR UPDATE</v>
          </cell>
          <cell r="D104">
            <v>2017</v>
          </cell>
          <cell r="E104">
            <v>1279</v>
          </cell>
          <cell r="F104">
            <v>1396</v>
          </cell>
          <cell r="G104">
            <v>1469</v>
          </cell>
          <cell r="H104">
            <v>1967</v>
          </cell>
          <cell r="I104">
            <v>1413</v>
          </cell>
          <cell r="J104">
            <v>1574</v>
          </cell>
          <cell r="K104">
            <v>1786</v>
          </cell>
          <cell r="L104">
            <v>1777</v>
          </cell>
          <cell r="M104">
            <v>1640</v>
          </cell>
          <cell r="N104">
            <v>1866</v>
          </cell>
          <cell r="O104">
            <v>1532</v>
          </cell>
          <cell r="P104">
            <v>19716</v>
          </cell>
        </row>
        <row r="105">
          <cell r="A105" t="str">
            <v>4150</v>
          </cell>
          <cell r="B105" t="str">
            <v>NYP</v>
          </cell>
          <cell r="C105" t="str">
            <v>PRECEDEX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1810</v>
          </cell>
          <cell r="J105">
            <v>4900</v>
          </cell>
          <cell r="K105">
            <v>26392</v>
          </cell>
          <cell r="L105">
            <v>6140</v>
          </cell>
          <cell r="M105">
            <v>44310</v>
          </cell>
          <cell r="N105">
            <v>12620</v>
          </cell>
          <cell r="O105">
            <v>0</v>
          </cell>
          <cell r="P105">
            <v>96172</v>
          </cell>
        </row>
        <row r="106">
          <cell r="A106" t="str">
            <v>6025</v>
          </cell>
          <cell r="B106" t="str">
            <v>NYP</v>
          </cell>
          <cell r="C106" t="str">
            <v>TOTAL ANESTHESIA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1810</v>
          </cell>
          <cell r="J106">
            <v>4900</v>
          </cell>
          <cell r="K106">
            <v>26392</v>
          </cell>
          <cell r="L106">
            <v>6140</v>
          </cell>
          <cell r="M106">
            <v>44310</v>
          </cell>
          <cell r="N106">
            <v>12620</v>
          </cell>
          <cell r="O106">
            <v>0</v>
          </cell>
          <cell r="P106">
            <v>96172</v>
          </cell>
        </row>
        <row r="107">
          <cell r="A107" t="str">
            <v>0590</v>
          </cell>
          <cell r="B107" t="str">
            <v>NYP</v>
          </cell>
          <cell r="C107" t="str">
            <v>I.V. SETS</v>
          </cell>
          <cell r="D107">
            <v>8</v>
          </cell>
          <cell r="E107">
            <v>6</v>
          </cell>
          <cell r="F107">
            <v>7</v>
          </cell>
          <cell r="G107">
            <v>7</v>
          </cell>
          <cell r="H107">
            <v>8</v>
          </cell>
          <cell r="I107">
            <v>6</v>
          </cell>
          <cell r="J107">
            <v>7</v>
          </cell>
          <cell r="K107">
            <v>8</v>
          </cell>
          <cell r="L107">
            <v>7</v>
          </cell>
          <cell r="M107">
            <v>7</v>
          </cell>
          <cell r="N107">
            <v>7</v>
          </cell>
          <cell r="O107">
            <v>7</v>
          </cell>
          <cell r="P107">
            <v>85</v>
          </cell>
        </row>
        <row r="108">
          <cell r="A108" t="str">
            <v>6050</v>
          </cell>
          <cell r="B108" t="str">
            <v>NYP</v>
          </cell>
          <cell r="C108" t="str">
            <v>TOTAL IV SYSTEMS</v>
          </cell>
          <cell r="D108">
            <v>8</v>
          </cell>
          <cell r="E108">
            <v>6</v>
          </cell>
          <cell r="F108">
            <v>7</v>
          </cell>
          <cell r="G108">
            <v>7</v>
          </cell>
          <cell r="H108">
            <v>8</v>
          </cell>
          <cell r="I108">
            <v>6</v>
          </cell>
          <cell r="J108">
            <v>7</v>
          </cell>
          <cell r="K108">
            <v>8</v>
          </cell>
          <cell r="L108">
            <v>7</v>
          </cell>
          <cell r="M108">
            <v>7</v>
          </cell>
          <cell r="N108">
            <v>7</v>
          </cell>
          <cell r="O108">
            <v>7</v>
          </cell>
          <cell r="P108">
            <v>85</v>
          </cell>
        </row>
        <row r="109">
          <cell r="A109" t="str">
            <v>4610</v>
          </cell>
          <cell r="B109" t="str">
            <v>NYP</v>
          </cell>
          <cell r="C109" t="str">
            <v>CRITICAL CARE</v>
          </cell>
          <cell r="D109">
            <v>45940</v>
          </cell>
          <cell r="E109">
            <v>16783</v>
          </cell>
          <cell r="F109">
            <v>20840</v>
          </cell>
          <cell r="G109">
            <v>22906</v>
          </cell>
          <cell r="H109">
            <v>46556</v>
          </cell>
          <cell r="I109">
            <v>16013</v>
          </cell>
          <cell r="J109">
            <v>22483</v>
          </cell>
          <cell r="K109">
            <v>38309</v>
          </cell>
          <cell r="L109">
            <v>22315</v>
          </cell>
          <cell r="M109">
            <v>26679</v>
          </cell>
          <cell r="N109">
            <v>28616</v>
          </cell>
          <cell r="O109">
            <v>28881</v>
          </cell>
          <cell r="P109">
            <v>336321</v>
          </cell>
        </row>
        <row r="110">
          <cell r="A110" t="str">
            <v>6080</v>
          </cell>
          <cell r="B110" t="str">
            <v>NYP</v>
          </cell>
          <cell r="C110" t="str">
            <v>TOTAL CRITICAL CARE</v>
          </cell>
          <cell r="D110">
            <v>45940</v>
          </cell>
          <cell r="E110">
            <v>16783</v>
          </cell>
          <cell r="F110">
            <v>20840</v>
          </cell>
          <cell r="G110">
            <v>22906</v>
          </cell>
          <cell r="H110">
            <v>46556</v>
          </cell>
          <cell r="I110">
            <v>16013</v>
          </cell>
          <cell r="J110">
            <v>22483</v>
          </cell>
          <cell r="K110">
            <v>38309</v>
          </cell>
          <cell r="L110">
            <v>22315</v>
          </cell>
          <cell r="M110">
            <v>26679</v>
          </cell>
          <cell r="N110">
            <v>28616</v>
          </cell>
          <cell r="O110">
            <v>28881</v>
          </cell>
          <cell r="P110">
            <v>336321</v>
          </cell>
        </row>
        <row r="111">
          <cell r="A111" t="str">
            <v>4080</v>
          </cell>
          <cell r="B111" t="str">
            <v>NYP</v>
          </cell>
          <cell r="C111" t="str">
            <v>OTHER EDDS</v>
          </cell>
          <cell r="D111">
            <v>42982</v>
          </cell>
          <cell r="E111">
            <v>30212</v>
          </cell>
          <cell r="F111">
            <v>34214</v>
          </cell>
          <cell r="G111">
            <v>34230</v>
          </cell>
          <cell r="H111">
            <v>42964</v>
          </cell>
          <cell r="I111">
            <v>30212</v>
          </cell>
          <cell r="J111">
            <v>34480</v>
          </cell>
          <cell r="K111">
            <v>39461</v>
          </cell>
          <cell r="L111">
            <v>34474</v>
          </cell>
          <cell r="M111">
            <v>32474</v>
          </cell>
          <cell r="N111">
            <v>34486</v>
          </cell>
          <cell r="O111">
            <v>35483</v>
          </cell>
          <cell r="P111">
            <v>425672</v>
          </cell>
        </row>
        <row r="112">
          <cell r="A112" t="str">
            <v>6125</v>
          </cell>
          <cell r="B112" t="str">
            <v>NYP</v>
          </cell>
          <cell r="C112" t="str">
            <v>TOTAL EDDS</v>
          </cell>
          <cell r="D112">
            <v>42982</v>
          </cell>
          <cell r="E112">
            <v>30212</v>
          </cell>
          <cell r="F112">
            <v>34214</v>
          </cell>
          <cell r="G112">
            <v>34230</v>
          </cell>
          <cell r="H112">
            <v>42964</v>
          </cell>
          <cell r="I112">
            <v>30212</v>
          </cell>
          <cell r="J112">
            <v>34480</v>
          </cell>
          <cell r="K112">
            <v>39461</v>
          </cell>
          <cell r="L112">
            <v>34474</v>
          </cell>
          <cell r="M112">
            <v>32474</v>
          </cell>
          <cell r="N112">
            <v>34486</v>
          </cell>
          <cell r="O112">
            <v>35483</v>
          </cell>
          <cell r="P112">
            <v>425672</v>
          </cell>
        </row>
        <row r="113">
          <cell r="A113" t="str">
            <v>0600</v>
          </cell>
          <cell r="B113" t="str">
            <v>NYP</v>
          </cell>
          <cell r="C113" t="str">
            <v>RECEPTAL LINERS</v>
          </cell>
          <cell r="D113">
            <v>100</v>
          </cell>
          <cell r="E113">
            <v>73</v>
          </cell>
          <cell r="F113">
            <v>81</v>
          </cell>
          <cell r="G113">
            <v>86</v>
          </cell>
          <cell r="H113">
            <v>95</v>
          </cell>
          <cell r="I113">
            <v>75</v>
          </cell>
          <cell r="J113">
            <v>80</v>
          </cell>
          <cell r="K113">
            <v>92</v>
          </cell>
          <cell r="L113">
            <v>80</v>
          </cell>
          <cell r="M113">
            <v>81</v>
          </cell>
          <cell r="N113">
            <v>83</v>
          </cell>
          <cell r="O113">
            <v>85</v>
          </cell>
          <cell r="P113">
            <v>1011</v>
          </cell>
        </row>
        <row r="114">
          <cell r="A114" t="str">
            <v>0650</v>
          </cell>
          <cell r="B114" t="str">
            <v>NYP</v>
          </cell>
          <cell r="C114" t="str">
            <v>RECEPTAL ACCESSORIES</v>
          </cell>
          <cell r="D114">
            <v>3</v>
          </cell>
          <cell r="E114">
            <v>1</v>
          </cell>
          <cell r="F114">
            <v>1</v>
          </cell>
          <cell r="G114">
            <v>1</v>
          </cell>
          <cell r="H114">
            <v>3</v>
          </cell>
          <cell r="I114">
            <v>1</v>
          </cell>
          <cell r="J114">
            <v>1</v>
          </cell>
          <cell r="K114">
            <v>3</v>
          </cell>
          <cell r="L114">
            <v>1</v>
          </cell>
          <cell r="M114">
            <v>2</v>
          </cell>
          <cell r="N114">
            <v>1</v>
          </cell>
          <cell r="O114">
            <v>1</v>
          </cell>
          <cell r="P114">
            <v>19</v>
          </cell>
        </row>
        <row r="115">
          <cell r="A115" t="str">
            <v>0660</v>
          </cell>
          <cell r="B115" t="str">
            <v>NYP</v>
          </cell>
          <cell r="C115" t="str">
            <v>OTHER HOSPITAL</v>
          </cell>
          <cell r="D115">
            <v>5</v>
          </cell>
          <cell r="E115">
            <v>5</v>
          </cell>
          <cell r="F115">
            <v>5</v>
          </cell>
          <cell r="G115">
            <v>5</v>
          </cell>
          <cell r="H115">
            <v>5</v>
          </cell>
          <cell r="I115">
            <v>5</v>
          </cell>
          <cell r="J115">
            <v>5</v>
          </cell>
          <cell r="K115">
            <v>5</v>
          </cell>
          <cell r="L115">
            <v>5</v>
          </cell>
          <cell r="M115">
            <v>5</v>
          </cell>
          <cell r="N115">
            <v>5</v>
          </cell>
          <cell r="O115">
            <v>5</v>
          </cell>
          <cell r="P115">
            <v>60</v>
          </cell>
        </row>
        <row r="116">
          <cell r="A116" t="str">
            <v>6070</v>
          </cell>
          <cell r="B116" t="str">
            <v>NYP</v>
          </cell>
          <cell r="C116" t="str">
            <v>SUBTOTAL OTHER HOSPITAL</v>
          </cell>
          <cell r="D116">
            <v>108</v>
          </cell>
          <cell r="E116">
            <v>79</v>
          </cell>
          <cell r="F116">
            <v>87</v>
          </cell>
          <cell r="G116">
            <v>92</v>
          </cell>
          <cell r="H116">
            <v>103</v>
          </cell>
          <cell r="I116">
            <v>81</v>
          </cell>
          <cell r="J116">
            <v>86</v>
          </cell>
          <cell r="K116">
            <v>100</v>
          </cell>
          <cell r="L116">
            <v>86</v>
          </cell>
          <cell r="M116">
            <v>88</v>
          </cell>
          <cell r="N116">
            <v>89</v>
          </cell>
          <cell r="O116">
            <v>91</v>
          </cell>
          <cell r="P116">
            <v>1090</v>
          </cell>
        </row>
        <row r="117">
          <cell r="A117" t="str">
            <v>6300</v>
          </cell>
          <cell r="B117" t="str">
            <v>NYP</v>
          </cell>
          <cell r="C117" t="str">
            <v>TOTAL HOSPIRA</v>
          </cell>
          <cell r="D117">
            <v>-19300</v>
          </cell>
          <cell r="E117">
            <v>-11032</v>
          </cell>
          <cell r="F117">
            <v>-14772</v>
          </cell>
          <cell r="G117">
            <v>-13986</v>
          </cell>
          <cell r="H117">
            <v>-16869</v>
          </cell>
          <cell r="I117">
            <v>-14391</v>
          </cell>
          <cell r="J117">
            <v>-14725</v>
          </cell>
          <cell r="K117">
            <v>-16464</v>
          </cell>
          <cell r="L117">
            <v>-14153</v>
          </cell>
          <cell r="M117">
            <v>-14391</v>
          </cell>
          <cell r="N117">
            <v>-18346</v>
          </cell>
          <cell r="O117">
            <v>-17417</v>
          </cell>
          <cell r="P117">
            <v>-185846</v>
          </cell>
        </row>
        <row r="118">
          <cell r="A118" t="str">
            <v>7000</v>
          </cell>
          <cell r="B118" t="str">
            <v>NYP</v>
          </cell>
          <cell r="C118" t="str">
            <v>TOTAL</v>
          </cell>
          <cell r="D118">
            <v>-19436</v>
          </cell>
          <cell r="E118">
            <v>-11333</v>
          </cell>
          <cell r="F118">
            <v>-14924</v>
          </cell>
          <cell r="G118">
            <v>-13573</v>
          </cell>
          <cell r="H118">
            <v>-16572</v>
          </cell>
          <cell r="I118">
            <v>-13432</v>
          </cell>
          <cell r="J118">
            <v>-14279</v>
          </cell>
          <cell r="K118">
            <v>-15505</v>
          </cell>
          <cell r="L118">
            <v>-13707</v>
          </cell>
          <cell r="M118">
            <v>-13945</v>
          </cell>
          <cell r="N118">
            <v>-17944</v>
          </cell>
          <cell r="O118">
            <v>-16560</v>
          </cell>
          <cell r="P118">
            <v>-181210</v>
          </cell>
        </row>
        <row r="119">
          <cell r="A119" t="str">
            <v>KEYS</v>
          </cell>
          <cell r="B119" t="str">
            <v>NYP</v>
          </cell>
          <cell r="C119" t="str">
            <v>MEMO: KEY PRODUCTS</v>
          </cell>
          <cell r="D119">
            <v>961024</v>
          </cell>
          <cell r="E119">
            <v>729104</v>
          </cell>
          <cell r="F119">
            <v>732786</v>
          </cell>
          <cell r="G119">
            <v>289760</v>
          </cell>
          <cell r="H119">
            <v>-16572</v>
          </cell>
          <cell r="I119">
            <v>-13945</v>
          </cell>
          <cell r="J119">
            <v>-14279</v>
          </cell>
          <cell r="K119">
            <v>-16018</v>
          </cell>
          <cell r="L119">
            <v>-13707</v>
          </cell>
          <cell r="M119">
            <v>-13945</v>
          </cell>
          <cell r="N119">
            <v>344047</v>
          </cell>
          <cell r="O119">
            <v>862966</v>
          </cell>
          <cell r="P119">
            <v>3831221</v>
          </cell>
        </row>
      </sheetData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 2"/>
      <sheetName val="ROL"/>
      <sheetName val="Dic"/>
      <sheetName val="Calculo Dic"/>
      <sheetName val="Ene"/>
      <sheetName val="Calculo Ene"/>
      <sheetName val="Feb"/>
      <sheetName val="Calculo Feb"/>
      <sheetName val="Mar"/>
      <sheetName val="Calculo Mar"/>
      <sheetName val="Abr"/>
      <sheetName val="Calculo Abr"/>
      <sheetName val="May"/>
      <sheetName val="Calculo May"/>
      <sheetName val="Jun"/>
      <sheetName val="Calculo Jun"/>
      <sheetName val="Jul"/>
      <sheetName val="Calculo Jul"/>
      <sheetName val="Ago"/>
      <sheetName val="Calculo Ago"/>
      <sheetName val="Sep"/>
      <sheetName val="Calculo Sep"/>
      <sheetName val="Oct"/>
      <sheetName val="Calculo Oct"/>
      <sheetName val="Nov"/>
      <sheetName val="Calculo Nov"/>
      <sheetName val="Bajas"/>
    </sheetNames>
    <sheetDataSet>
      <sheetData sheetId="0" refreshError="1">
        <row r="1">
          <cell r="A1" t="str">
            <v>LEGAJO</v>
          </cell>
          <cell r="B1" t="str">
            <v>Nombre del Trabajador</v>
          </cell>
          <cell r="C1" t="str">
            <v>DIV</v>
          </cell>
          <cell r="D1" t="str">
            <v>LIN</v>
          </cell>
          <cell r="E1" t="str">
            <v>CC</v>
          </cell>
        </row>
        <row r="2">
          <cell r="A2">
            <v>7088</v>
          </cell>
          <cell r="B2" t="str">
            <v>LOMBARDI  RAUL HORACIO</v>
          </cell>
          <cell r="C2">
            <v>1</v>
          </cell>
          <cell r="D2">
            <v>10</v>
          </cell>
          <cell r="E2">
            <v>5140</v>
          </cell>
        </row>
        <row r="3">
          <cell r="A3">
            <v>7211</v>
          </cell>
          <cell r="B3" t="str">
            <v>POLLINI  ROBERTO CARLOS</v>
          </cell>
          <cell r="C3">
            <v>1</v>
          </cell>
          <cell r="D3">
            <v>10</v>
          </cell>
          <cell r="E3">
            <v>8700</v>
          </cell>
        </row>
        <row r="4">
          <cell r="A4">
            <v>9787</v>
          </cell>
          <cell r="B4" t="str">
            <v>BAERT DE RUIZ  ANNIE EDWIGES ERNA</v>
          </cell>
          <cell r="C4">
            <v>1</v>
          </cell>
          <cell r="D4">
            <v>10</v>
          </cell>
          <cell r="E4">
            <v>5280</v>
          </cell>
        </row>
        <row r="5">
          <cell r="A5">
            <v>9969</v>
          </cell>
          <cell r="B5" t="str">
            <v>WUNDER  RICARDO</v>
          </cell>
          <cell r="C5">
            <v>1</v>
          </cell>
          <cell r="D5">
            <v>10</v>
          </cell>
          <cell r="E5">
            <v>5280</v>
          </cell>
        </row>
        <row r="6">
          <cell r="A6">
            <v>10108</v>
          </cell>
          <cell r="B6" t="str">
            <v>AGUIRRE  NESTOR OMAR</v>
          </cell>
          <cell r="C6">
            <v>1</v>
          </cell>
          <cell r="D6">
            <v>10</v>
          </cell>
          <cell r="E6">
            <v>5270</v>
          </cell>
        </row>
        <row r="7">
          <cell r="A7">
            <v>11452</v>
          </cell>
          <cell r="B7" t="str">
            <v>VERDUGO  JORGE RODOLFO</v>
          </cell>
          <cell r="C7">
            <v>1</v>
          </cell>
          <cell r="D7">
            <v>10</v>
          </cell>
          <cell r="E7">
            <v>5280</v>
          </cell>
        </row>
        <row r="8">
          <cell r="A8">
            <v>12062</v>
          </cell>
          <cell r="B8" t="str">
            <v>DI PIETRO  ALBERTO</v>
          </cell>
          <cell r="C8">
            <v>1</v>
          </cell>
          <cell r="D8">
            <v>10</v>
          </cell>
          <cell r="E8">
            <v>5230</v>
          </cell>
        </row>
        <row r="9">
          <cell r="A9">
            <v>12955</v>
          </cell>
          <cell r="B9" t="str">
            <v>BORRAJO DE CAGLIANO  ISABEL ESTER</v>
          </cell>
          <cell r="C9">
            <v>1</v>
          </cell>
          <cell r="D9">
            <v>10</v>
          </cell>
          <cell r="E9">
            <v>5270</v>
          </cell>
        </row>
        <row r="10">
          <cell r="A10">
            <v>12963</v>
          </cell>
          <cell r="B10" t="str">
            <v>MARIANI  CARLOS ALBERTO LUIS</v>
          </cell>
          <cell r="C10">
            <v>1</v>
          </cell>
          <cell r="D10">
            <v>11</v>
          </cell>
          <cell r="E10">
            <v>8510</v>
          </cell>
        </row>
        <row r="11">
          <cell r="A11">
            <v>13045</v>
          </cell>
          <cell r="B11" t="str">
            <v>MINGRONE  HECTOR JORGE</v>
          </cell>
          <cell r="C11">
            <v>1</v>
          </cell>
          <cell r="D11">
            <v>11</v>
          </cell>
          <cell r="E11">
            <v>8600</v>
          </cell>
        </row>
        <row r="12">
          <cell r="A12">
            <v>13177</v>
          </cell>
          <cell r="B12" t="str">
            <v>TOME  JORGE URBANO</v>
          </cell>
          <cell r="C12">
            <v>1</v>
          </cell>
          <cell r="D12">
            <v>10</v>
          </cell>
          <cell r="E12">
            <v>5270</v>
          </cell>
        </row>
        <row r="13">
          <cell r="A13">
            <v>13482</v>
          </cell>
          <cell r="B13" t="str">
            <v>PAEZ  MARIA ALICIA</v>
          </cell>
          <cell r="C13">
            <v>1</v>
          </cell>
          <cell r="D13">
            <v>10</v>
          </cell>
          <cell r="E13">
            <v>5160</v>
          </cell>
        </row>
        <row r="14">
          <cell r="A14">
            <v>13524</v>
          </cell>
          <cell r="B14" t="str">
            <v>GALEAZZI DE GONZALEZ  CRISTINA ANTONIA</v>
          </cell>
          <cell r="C14">
            <v>1</v>
          </cell>
          <cell r="D14">
            <v>10</v>
          </cell>
          <cell r="E14">
            <v>5280</v>
          </cell>
        </row>
        <row r="15">
          <cell r="A15">
            <v>13920</v>
          </cell>
          <cell r="B15" t="str">
            <v>MARTINEZ DE COTIGNOLA  STELLA MARI</v>
          </cell>
          <cell r="C15">
            <v>1</v>
          </cell>
          <cell r="D15">
            <v>10</v>
          </cell>
          <cell r="E15">
            <v>5160</v>
          </cell>
        </row>
        <row r="16">
          <cell r="A16">
            <v>14571</v>
          </cell>
          <cell r="B16" t="str">
            <v>GRANDVILLE DE AVALOS  MARTA NOEMI</v>
          </cell>
          <cell r="C16">
            <v>1</v>
          </cell>
          <cell r="D16">
            <v>10</v>
          </cell>
          <cell r="E16">
            <v>5160</v>
          </cell>
        </row>
        <row r="17">
          <cell r="A17">
            <v>14720</v>
          </cell>
          <cell r="B17" t="str">
            <v>LARSEN  LUIS ALBERTO</v>
          </cell>
          <cell r="C17">
            <v>1</v>
          </cell>
          <cell r="D17">
            <v>10</v>
          </cell>
          <cell r="E17">
            <v>8700</v>
          </cell>
        </row>
        <row r="18">
          <cell r="A18">
            <v>14746</v>
          </cell>
          <cell r="B18" t="str">
            <v>TORRES  NESTOR DIOGENES</v>
          </cell>
          <cell r="C18">
            <v>1</v>
          </cell>
          <cell r="D18">
            <v>10</v>
          </cell>
          <cell r="E18">
            <v>5270</v>
          </cell>
        </row>
        <row r="19">
          <cell r="A19">
            <v>15289</v>
          </cell>
          <cell r="B19" t="str">
            <v>SAINZ  ARGENTINO JOSE</v>
          </cell>
          <cell r="C19">
            <v>1</v>
          </cell>
          <cell r="D19">
            <v>17</v>
          </cell>
          <cell r="E19">
            <v>8510</v>
          </cell>
        </row>
        <row r="20">
          <cell r="A20">
            <v>15693</v>
          </cell>
          <cell r="B20" t="str">
            <v>ALMARAZ  ANTONIO ERNESTO</v>
          </cell>
          <cell r="C20">
            <v>1</v>
          </cell>
          <cell r="D20">
            <v>11</v>
          </cell>
          <cell r="E20">
            <v>8510</v>
          </cell>
        </row>
        <row r="21">
          <cell r="A21">
            <v>15875</v>
          </cell>
          <cell r="B21" t="str">
            <v>TAGLIAPIETRA DE RISSO  NORA NOEMI</v>
          </cell>
          <cell r="C21">
            <v>1</v>
          </cell>
          <cell r="D21">
            <v>10</v>
          </cell>
          <cell r="E21">
            <v>5160</v>
          </cell>
        </row>
        <row r="22">
          <cell r="A22">
            <v>16113</v>
          </cell>
          <cell r="B22" t="str">
            <v>GRAMAJO  RODOLFO MIGUEL</v>
          </cell>
          <cell r="C22">
            <v>1</v>
          </cell>
          <cell r="D22">
            <v>10</v>
          </cell>
          <cell r="E22">
            <v>8820</v>
          </cell>
        </row>
        <row r="23">
          <cell r="A23">
            <v>16188</v>
          </cell>
          <cell r="B23" t="str">
            <v>GUARDADO  JOSE LUIS</v>
          </cell>
          <cell r="C23">
            <v>1</v>
          </cell>
          <cell r="D23">
            <v>13</v>
          </cell>
          <cell r="E23">
            <v>8510</v>
          </cell>
        </row>
        <row r="24">
          <cell r="A24">
            <v>16683</v>
          </cell>
          <cell r="B24" t="str">
            <v>CARMINATTI DE ANDREU  MARINA STELLA MARI</v>
          </cell>
          <cell r="C24">
            <v>1</v>
          </cell>
          <cell r="D24">
            <v>10</v>
          </cell>
          <cell r="E24">
            <v>8700</v>
          </cell>
        </row>
        <row r="25">
          <cell r="A25">
            <v>16949</v>
          </cell>
          <cell r="B25" t="str">
            <v>COSTI DE AQUINO VICENTE  RAQUEL G</v>
          </cell>
          <cell r="C25">
            <v>1</v>
          </cell>
          <cell r="D25">
            <v>10</v>
          </cell>
          <cell r="E25">
            <v>8820</v>
          </cell>
        </row>
        <row r="26">
          <cell r="A26">
            <v>17442</v>
          </cell>
          <cell r="B26" t="str">
            <v>GOMEZ  HUGO EMILIO</v>
          </cell>
          <cell r="C26">
            <v>1</v>
          </cell>
          <cell r="D26">
            <v>10</v>
          </cell>
          <cell r="E26">
            <v>5270</v>
          </cell>
        </row>
        <row r="27">
          <cell r="A27">
            <v>17459</v>
          </cell>
          <cell r="B27" t="str">
            <v>NAVARRO  CARLOS ALBERTO</v>
          </cell>
          <cell r="C27">
            <v>1</v>
          </cell>
          <cell r="D27">
            <v>10</v>
          </cell>
          <cell r="E27">
            <v>5250</v>
          </cell>
        </row>
        <row r="28">
          <cell r="A28">
            <v>17533</v>
          </cell>
          <cell r="B28" t="str">
            <v>ELIAS  MARINA FAUSTINO</v>
          </cell>
          <cell r="C28">
            <v>1</v>
          </cell>
          <cell r="D28">
            <v>10</v>
          </cell>
          <cell r="E28">
            <v>5250</v>
          </cell>
        </row>
        <row r="29">
          <cell r="A29">
            <v>17574</v>
          </cell>
          <cell r="B29" t="str">
            <v>GUYOT  CARLOS ALBERTO</v>
          </cell>
          <cell r="C29">
            <v>1</v>
          </cell>
          <cell r="D29">
            <v>15</v>
          </cell>
          <cell r="E29">
            <v>8510</v>
          </cell>
        </row>
        <row r="30">
          <cell r="A30">
            <v>17608</v>
          </cell>
          <cell r="B30" t="str">
            <v>VILLA  ALBERTO GERONIMO</v>
          </cell>
          <cell r="C30">
            <v>1</v>
          </cell>
          <cell r="D30">
            <v>13</v>
          </cell>
          <cell r="E30">
            <v>8510</v>
          </cell>
        </row>
        <row r="31">
          <cell r="A31">
            <v>17830</v>
          </cell>
          <cell r="B31" t="str">
            <v>CONDOLEO  CARLOS HORACIO</v>
          </cell>
          <cell r="C31">
            <v>1</v>
          </cell>
          <cell r="D31">
            <v>10</v>
          </cell>
          <cell r="E31">
            <v>5160</v>
          </cell>
        </row>
        <row r="32">
          <cell r="A32">
            <v>18135</v>
          </cell>
          <cell r="B32" t="str">
            <v>LOZANO DE LA FUENTE  NESTOR OSCAR</v>
          </cell>
          <cell r="C32">
            <v>1</v>
          </cell>
          <cell r="D32">
            <v>10</v>
          </cell>
          <cell r="E32">
            <v>5160</v>
          </cell>
        </row>
        <row r="33">
          <cell r="A33">
            <v>18317</v>
          </cell>
          <cell r="B33" t="str">
            <v>SUAREZ DE TRAVERSARO  DORA LIDIA</v>
          </cell>
          <cell r="C33">
            <v>1</v>
          </cell>
          <cell r="D33">
            <v>10</v>
          </cell>
          <cell r="E33">
            <v>5160</v>
          </cell>
        </row>
        <row r="34">
          <cell r="A34">
            <v>18531</v>
          </cell>
          <cell r="B34" t="str">
            <v>CASTIÑEYRAS  OSCAR ALBERTO</v>
          </cell>
          <cell r="C34">
            <v>1</v>
          </cell>
          <cell r="D34">
            <v>16</v>
          </cell>
          <cell r="E34">
            <v>8510</v>
          </cell>
        </row>
        <row r="35">
          <cell r="A35">
            <v>18606</v>
          </cell>
          <cell r="B35" t="str">
            <v>MANSILLA  ASUNCION</v>
          </cell>
          <cell r="C35">
            <v>1</v>
          </cell>
          <cell r="D35">
            <v>10</v>
          </cell>
          <cell r="E35">
            <v>5160</v>
          </cell>
        </row>
        <row r="36">
          <cell r="A36">
            <v>18697</v>
          </cell>
          <cell r="B36" t="str">
            <v>GIANELLI  RUBEN EDUARDO</v>
          </cell>
          <cell r="C36">
            <v>1</v>
          </cell>
          <cell r="D36">
            <v>61</v>
          </cell>
          <cell r="E36">
            <v>8510</v>
          </cell>
        </row>
        <row r="37">
          <cell r="A37">
            <v>18853</v>
          </cell>
          <cell r="B37" t="str">
            <v>POLESEL  LUIS ALBERTO</v>
          </cell>
          <cell r="C37">
            <v>1</v>
          </cell>
          <cell r="D37">
            <v>19</v>
          </cell>
          <cell r="E37">
            <v>8600</v>
          </cell>
        </row>
        <row r="38">
          <cell r="A38">
            <v>18879</v>
          </cell>
          <cell r="B38" t="str">
            <v>BRUNO  MIRTA CRISTINA</v>
          </cell>
          <cell r="C38">
            <v>1</v>
          </cell>
          <cell r="D38">
            <v>10</v>
          </cell>
          <cell r="E38">
            <v>8810</v>
          </cell>
        </row>
        <row r="39">
          <cell r="A39">
            <v>18887</v>
          </cell>
          <cell r="B39" t="str">
            <v>LOPEZ  CARLOS ALBERTO</v>
          </cell>
          <cell r="C39">
            <v>1</v>
          </cell>
          <cell r="D39">
            <v>10</v>
          </cell>
          <cell r="E39">
            <v>8300</v>
          </cell>
        </row>
        <row r="40">
          <cell r="A40">
            <v>19059</v>
          </cell>
          <cell r="B40" t="str">
            <v>LUQUE  FABIAN</v>
          </cell>
          <cell r="C40">
            <v>1</v>
          </cell>
          <cell r="D40">
            <v>10</v>
          </cell>
          <cell r="E40">
            <v>5150</v>
          </cell>
        </row>
        <row r="41">
          <cell r="A41">
            <v>19141</v>
          </cell>
          <cell r="B41" t="str">
            <v>FAY  JORGE HORACIO</v>
          </cell>
          <cell r="C41">
            <v>1</v>
          </cell>
          <cell r="D41">
            <v>11</v>
          </cell>
          <cell r="E41">
            <v>8510</v>
          </cell>
        </row>
        <row r="42">
          <cell r="A42">
            <v>19331</v>
          </cell>
          <cell r="B42" t="str">
            <v>OCHANDORENA  DANIEL OSCAR</v>
          </cell>
          <cell r="C42">
            <v>1</v>
          </cell>
          <cell r="D42">
            <v>10</v>
          </cell>
          <cell r="E42">
            <v>5160</v>
          </cell>
        </row>
        <row r="43">
          <cell r="A43">
            <v>19471</v>
          </cell>
          <cell r="B43" t="str">
            <v>CAMPAGNA  DOMINGO JOSE</v>
          </cell>
          <cell r="C43">
            <v>1</v>
          </cell>
          <cell r="D43">
            <v>10</v>
          </cell>
          <cell r="E43">
            <v>5150</v>
          </cell>
        </row>
        <row r="44">
          <cell r="A44">
            <v>19497</v>
          </cell>
          <cell r="B44" t="str">
            <v>FRAILE  RODOLFO RUBEN</v>
          </cell>
          <cell r="C44">
            <v>1</v>
          </cell>
          <cell r="D44">
            <v>10</v>
          </cell>
          <cell r="E44">
            <v>5160</v>
          </cell>
        </row>
        <row r="45">
          <cell r="A45">
            <v>19505</v>
          </cell>
          <cell r="B45" t="str">
            <v>FURIA EDUARDO HERNAN</v>
          </cell>
          <cell r="C45">
            <v>1</v>
          </cell>
          <cell r="D45">
            <v>10</v>
          </cell>
          <cell r="E45">
            <v>8900</v>
          </cell>
        </row>
        <row r="46">
          <cell r="A46">
            <v>19513</v>
          </cell>
          <cell r="B46" t="str">
            <v>RACITTI  NATALIO VICENTE</v>
          </cell>
          <cell r="C46">
            <v>1</v>
          </cell>
          <cell r="D46">
            <v>10</v>
          </cell>
          <cell r="E46">
            <v>5160</v>
          </cell>
        </row>
        <row r="47">
          <cell r="A47">
            <v>19620</v>
          </cell>
          <cell r="B47" t="str">
            <v>PAEZ  ROBERTO FERNANDO</v>
          </cell>
          <cell r="C47">
            <v>1</v>
          </cell>
          <cell r="D47">
            <v>10</v>
          </cell>
          <cell r="E47">
            <v>5250</v>
          </cell>
        </row>
        <row r="48">
          <cell r="A48">
            <v>19885</v>
          </cell>
          <cell r="B48" t="str">
            <v>COMINO  ALBERTO</v>
          </cell>
          <cell r="C48">
            <v>1</v>
          </cell>
          <cell r="D48">
            <v>11</v>
          </cell>
          <cell r="E48">
            <v>8510</v>
          </cell>
        </row>
        <row r="49">
          <cell r="A49">
            <v>20065</v>
          </cell>
          <cell r="B49" t="str">
            <v>SANCHEZ  NESTOR FRANCISCO</v>
          </cell>
          <cell r="C49">
            <v>1</v>
          </cell>
          <cell r="D49">
            <v>16</v>
          </cell>
          <cell r="E49">
            <v>8510</v>
          </cell>
        </row>
        <row r="50">
          <cell r="A50">
            <v>20081</v>
          </cell>
          <cell r="B50" t="str">
            <v>PEÑALOZA  JUAN LUIS</v>
          </cell>
          <cell r="C50">
            <v>1</v>
          </cell>
          <cell r="D50">
            <v>10</v>
          </cell>
          <cell r="E50">
            <v>5150</v>
          </cell>
        </row>
        <row r="51">
          <cell r="A51">
            <v>20347</v>
          </cell>
          <cell r="B51" t="str">
            <v>GONZALEZ DE LOPEZ  MARI</v>
          </cell>
          <cell r="C51">
            <v>1</v>
          </cell>
          <cell r="D51">
            <v>10</v>
          </cell>
          <cell r="E51">
            <v>5160</v>
          </cell>
        </row>
        <row r="52">
          <cell r="A52">
            <v>20388</v>
          </cell>
          <cell r="B52" t="str">
            <v>VACCARO DE VAZQUEZ  SUSANA</v>
          </cell>
          <cell r="C52">
            <v>1</v>
          </cell>
          <cell r="D52">
            <v>10</v>
          </cell>
          <cell r="E52">
            <v>8820</v>
          </cell>
        </row>
        <row r="53">
          <cell r="A53">
            <v>20438</v>
          </cell>
          <cell r="B53" t="str">
            <v>MURACE  PASCUAL</v>
          </cell>
          <cell r="C53">
            <v>1</v>
          </cell>
          <cell r="D53">
            <v>10</v>
          </cell>
          <cell r="E53">
            <v>5160</v>
          </cell>
        </row>
        <row r="54">
          <cell r="A54">
            <v>20446</v>
          </cell>
          <cell r="B54" t="str">
            <v>MAURIÑO  ANGEL LUIS</v>
          </cell>
          <cell r="C54">
            <v>1</v>
          </cell>
          <cell r="D54">
            <v>10</v>
          </cell>
          <cell r="E54">
            <v>5280</v>
          </cell>
        </row>
        <row r="55">
          <cell r="A55">
            <v>20537</v>
          </cell>
          <cell r="B55" t="str">
            <v>CORUJO  JOSE ANTONIO</v>
          </cell>
          <cell r="C55">
            <v>1</v>
          </cell>
          <cell r="D55">
            <v>10</v>
          </cell>
          <cell r="E55">
            <v>5270</v>
          </cell>
        </row>
        <row r="56">
          <cell r="A56">
            <v>20578</v>
          </cell>
          <cell r="B56" t="str">
            <v>SERRANO  ROLANDO</v>
          </cell>
          <cell r="C56">
            <v>1</v>
          </cell>
          <cell r="D56">
            <v>11</v>
          </cell>
          <cell r="E56">
            <v>8510</v>
          </cell>
        </row>
        <row r="57">
          <cell r="A57">
            <v>20610</v>
          </cell>
          <cell r="B57" t="str">
            <v>IELPI  SUSANA NILDA</v>
          </cell>
          <cell r="C57">
            <v>1</v>
          </cell>
          <cell r="D57">
            <v>11</v>
          </cell>
          <cell r="E57">
            <v>8600</v>
          </cell>
        </row>
        <row r="58">
          <cell r="A58">
            <v>20917</v>
          </cell>
          <cell r="B58" t="str">
            <v>TORRES  NORBERTO RODOLFO</v>
          </cell>
          <cell r="C58">
            <v>1</v>
          </cell>
          <cell r="D58">
            <v>10</v>
          </cell>
          <cell r="E58">
            <v>8820</v>
          </cell>
        </row>
        <row r="59">
          <cell r="A59">
            <v>21006</v>
          </cell>
          <cell r="B59" t="str">
            <v>INSAURRALDE  JUAN DOMINGO</v>
          </cell>
          <cell r="C59">
            <v>4</v>
          </cell>
          <cell r="D59">
            <v>44</v>
          </cell>
          <cell r="E59">
            <v>8300</v>
          </cell>
        </row>
        <row r="60">
          <cell r="A60">
            <v>21162</v>
          </cell>
          <cell r="B60" t="str">
            <v>GIORNI OSCAR EDUARDO</v>
          </cell>
          <cell r="C60">
            <v>1</v>
          </cell>
          <cell r="D60">
            <v>10</v>
          </cell>
          <cell r="E60">
            <v>8820</v>
          </cell>
        </row>
        <row r="61">
          <cell r="A61">
            <v>21477</v>
          </cell>
          <cell r="B61" t="str">
            <v>BAFICO  ALBERTO EDUARDO</v>
          </cell>
          <cell r="C61">
            <v>1</v>
          </cell>
          <cell r="D61">
            <v>15</v>
          </cell>
          <cell r="E61">
            <v>8510</v>
          </cell>
        </row>
        <row r="62">
          <cell r="A62">
            <v>21550</v>
          </cell>
          <cell r="B62" t="str">
            <v>KOPILOFF  ADOLFO ENRIQUE</v>
          </cell>
          <cell r="C62">
            <v>1</v>
          </cell>
          <cell r="D62">
            <v>19</v>
          </cell>
          <cell r="E62">
            <v>8510</v>
          </cell>
        </row>
        <row r="63">
          <cell r="A63">
            <v>21568</v>
          </cell>
          <cell r="B63" t="str">
            <v>BALBONTINI  CARLOS ALBERTO</v>
          </cell>
          <cell r="C63">
            <v>1</v>
          </cell>
          <cell r="D63">
            <v>16</v>
          </cell>
          <cell r="E63">
            <v>8510</v>
          </cell>
        </row>
        <row r="64">
          <cell r="A64">
            <v>21626</v>
          </cell>
          <cell r="B64" t="str">
            <v>ROMAN  ADOLFO PEDRO</v>
          </cell>
          <cell r="C64">
            <v>1</v>
          </cell>
          <cell r="D64">
            <v>17</v>
          </cell>
          <cell r="E64">
            <v>8510</v>
          </cell>
        </row>
        <row r="65">
          <cell r="A65">
            <v>21642</v>
          </cell>
          <cell r="B65" t="str">
            <v>MIGUEZ  BEATRIZ CRISTINA</v>
          </cell>
          <cell r="C65">
            <v>1</v>
          </cell>
          <cell r="D65">
            <v>10</v>
          </cell>
          <cell r="E65">
            <v>5280</v>
          </cell>
        </row>
        <row r="66">
          <cell r="A66">
            <v>21790</v>
          </cell>
          <cell r="B66" t="str">
            <v>CARRIZO  ORLANDO LORENZO</v>
          </cell>
          <cell r="C66">
            <v>1</v>
          </cell>
          <cell r="D66">
            <v>10</v>
          </cell>
          <cell r="E66">
            <v>5251</v>
          </cell>
        </row>
        <row r="67">
          <cell r="A67">
            <v>21857</v>
          </cell>
          <cell r="B67" t="str">
            <v>MARUN DE MINATTA ELENA CE</v>
          </cell>
          <cell r="C67">
            <v>1</v>
          </cell>
          <cell r="D67">
            <v>10</v>
          </cell>
          <cell r="E67">
            <v>8910</v>
          </cell>
        </row>
        <row r="68">
          <cell r="A68">
            <v>21956</v>
          </cell>
          <cell r="B68" t="str">
            <v>DI TULLIO  CLAUDIO LAURENTINO</v>
          </cell>
          <cell r="C68">
            <v>1</v>
          </cell>
          <cell r="D68">
            <v>10</v>
          </cell>
          <cell r="E68">
            <v>5270</v>
          </cell>
        </row>
        <row r="69">
          <cell r="A69">
            <v>21964</v>
          </cell>
          <cell r="B69" t="str">
            <v>FINOCCHIO  FERNANDO JOSE</v>
          </cell>
          <cell r="C69">
            <v>1</v>
          </cell>
          <cell r="D69">
            <v>10</v>
          </cell>
          <cell r="E69">
            <v>5290</v>
          </cell>
        </row>
        <row r="70">
          <cell r="A70">
            <v>22004</v>
          </cell>
          <cell r="B70" t="str">
            <v>TARTARELLI  VICTOR ALBERTO</v>
          </cell>
          <cell r="C70">
            <v>1</v>
          </cell>
          <cell r="D70">
            <v>10</v>
          </cell>
          <cell r="E70">
            <v>5280</v>
          </cell>
        </row>
        <row r="71">
          <cell r="A71">
            <v>22020</v>
          </cell>
          <cell r="B71" t="str">
            <v>JORGE  RICARDO RAMON</v>
          </cell>
          <cell r="C71">
            <v>1</v>
          </cell>
          <cell r="D71">
            <v>11</v>
          </cell>
          <cell r="E71">
            <v>8510</v>
          </cell>
        </row>
        <row r="72">
          <cell r="A72">
            <v>22574</v>
          </cell>
          <cell r="B72" t="str">
            <v>MONTEVERDI  DANIEL PEDRO</v>
          </cell>
          <cell r="C72">
            <v>1</v>
          </cell>
          <cell r="D72">
            <v>10</v>
          </cell>
          <cell r="E72">
            <v>8300</v>
          </cell>
        </row>
        <row r="73">
          <cell r="A73">
            <v>22772</v>
          </cell>
          <cell r="B73" t="str">
            <v>YUSKOW  CARLOS ENRIQUE</v>
          </cell>
          <cell r="C73">
            <v>1</v>
          </cell>
          <cell r="D73">
            <v>10</v>
          </cell>
          <cell r="E73">
            <v>5210</v>
          </cell>
        </row>
        <row r="74">
          <cell r="A74">
            <v>22822</v>
          </cell>
          <cell r="B74" t="str">
            <v>BARATELLI  GERONIMO EDUARDO</v>
          </cell>
          <cell r="C74">
            <v>1</v>
          </cell>
          <cell r="D74">
            <v>16</v>
          </cell>
          <cell r="E74">
            <v>8510</v>
          </cell>
        </row>
        <row r="75">
          <cell r="A75">
            <v>23044</v>
          </cell>
          <cell r="B75" t="str">
            <v>CRECELLI  HUGO RAFAEL</v>
          </cell>
          <cell r="C75">
            <v>1</v>
          </cell>
          <cell r="D75">
            <v>17</v>
          </cell>
          <cell r="E75">
            <v>8510</v>
          </cell>
        </row>
        <row r="76">
          <cell r="A76">
            <v>23085</v>
          </cell>
          <cell r="B76" t="str">
            <v>BENAVIDEZ  EDUARDO LUCIO</v>
          </cell>
          <cell r="C76">
            <v>1</v>
          </cell>
          <cell r="D76">
            <v>13</v>
          </cell>
          <cell r="E76">
            <v>8510</v>
          </cell>
        </row>
        <row r="77">
          <cell r="A77">
            <v>23176</v>
          </cell>
          <cell r="B77" t="str">
            <v>LEDESMA  JUAN CARLOS</v>
          </cell>
          <cell r="C77">
            <v>1</v>
          </cell>
          <cell r="D77">
            <v>10</v>
          </cell>
          <cell r="E77">
            <v>5250</v>
          </cell>
        </row>
        <row r="78">
          <cell r="A78">
            <v>23325</v>
          </cell>
          <cell r="B78" t="str">
            <v>MARANI  MARIA PAULINA</v>
          </cell>
          <cell r="C78">
            <v>1</v>
          </cell>
          <cell r="D78">
            <v>10</v>
          </cell>
          <cell r="E78">
            <v>8830</v>
          </cell>
        </row>
        <row r="79">
          <cell r="A79">
            <v>23580</v>
          </cell>
          <cell r="B79" t="str">
            <v>BALLARINI  DANIEL ANGEL</v>
          </cell>
          <cell r="C79">
            <v>1</v>
          </cell>
          <cell r="D79">
            <v>16</v>
          </cell>
          <cell r="E79">
            <v>8510</v>
          </cell>
        </row>
        <row r="80">
          <cell r="A80">
            <v>23598</v>
          </cell>
          <cell r="B80" t="str">
            <v>GONZALEZ  JULIO ANTONIO</v>
          </cell>
          <cell r="C80">
            <v>1</v>
          </cell>
          <cell r="D80">
            <v>13</v>
          </cell>
          <cell r="E80">
            <v>8510</v>
          </cell>
        </row>
        <row r="81">
          <cell r="A81">
            <v>23648</v>
          </cell>
          <cell r="B81" t="str">
            <v>MARTINO  OSVALDO</v>
          </cell>
          <cell r="C81">
            <v>1</v>
          </cell>
          <cell r="D81">
            <v>17</v>
          </cell>
          <cell r="E81">
            <v>8510</v>
          </cell>
        </row>
        <row r="82">
          <cell r="A82">
            <v>23697</v>
          </cell>
          <cell r="B82" t="str">
            <v>ASCONA  JORGE ANIBAL</v>
          </cell>
          <cell r="C82">
            <v>1</v>
          </cell>
          <cell r="D82">
            <v>10</v>
          </cell>
          <cell r="E82">
            <v>8820</v>
          </cell>
        </row>
        <row r="83">
          <cell r="A83">
            <v>23762</v>
          </cell>
          <cell r="B83" t="str">
            <v>PONCE  GRACIELA EMILCE</v>
          </cell>
          <cell r="C83">
            <v>1</v>
          </cell>
          <cell r="D83">
            <v>10</v>
          </cell>
          <cell r="E83">
            <v>5160</v>
          </cell>
        </row>
        <row r="84">
          <cell r="A84">
            <v>23804</v>
          </cell>
          <cell r="B84" t="str">
            <v>BARBEITO  HECTOR LUIS</v>
          </cell>
          <cell r="C84">
            <v>1</v>
          </cell>
          <cell r="D84">
            <v>10</v>
          </cell>
          <cell r="E84">
            <v>5280</v>
          </cell>
        </row>
        <row r="85">
          <cell r="A85">
            <v>23820</v>
          </cell>
          <cell r="B85" t="str">
            <v>MENDEZ  ALEJANDRO MANUEL</v>
          </cell>
          <cell r="C85">
            <v>1</v>
          </cell>
          <cell r="D85">
            <v>16</v>
          </cell>
          <cell r="E85">
            <v>8510</v>
          </cell>
        </row>
        <row r="86">
          <cell r="A86">
            <v>23853</v>
          </cell>
          <cell r="B86" t="str">
            <v>ROCHA  ROBERTO AMERICO</v>
          </cell>
          <cell r="C86">
            <v>1</v>
          </cell>
          <cell r="D86">
            <v>10</v>
          </cell>
          <cell r="E86">
            <v>8820</v>
          </cell>
        </row>
        <row r="87">
          <cell r="A87">
            <v>23879</v>
          </cell>
          <cell r="B87" t="str">
            <v>BECCARI  HUGO ALBERTO</v>
          </cell>
          <cell r="C87">
            <v>1</v>
          </cell>
          <cell r="D87">
            <v>11</v>
          </cell>
          <cell r="E87">
            <v>8510</v>
          </cell>
        </row>
        <row r="88">
          <cell r="A88">
            <v>24083</v>
          </cell>
          <cell r="B88" t="str">
            <v>RIETSCHEL  ANA MARIA</v>
          </cell>
          <cell r="C88">
            <v>1</v>
          </cell>
          <cell r="D88">
            <v>10</v>
          </cell>
          <cell r="E88">
            <v>8820</v>
          </cell>
        </row>
        <row r="89">
          <cell r="A89">
            <v>24307</v>
          </cell>
          <cell r="B89" t="str">
            <v>MANGINI  ALBERTO PEDRO</v>
          </cell>
          <cell r="C89">
            <v>1</v>
          </cell>
          <cell r="D89">
            <v>10</v>
          </cell>
          <cell r="E89">
            <v>8300</v>
          </cell>
        </row>
        <row r="90">
          <cell r="A90">
            <v>24422</v>
          </cell>
          <cell r="B90" t="str">
            <v>IMAZ  SUSANA BEATRIZ</v>
          </cell>
          <cell r="C90">
            <v>1</v>
          </cell>
          <cell r="D90">
            <v>10</v>
          </cell>
          <cell r="E90">
            <v>8820</v>
          </cell>
        </row>
        <row r="91">
          <cell r="A91">
            <v>24455</v>
          </cell>
          <cell r="B91" t="str">
            <v>BUSCEMA  MIGUEL MARTIN</v>
          </cell>
          <cell r="C91">
            <v>1</v>
          </cell>
          <cell r="D91">
            <v>10</v>
          </cell>
          <cell r="E91">
            <v>5210</v>
          </cell>
        </row>
        <row r="92">
          <cell r="A92">
            <v>24463</v>
          </cell>
          <cell r="B92" t="str">
            <v>LOPEZ  OSVALDO OSCAR</v>
          </cell>
          <cell r="C92">
            <v>1</v>
          </cell>
          <cell r="D92">
            <v>11</v>
          </cell>
          <cell r="E92">
            <v>8510</v>
          </cell>
        </row>
        <row r="93">
          <cell r="A93">
            <v>24471</v>
          </cell>
          <cell r="B93" t="str">
            <v>PAPARELLA  CAMILO PEDRO</v>
          </cell>
          <cell r="C93">
            <v>1</v>
          </cell>
          <cell r="D93">
            <v>10</v>
          </cell>
          <cell r="E93">
            <v>5270</v>
          </cell>
        </row>
        <row r="94">
          <cell r="A94">
            <v>24513</v>
          </cell>
          <cell r="B94" t="str">
            <v>CASANOVAS  JORGE</v>
          </cell>
          <cell r="C94">
            <v>1</v>
          </cell>
          <cell r="D94">
            <v>10</v>
          </cell>
          <cell r="E94">
            <v>5220</v>
          </cell>
        </row>
        <row r="95">
          <cell r="A95">
            <v>24539</v>
          </cell>
          <cell r="B95" t="str">
            <v>TRABA  RICARDO ROBERTO</v>
          </cell>
          <cell r="C95">
            <v>1</v>
          </cell>
          <cell r="D95">
            <v>11</v>
          </cell>
          <cell r="E95">
            <v>8510</v>
          </cell>
        </row>
        <row r="96">
          <cell r="A96">
            <v>24554</v>
          </cell>
          <cell r="B96" t="str">
            <v>COHEN  GUILLERMO</v>
          </cell>
          <cell r="C96">
            <v>1</v>
          </cell>
          <cell r="D96">
            <v>17</v>
          </cell>
          <cell r="E96">
            <v>8510</v>
          </cell>
        </row>
        <row r="97">
          <cell r="A97">
            <v>24695</v>
          </cell>
          <cell r="B97" t="str">
            <v>DAVID  ESTEBAN ANTONIO</v>
          </cell>
          <cell r="C97">
            <v>1</v>
          </cell>
          <cell r="D97">
            <v>10</v>
          </cell>
          <cell r="E97">
            <v>5251</v>
          </cell>
        </row>
        <row r="98">
          <cell r="A98">
            <v>24703</v>
          </cell>
          <cell r="B98" t="str">
            <v>RODRIGUEZ  FLORES MANUEL</v>
          </cell>
          <cell r="C98">
            <v>1</v>
          </cell>
          <cell r="D98">
            <v>10</v>
          </cell>
          <cell r="E98">
            <v>5230</v>
          </cell>
        </row>
        <row r="99">
          <cell r="A99">
            <v>24711</v>
          </cell>
          <cell r="B99" t="str">
            <v>ROCCATAGLIATA JORGE RODOL</v>
          </cell>
          <cell r="C99">
            <v>1</v>
          </cell>
          <cell r="D99">
            <v>10</v>
          </cell>
          <cell r="E99">
            <v>5270</v>
          </cell>
        </row>
        <row r="100">
          <cell r="A100">
            <v>24737</v>
          </cell>
          <cell r="B100" t="str">
            <v>GRUT ANDRES NICOLAS</v>
          </cell>
          <cell r="C100">
            <v>1</v>
          </cell>
          <cell r="D100">
            <v>11</v>
          </cell>
          <cell r="E100">
            <v>8600</v>
          </cell>
        </row>
        <row r="101">
          <cell r="A101">
            <v>24778</v>
          </cell>
          <cell r="B101" t="str">
            <v>CENCI  RODOLFO</v>
          </cell>
          <cell r="C101">
            <v>1</v>
          </cell>
          <cell r="D101">
            <v>10</v>
          </cell>
          <cell r="E101">
            <v>5210</v>
          </cell>
        </row>
        <row r="102">
          <cell r="A102">
            <v>24885</v>
          </cell>
          <cell r="B102" t="str">
            <v>CIPOLATTI  DANIEL ENRIQUE</v>
          </cell>
          <cell r="C102">
            <v>1</v>
          </cell>
          <cell r="D102">
            <v>16</v>
          </cell>
          <cell r="E102">
            <v>8510</v>
          </cell>
        </row>
        <row r="103">
          <cell r="A103">
            <v>24984</v>
          </cell>
          <cell r="B103" t="str">
            <v>MIRAGLIA  NORBERTO JOSE</v>
          </cell>
          <cell r="C103">
            <v>1</v>
          </cell>
          <cell r="D103">
            <v>19</v>
          </cell>
          <cell r="E103">
            <v>8510</v>
          </cell>
        </row>
        <row r="104">
          <cell r="A104">
            <v>25064</v>
          </cell>
          <cell r="B104" t="str">
            <v>ALONSO  MARIO OSCAR</v>
          </cell>
          <cell r="C104">
            <v>1</v>
          </cell>
          <cell r="D104">
            <v>19</v>
          </cell>
          <cell r="E104">
            <v>8510</v>
          </cell>
        </row>
        <row r="105">
          <cell r="A105">
            <v>25148</v>
          </cell>
          <cell r="B105" t="str">
            <v>PERRONE  OMAR LUIS</v>
          </cell>
          <cell r="C105">
            <v>1</v>
          </cell>
          <cell r="D105">
            <v>19</v>
          </cell>
          <cell r="E105">
            <v>8510</v>
          </cell>
        </row>
        <row r="106">
          <cell r="A106">
            <v>25221</v>
          </cell>
          <cell r="B106" t="str">
            <v>SANZ  PATRICIA MONICA</v>
          </cell>
          <cell r="C106">
            <v>1</v>
          </cell>
          <cell r="D106">
            <v>10</v>
          </cell>
          <cell r="E106">
            <v>5160</v>
          </cell>
        </row>
        <row r="107">
          <cell r="A107">
            <v>25452</v>
          </cell>
          <cell r="B107" t="str">
            <v>VINCENT  LUIS RUBEN</v>
          </cell>
          <cell r="C107">
            <v>1</v>
          </cell>
          <cell r="D107">
            <v>10</v>
          </cell>
          <cell r="E107">
            <v>5220</v>
          </cell>
        </row>
        <row r="108">
          <cell r="A108">
            <v>25486</v>
          </cell>
          <cell r="B108" t="str">
            <v>KARVOUNIARIS  IRENE</v>
          </cell>
          <cell r="C108">
            <v>1</v>
          </cell>
          <cell r="D108">
            <v>10</v>
          </cell>
          <cell r="E108">
            <v>8900</v>
          </cell>
        </row>
        <row r="109">
          <cell r="A109">
            <v>25510</v>
          </cell>
          <cell r="B109" t="str">
            <v>BUSTOS  ROBERTO JOSE</v>
          </cell>
          <cell r="C109">
            <v>1</v>
          </cell>
          <cell r="D109">
            <v>10</v>
          </cell>
          <cell r="E109">
            <v>5160</v>
          </cell>
        </row>
        <row r="110">
          <cell r="A110">
            <v>25544</v>
          </cell>
          <cell r="B110" t="str">
            <v>ROMERO  JESUS DESIDERIO</v>
          </cell>
          <cell r="C110">
            <v>1</v>
          </cell>
          <cell r="D110">
            <v>10</v>
          </cell>
          <cell r="E110">
            <v>5150</v>
          </cell>
        </row>
        <row r="111">
          <cell r="A111">
            <v>25619</v>
          </cell>
          <cell r="B111" t="str">
            <v>SANTIAGO  OSCAR GUILLERMO</v>
          </cell>
          <cell r="C111">
            <v>1</v>
          </cell>
          <cell r="D111">
            <v>10</v>
          </cell>
          <cell r="E111">
            <v>5220</v>
          </cell>
        </row>
        <row r="112">
          <cell r="A112">
            <v>25668</v>
          </cell>
          <cell r="B112" t="str">
            <v>DUEÑAS  DIANA MIRIAM</v>
          </cell>
          <cell r="C112">
            <v>4</v>
          </cell>
          <cell r="D112">
            <v>40</v>
          </cell>
          <cell r="E112">
            <v>8820</v>
          </cell>
        </row>
        <row r="113">
          <cell r="A113">
            <v>25890</v>
          </cell>
          <cell r="B113" t="str">
            <v>GRAMAJO  MERCEDES NORMA</v>
          </cell>
          <cell r="C113">
            <v>1</v>
          </cell>
          <cell r="D113">
            <v>10</v>
          </cell>
          <cell r="E113">
            <v>5160</v>
          </cell>
        </row>
        <row r="114">
          <cell r="A114">
            <v>25908</v>
          </cell>
          <cell r="B114" t="str">
            <v>RODRIGUEZ  MARCELO PABLO</v>
          </cell>
          <cell r="C114">
            <v>1</v>
          </cell>
          <cell r="D114">
            <v>10</v>
          </cell>
          <cell r="E114">
            <v>5270</v>
          </cell>
        </row>
        <row r="115">
          <cell r="A115">
            <v>25965</v>
          </cell>
          <cell r="B115" t="str">
            <v>QUINTANA  CARLOS HUGO</v>
          </cell>
          <cell r="C115">
            <v>1</v>
          </cell>
          <cell r="D115">
            <v>19</v>
          </cell>
          <cell r="E115">
            <v>8510</v>
          </cell>
        </row>
        <row r="116">
          <cell r="A116">
            <v>26021</v>
          </cell>
          <cell r="B116" t="str">
            <v>LOZADA  CARLOS RICARDO</v>
          </cell>
          <cell r="C116">
            <v>1</v>
          </cell>
          <cell r="D116">
            <v>16</v>
          </cell>
          <cell r="E116">
            <v>8510</v>
          </cell>
        </row>
        <row r="117">
          <cell r="A117">
            <v>26070</v>
          </cell>
          <cell r="B117" t="str">
            <v>LOPEZ VICTOR RICARDO</v>
          </cell>
          <cell r="C117">
            <v>1</v>
          </cell>
          <cell r="D117">
            <v>10</v>
          </cell>
          <cell r="E117">
            <v>8810</v>
          </cell>
        </row>
        <row r="118">
          <cell r="A118">
            <v>26096</v>
          </cell>
          <cell r="B118" t="str">
            <v>D'UVA  LINA</v>
          </cell>
          <cell r="C118">
            <v>1</v>
          </cell>
          <cell r="D118">
            <v>10</v>
          </cell>
          <cell r="E118">
            <v>8300</v>
          </cell>
        </row>
        <row r="119">
          <cell r="A119">
            <v>26146</v>
          </cell>
          <cell r="B119" t="str">
            <v>ORTIZ  OSCAR ALBERTO</v>
          </cell>
          <cell r="C119">
            <v>1</v>
          </cell>
          <cell r="D119">
            <v>10</v>
          </cell>
          <cell r="E119">
            <v>5150</v>
          </cell>
        </row>
        <row r="120">
          <cell r="A120">
            <v>26260</v>
          </cell>
          <cell r="B120" t="str">
            <v>COSENTINO  ALBERTO LUIS</v>
          </cell>
          <cell r="C120">
            <v>1</v>
          </cell>
          <cell r="D120">
            <v>11</v>
          </cell>
          <cell r="E120">
            <v>8510</v>
          </cell>
        </row>
        <row r="121">
          <cell r="A121">
            <v>26286</v>
          </cell>
          <cell r="B121" t="str">
            <v>HERNANDO  ADOLFO</v>
          </cell>
          <cell r="C121">
            <v>1</v>
          </cell>
          <cell r="D121">
            <v>11</v>
          </cell>
          <cell r="E121">
            <v>8510</v>
          </cell>
        </row>
        <row r="122">
          <cell r="A122">
            <v>26476</v>
          </cell>
          <cell r="B122" t="str">
            <v>GIUDICE  ALBERTO EUGENIO</v>
          </cell>
          <cell r="C122">
            <v>1</v>
          </cell>
          <cell r="D122">
            <v>10</v>
          </cell>
          <cell r="E122">
            <v>5251</v>
          </cell>
        </row>
        <row r="123">
          <cell r="A123">
            <v>26500</v>
          </cell>
          <cell r="B123" t="str">
            <v>ZEBERIO  GUILLERMO LUIS</v>
          </cell>
          <cell r="C123">
            <v>1</v>
          </cell>
          <cell r="D123">
            <v>10</v>
          </cell>
          <cell r="E123">
            <v>8820</v>
          </cell>
        </row>
        <row r="124">
          <cell r="A124">
            <v>26591</v>
          </cell>
          <cell r="B124" t="str">
            <v>STURLA  SERGIO ALEJANDRO</v>
          </cell>
          <cell r="C124">
            <v>4</v>
          </cell>
          <cell r="D124">
            <v>44</v>
          </cell>
          <cell r="E124">
            <v>8300</v>
          </cell>
        </row>
        <row r="125">
          <cell r="A125">
            <v>26641</v>
          </cell>
          <cell r="B125" t="str">
            <v>VICENTE  SERGIO MARCELO</v>
          </cell>
          <cell r="C125">
            <v>1</v>
          </cell>
          <cell r="D125">
            <v>10</v>
          </cell>
          <cell r="E125">
            <v>5270</v>
          </cell>
        </row>
        <row r="126">
          <cell r="A126">
            <v>26757</v>
          </cell>
          <cell r="B126" t="str">
            <v>BRITEZ CHAVES  NICOLAS GUALBERTO</v>
          </cell>
          <cell r="C126">
            <v>1</v>
          </cell>
          <cell r="D126">
            <v>10</v>
          </cell>
          <cell r="E126">
            <v>5150</v>
          </cell>
        </row>
        <row r="127">
          <cell r="A127">
            <v>26765</v>
          </cell>
          <cell r="B127" t="str">
            <v>ORTIGOZA  JOSE RAUL</v>
          </cell>
          <cell r="C127">
            <v>1</v>
          </cell>
          <cell r="D127">
            <v>10</v>
          </cell>
          <cell r="E127">
            <v>5150</v>
          </cell>
        </row>
        <row r="128">
          <cell r="A128">
            <v>26856</v>
          </cell>
          <cell r="B128" t="str">
            <v>BIONDI  HUGO OMAR</v>
          </cell>
          <cell r="C128">
            <v>1</v>
          </cell>
          <cell r="D128">
            <v>10</v>
          </cell>
          <cell r="E128">
            <v>5251</v>
          </cell>
        </row>
        <row r="129">
          <cell r="A129">
            <v>26872</v>
          </cell>
          <cell r="B129" t="str">
            <v>VERGARA  LAURA BEATRIZ</v>
          </cell>
          <cell r="C129">
            <v>1</v>
          </cell>
          <cell r="D129">
            <v>10</v>
          </cell>
          <cell r="E129">
            <v>5160</v>
          </cell>
        </row>
        <row r="130">
          <cell r="A130">
            <v>26880</v>
          </cell>
          <cell r="B130" t="str">
            <v>MEDINA  ROSA HAYDEE</v>
          </cell>
          <cell r="C130">
            <v>1</v>
          </cell>
          <cell r="D130">
            <v>10</v>
          </cell>
          <cell r="E130">
            <v>5160</v>
          </cell>
        </row>
        <row r="131">
          <cell r="A131">
            <v>26948</v>
          </cell>
          <cell r="B131" t="str">
            <v>SALAZAR  JORGE NELSON</v>
          </cell>
          <cell r="C131">
            <v>1</v>
          </cell>
          <cell r="D131">
            <v>10</v>
          </cell>
          <cell r="E131">
            <v>8300</v>
          </cell>
        </row>
        <row r="132">
          <cell r="A132">
            <v>26971</v>
          </cell>
          <cell r="B132" t="str">
            <v>DOURADO DE BIANCHI  ALICIA</v>
          </cell>
          <cell r="C132">
            <v>1</v>
          </cell>
          <cell r="D132">
            <v>10</v>
          </cell>
          <cell r="E132">
            <v>5160</v>
          </cell>
        </row>
        <row r="133">
          <cell r="A133">
            <v>27128</v>
          </cell>
          <cell r="B133" t="str">
            <v>DRUETTA  MIGUEL ANGEL</v>
          </cell>
          <cell r="C133">
            <v>4</v>
          </cell>
          <cell r="D133">
            <v>44</v>
          </cell>
          <cell r="E133">
            <v>8510</v>
          </cell>
        </row>
        <row r="134">
          <cell r="A134">
            <v>27169</v>
          </cell>
          <cell r="B134" t="str">
            <v>OVIEDO  GABRIEL EMILIO</v>
          </cell>
          <cell r="C134">
            <v>1</v>
          </cell>
          <cell r="D134">
            <v>10</v>
          </cell>
          <cell r="E134">
            <v>5210</v>
          </cell>
        </row>
        <row r="135">
          <cell r="A135">
            <v>27318</v>
          </cell>
          <cell r="B135" t="str">
            <v>MARINO  DANIEL DARIO</v>
          </cell>
          <cell r="C135">
            <v>1</v>
          </cell>
          <cell r="D135">
            <v>10</v>
          </cell>
          <cell r="E135">
            <v>5251</v>
          </cell>
        </row>
        <row r="136">
          <cell r="A136">
            <v>27342</v>
          </cell>
          <cell r="B136" t="str">
            <v>FARIÑAS  RICARDO GUILLERMO</v>
          </cell>
          <cell r="C136">
            <v>1</v>
          </cell>
          <cell r="D136">
            <v>10</v>
          </cell>
          <cell r="E136">
            <v>8810</v>
          </cell>
        </row>
        <row r="137">
          <cell r="A137">
            <v>27458</v>
          </cell>
          <cell r="B137" t="str">
            <v>NANNEI MAGDALENA AMALIA</v>
          </cell>
          <cell r="C137">
            <v>1</v>
          </cell>
          <cell r="D137">
            <v>10</v>
          </cell>
          <cell r="E137">
            <v>8700</v>
          </cell>
        </row>
        <row r="138">
          <cell r="A138">
            <v>27573</v>
          </cell>
          <cell r="B138" t="str">
            <v>CONTRERA DE VARGAS  CLAUDIA KARINA</v>
          </cell>
          <cell r="C138">
            <v>1</v>
          </cell>
          <cell r="D138">
            <v>10</v>
          </cell>
          <cell r="E138">
            <v>5160</v>
          </cell>
        </row>
        <row r="139">
          <cell r="A139">
            <v>27599</v>
          </cell>
          <cell r="B139" t="str">
            <v>RAMOS  MARIA ALEJANDRA</v>
          </cell>
          <cell r="C139">
            <v>1</v>
          </cell>
          <cell r="D139">
            <v>10</v>
          </cell>
          <cell r="E139">
            <v>5160</v>
          </cell>
        </row>
        <row r="140">
          <cell r="A140">
            <v>27607</v>
          </cell>
          <cell r="B140" t="str">
            <v>RAMIREZ  LUIS ARMANDO</v>
          </cell>
          <cell r="C140">
            <v>1</v>
          </cell>
          <cell r="D140">
            <v>10</v>
          </cell>
          <cell r="E140">
            <v>5160</v>
          </cell>
        </row>
        <row r="141">
          <cell r="A141">
            <v>27614</v>
          </cell>
          <cell r="B141" t="str">
            <v>DAL VECCHIO CLAUDIO  AN</v>
          </cell>
          <cell r="C141">
            <v>1</v>
          </cell>
          <cell r="D141">
            <v>10</v>
          </cell>
          <cell r="E141">
            <v>5210</v>
          </cell>
        </row>
        <row r="142">
          <cell r="A142">
            <v>27656</v>
          </cell>
          <cell r="B142" t="str">
            <v>REYNOSO  JUAN CARLOS</v>
          </cell>
          <cell r="C142">
            <v>1</v>
          </cell>
          <cell r="D142">
            <v>10</v>
          </cell>
          <cell r="E142">
            <v>5251</v>
          </cell>
        </row>
        <row r="143">
          <cell r="A143">
            <v>27664</v>
          </cell>
          <cell r="B143" t="str">
            <v>GRIVETTO  ADALBERTO HORACIO</v>
          </cell>
          <cell r="C143">
            <v>1</v>
          </cell>
          <cell r="D143">
            <v>10</v>
          </cell>
          <cell r="E143">
            <v>5150</v>
          </cell>
        </row>
        <row r="144">
          <cell r="A144">
            <v>27680</v>
          </cell>
          <cell r="B144" t="str">
            <v>ROBINO  BASILIO JUAN</v>
          </cell>
          <cell r="C144">
            <v>4</v>
          </cell>
          <cell r="D144">
            <v>46</v>
          </cell>
          <cell r="E144">
            <v>5601</v>
          </cell>
        </row>
        <row r="145">
          <cell r="A145">
            <v>27763</v>
          </cell>
          <cell r="B145" t="str">
            <v>ROMANELLI  CARLOS ENRIQUE</v>
          </cell>
          <cell r="C145">
            <v>4</v>
          </cell>
          <cell r="D145">
            <v>46</v>
          </cell>
          <cell r="E145">
            <v>5600</v>
          </cell>
        </row>
        <row r="146">
          <cell r="A146">
            <v>27797</v>
          </cell>
          <cell r="B146" t="str">
            <v>CASIN  NORA NOEMI</v>
          </cell>
          <cell r="C146">
            <v>1</v>
          </cell>
          <cell r="D146">
            <v>10</v>
          </cell>
          <cell r="E146">
            <v>5290</v>
          </cell>
        </row>
        <row r="147">
          <cell r="A147">
            <v>27805</v>
          </cell>
          <cell r="B147" t="str">
            <v>HERRERO DE CAMPETTI  DIANA ALEJANDRA</v>
          </cell>
          <cell r="C147">
            <v>1</v>
          </cell>
          <cell r="D147">
            <v>10</v>
          </cell>
          <cell r="E147">
            <v>5160</v>
          </cell>
        </row>
        <row r="148">
          <cell r="A148">
            <v>27862</v>
          </cell>
          <cell r="B148" t="str">
            <v>LEBREO  JORGE ROBERTO</v>
          </cell>
          <cell r="C148">
            <v>1</v>
          </cell>
          <cell r="D148">
            <v>10</v>
          </cell>
          <cell r="E148">
            <v>5160</v>
          </cell>
        </row>
        <row r="149">
          <cell r="A149">
            <v>27870</v>
          </cell>
          <cell r="B149" t="str">
            <v>GALLEGO  FABIAN EDUARDO</v>
          </cell>
          <cell r="C149">
            <v>1</v>
          </cell>
          <cell r="D149">
            <v>10</v>
          </cell>
          <cell r="E149">
            <v>5220</v>
          </cell>
        </row>
        <row r="150">
          <cell r="A150">
            <v>27896</v>
          </cell>
          <cell r="B150" t="str">
            <v>CEROVAZ  NANCY VERONICA</v>
          </cell>
          <cell r="C150">
            <v>4</v>
          </cell>
          <cell r="D150">
            <v>44</v>
          </cell>
          <cell r="E150">
            <v>8300</v>
          </cell>
        </row>
        <row r="151">
          <cell r="A151">
            <v>27910</v>
          </cell>
          <cell r="B151" t="str">
            <v>GAMBERONI  PATRICIA KARINA</v>
          </cell>
          <cell r="C151">
            <v>4</v>
          </cell>
          <cell r="D151">
            <v>40</v>
          </cell>
          <cell r="E151">
            <v>8820</v>
          </cell>
        </row>
        <row r="152">
          <cell r="A152">
            <v>27938</v>
          </cell>
          <cell r="B152" t="str">
            <v>SCASSERRA  ROLANDO DANIEL</v>
          </cell>
          <cell r="C152">
            <v>1</v>
          </cell>
          <cell r="D152">
            <v>10</v>
          </cell>
          <cell r="E152">
            <v>5280</v>
          </cell>
        </row>
        <row r="153">
          <cell r="A153">
            <v>27946</v>
          </cell>
          <cell r="B153" t="str">
            <v>GIOIOSA  ALEJANDRO</v>
          </cell>
          <cell r="C153">
            <v>1</v>
          </cell>
          <cell r="D153">
            <v>19</v>
          </cell>
          <cell r="E153">
            <v>8510</v>
          </cell>
        </row>
        <row r="154">
          <cell r="A154">
            <v>27954</v>
          </cell>
          <cell r="B154" t="str">
            <v>SCHMEIL  SERGIO ANIBAL</v>
          </cell>
          <cell r="C154">
            <v>1</v>
          </cell>
          <cell r="D154">
            <v>11</v>
          </cell>
          <cell r="E154">
            <v>8510</v>
          </cell>
        </row>
        <row r="155">
          <cell r="A155">
            <v>27995</v>
          </cell>
          <cell r="B155" t="str">
            <v>BORRONI  JUAN MIGUEL</v>
          </cell>
          <cell r="C155">
            <v>1</v>
          </cell>
          <cell r="D155">
            <v>11</v>
          </cell>
          <cell r="E155">
            <v>8510</v>
          </cell>
        </row>
        <row r="156">
          <cell r="A156">
            <v>28035</v>
          </cell>
          <cell r="B156" t="str">
            <v>GONZALEZ  MIGUEL ANGEL</v>
          </cell>
          <cell r="C156">
            <v>1</v>
          </cell>
          <cell r="D156">
            <v>19</v>
          </cell>
          <cell r="E156">
            <v>8510</v>
          </cell>
        </row>
        <row r="157">
          <cell r="A157">
            <v>28050</v>
          </cell>
          <cell r="B157" t="str">
            <v>DUFFAU  JORGE LUIS</v>
          </cell>
          <cell r="C157">
            <v>1</v>
          </cell>
          <cell r="D157">
            <v>13</v>
          </cell>
          <cell r="E157">
            <v>8510</v>
          </cell>
        </row>
        <row r="158">
          <cell r="A158">
            <v>28068</v>
          </cell>
          <cell r="B158" t="str">
            <v>CARCANO DEL CAMPO  ALEJANDRO CARLOS</v>
          </cell>
          <cell r="C158">
            <v>1</v>
          </cell>
          <cell r="D158">
            <v>15</v>
          </cell>
          <cell r="E158">
            <v>8510</v>
          </cell>
        </row>
        <row r="159">
          <cell r="A159">
            <v>28134</v>
          </cell>
          <cell r="B159" t="str">
            <v>GHILOTTI  DANIEL RENATO</v>
          </cell>
          <cell r="C159">
            <v>1</v>
          </cell>
          <cell r="D159">
            <v>19</v>
          </cell>
          <cell r="E159">
            <v>8510</v>
          </cell>
        </row>
        <row r="160">
          <cell r="A160">
            <v>28159</v>
          </cell>
          <cell r="B160" t="str">
            <v>DOMENIGHINI  RUBEN GUSTAVO</v>
          </cell>
          <cell r="C160">
            <v>1</v>
          </cell>
          <cell r="D160">
            <v>10</v>
          </cell>
          <cell r="E160">
            <v>5210</v>
          </cell>
        </row>
        <row r="161">
          <cell r="A161">
            <v>28175</v>
          </cell>
          <cell r="B161" t="str">
            <v>MEILLER  GABRIELA ISABEL</v>
          </cell>
          <cell r="C161">
            <v>1</v>
          </cell>
          <cell r="D161">
            <v>10</v>
          </cell>
          <cell r="E161">
            <v>5280</v>
          </cell>
        </row>
        <row r="162">
          <cell r="A162">
            <v>28191</v>
          </cell>
          <cell r="B162" t="str">
            <v>MORFINI  MARIO</v>
          </cell>
          <cell r="C162">
            <v>1</v>
          </cell>
          <cell r="D162">
            <v>11</v>
          </cell>
          <cell r="E162">
            <v>8510</v>
          </cell>
        </row>
        <row r="163">
          <cell r="A163">
            <v>28233</v>
          </cell>
          <cell r="B163" t="str">
            <v>LIMA  NAVARRO ROSA GLADYS</v>
          </cell>
          <cell r="C163">
            <v>1</v>
          </cell>
          <cell r="D163">
            <v>10</v>
          </cell>
          <cell r="E163">
            <v>5160</v>
          </cell>
        </row>
        <row r="164">
          <cell r="A164">
            <v>28266</v>
          </cell>
          <cell r="B164" t="str">
            <v>SATTI  FERNANDO ESTEBAN</v>
          </cell>
          <cell r="C164">
            <v>1</v>
          </cell>
          <cell r="D164">
            <v>10</v>
          </cell>
          <cell r="E164">
            <v>5150</v>
          </cell>
        </row>
        <row r="165">
          <cell r="A165">
            <v>28274</v>
          </cell>
          <cell r="B165" t="str">
            <v>DI DOMENICO  ALBERTO RODOLFO</v>
          </cell>
          <cell r="C165">
            <v>1</v>
          </cell>
          <cell r="D165">
            <v>10</v>
          </cell>
          <cell r="E165">
            <v>5270</v>
          </cell>
        </row>
        <row r="166">
          <cell r="A166">
            <v>28282</v>
          </cell>
          <cell r="B166" t="str">
            <v>GONZALEZ  DANIEL</v>
          </cell>
          <cell r="C166">
            <v>1</v>
          </cell>
          <cell r="D166">
            <v>10</v>
          </cell>
          <cell r="E166">
            <v>5160</v>
          </cell>
        </row>
        <row r="167">
          <cell r="A167">
            <v>28290</v>
          </cell>
          <cell r="B167" t="str">
            <v>CACHAZA  HORACIO DARIO</v>
          </cell>
          <cell r="C167">
            <v>1</v>
          </cell>
          <cell r="D167">
            <v>10</v>
          </cell>
          <cell r="E167">
            <v>5160</v>
          </cell>
        </row>
        <row r="168">
          <cell r="A168">
            <v>28308</v>
          </cell>
          <cell r="B168" t="str">
            <v>RESER  HECTOR LUIS</v>
          </cell>
          <cell r="C168">
            <v>1</v>
          </cell>
          <cell r="D168">
            <v>10</v>
          </cell>
          <cell r="E168">
            <v>5150</v>
          </cell>
        </row>
        <row r="169">
          <cell r="A169">
            <v>28365</v>
          </cell>
          <cell r="B169" t="str">
            <v>PEREZ  JORGE CLAUDIO</v>
          </cell>
          <cell r="C169">
            <v>1</v>
          </cell>
          <cell r="D169">
            <v>19</v>
          </cell>
          <cell r="E169">
            <v>8510</v>
          </cell>
        </row>
        <row r="170">
          <cell r="A170">
            <v>28399</v>
          </cell>
          <cell r="B170" t="str">
            <v>CALICCHIA  GABRIEL FEDERICO</v>
          </cell>
          <cell r="C170">
            <v>1</v>
          </cell>
          <cell r="D170">
            <v>10</v>
          </cell>
          <cell r="E170">
            <v>5280</v>
          </cell>
        </row>
        <row r="171">
          <cell r="A171">
            <v>28415</v>
          </cell>
          <cell r="B171" t="str">
            <v>ELETA  CARLOS DAMIAN</v>
          </cell>
          <cell r="C171">
            <v>1</v>
          </cell>
          <cell r="D171">
            <v>10</v>
          </cell>
          <cell r="E171">
            <v>5270</v>
          </cell>
        </row>
        <row r="172">
          <cell r="A172">
            <v>28449</v>
          </cell>
          <cell r="B172" t="str">
            <v>NAJAR  PATRICIA LEONOR</v>
          </cell>
          <cell r="C172">
            <v>1</v>
          </cell>
          <cell r="D172">
            <v>10</v>
          </cell>
          <cell r="E172">
            <v>5160</v>
          </cell>
        </row>
        <row r="173">
          <cell r="A173">
            <v>28456</v>
          </cell>
          <cell r="B173" t="str">
            <v>FERREYRA  GLADYS NOEMI</v>
          </cell>
          <cell r="C173">
            <v>1</v>
          </cell>
          <cell r="D173">
            <v>10</v>
          </cell>
          <cell r="E173">
            <v>5160</v>
          </cell>
        </row>
        <row r="174">
          <cell r="A174">
            <v>28464</v>
          </cell>
          <cell r="B174" t="str">
            <v>CONTRERAS  MARTA RAQUEL</v>
          </cell>
          <cell r="C174">
            <v>1</v>
          </cell>
          <cell r="D174">
            <v>10</v>
          </cell>
          <cell r="E174">
            <v>5160</v>
          </cell>
        </row>
        <row r="175">
          <cell r="A175">
            <v>28506</v>
          </cell>
          <cell r="B175" t="str">
            <v>ROJAS  EMILIA ANGELA</v>
          </cell>
          <cell r="C175">
            <v>1</v>
          </cell>
          <cell r="D175">
            <v>10</v>
          </cell>
          <cell r="E175">
            <v>5160</v>
          </cell>
        </row>
        <row r="176">
          <cell r="A176">
            <v>28514</v>
          </cell>
          <cell r="B176" t="str">
            <v>LOPEZ  ROSANA EDIHT</v>
          </cell>
          <cell r="C176">
            <v>1</v>
          </cell>
          <cell r="D176">
            <v>10</v>
          </cell>
          <cell r="E176">
            <v>5160</v>
          </cell>
        </row>
        <row r="177">
          <cell r="A177">
            <v>28563</v>
          </cell>
          <cell r="B177" t="str">
            <v>DOBLER  RAUL ALBERTO</v>
          </cell>
          <cell r="C177">
            <v>1</v>
          </cell>
          <cell r="D177">
            <v>10</v>
          </cell>
          <cell r="E177">
            <v>5220</v>
          </cell>
        </row>
        <row r="178">
          <cell r="A178">
            <v>28597</v>
          </cell>
          <cell r="B178" t="str">
            <v>CASTILLO  ITALA VALENTINA</v>
          </cell>
          <cell r="C178">
            <v>1</v>
          </cell>
          <cell r="D178">
            <v>10</v>
          </cell>
          <cell r="E178">
            <v>5160</v>
          </cell>
        </row>
        <row r="179">
          <cell r="A179">
            <v>28605</v>
          </cell>
          <cell r="B179" t="str">
            <v>VAQUERO  ESTELA GLADYS</v>
          </cell>
          <cell r="C179">
            <v>1</v>
          </cell>
          <cell r="D179">
            <v>10</v>
          </cell>
          <cell r="E179">
            <v>5160</v>
          </cell>
        </row>
        <row r="180">
          <cell r="A180">
            <v>28621</v>
          </cell>
          <cell r="B180" t="str">
            <v>DELOZANO  GABRIELA ANDREA</v>
          </cell>
          <cell r="C180">
            <v>1</v>
          </cell>
          <cell r="D180">
            <v>10</v>
          </cell>
          <cell r="E180">
            <v>8820</v>
          </cell>
        </row>
        <row r="181">
          <cell r="A181">
            <v>28662</v>
          </cell>
          <cell r="B181" t="str">
            <v>TRZESIOCH  JOSE LUIS</v>
          </cell>
          <cell r="C181">
            <v>1</v>
          </cell>
          <cell r="D181">
            <v>10</v>
          </cell>
          <cell r="E181">
            <v>5160</v>
          </cell>
        </row>
        <row r="182">
          <cell r="A182">
            <v>28670</v>
          </cell>
          <cell r="B182" t="str">
            <v>FABIANICH  SERGIO GUSTAVO</v>
          </cell>
          <cell r="C182">
            <v>1</v>
          </cell>
          <cell r="D182">
            <v>10</v>
          </cell>
          <cell r="E182">
            <v>5210</v>
          </cell>
        </row>
        <row r="183">
          <cell r="A183">
            <v>28688</v>
          </cell>
          <cell r="B183" t="str">
            <v>BANCHERO  ALICIA ROSA ADELA</v>
          </cell>
          <cell r="C183">
            <v>4</v>
          </cell>
          <cell r="D183">
            <v>40</v>
          </cell>
          <cell r="E183">
            <v>8600</v>
          </cell>
        </row>
        <row r="184">
          <cell r="A184">
            <v>28704</v>
          </cell>
          <cell r="B184" t="str">
            <v>AMIEVA  MARIA LAURA</v>
          </cell>
          <cell r="C184">
            <v>1</v>
          </cell>
          <cell r="D184">
            <v>10</v>
          </cell>
          <cell r="E184">
            <v>8510</v>
          </cell>
        </row>
        <row r="185">
          <cell r="A185">
            <v>28795</v>
          </cell>
          <cell r="B185" t="str">
            <v>FERNANDEZ  JUAN FELIX</v>
          </cell>
          <cell r="C185">
            <v>1</v>
          </cell>
          <cell r="D185">
            <v>10</v>
          </cell>
          <cell r="E185">
            <v>5220</v>
          </cell>
        </row>
        <row r="186">
          <cell r="A186">
            <v>28837</v>
          </cell>
          <cell r="B186" t="str">
            <v>LAVAGNINO  CRISTIAN JAVIER</v>
          </cell>
          <cell r="C186">
            <v>1</v>
          </cell>
          <cell r="D186">
            <v>10</v>
          </cell>
          <cell r="E186">
            <v>8820</v>
          </cell>
        </row>
        <row r="187">
          <cell r="A187">
            <v>28886</v>
          </cell>
          <cell r="B187" t="str">
            <v>ECHENIQUE  CLAUDIA ELIZABETH</v>
          </cell>
          <cell r="C187">
            <v>1</v>
          </cell>
          <cell r="D187">
            <v>10</v>
          </cell>
          <cell r="E187">
            <v>8900</v>
          </cell>
        </row>
        <row r="188">
          <cell r="A188">
            <v>28894</v>
          </cell>
          <cell r="B188" t="str">
            <v>RIOS  PATRICIA ISABEL</v>
          </cell>
          <cell r="C188">
            <v>1</v>
          </cell>
          <cell r="D188">
            <v>10</v>
          </cell>
          <cell r="E188">
            <v>8510</v>
          </cell>
        </row>
        <row r="189">
          <cell r="A189">
            <v>28902</v>
          </cell>
          <cell r="B189" t="str">
            <v>BARRAL  RUBEN OMAR</v>
          </cell>
          <cell r="C189">
            <v>1</v>
          </cell>
          <cell r="D189">
            <v>10</v>
          </cell>
          <cell r="E189">
            <v>5210</v>
          </cell>
        </row>
        <row r="190">
          <cell r="A190">
            <v>28910</v>
          </cell>
          <cell r="B190" t="str">
            <v>BARBERIS  WALTER ADRIAN</v>
          </cell>
          <cell r="C190">
            <v>1</v>
          </cell>
          <cell r="D190">
            <v>10</v>
          </cell>
          <cell r="E190">
            <v>8810</v>
          </cell>
        </row>
        <row r="191">
          <cell r="A191">
            <v>28936</v>
          </cell>
          <cell r="B191" t="str">
            <v>FERNANDEZ  ESTEBAN EDUARDO</v>
          </cell>
          <cell r="C191">
            <v>1</v>
          </cell>
          <cell r="D191">
            <v>10</v>
          </cell>
          <cell r="E191">
            <v>8300</v>
          </cell>
        </row>
        <row r="192">
          <cell r="A192">
            <v>28951</v>
          </cell>
          <cell r="B192" t="str">
            <v>FERNANDEZ  GUSTAVO</v>
          </cell>
          <cell r="C192">
            <v>1</v>
          </cell>
          <cell r="D192">
            <v>13</v>
          </cell>
          <cell r="E192">
            <v>8510</v>
          </cell>
        </row>
        <row r="193">
          <cell r="A193">
            <v>28969</v>
          </cell>
          <cell r="B193" t="str">
            <v>PATIÑO  GUILLERMO EDUARDO</v>
          </cell>
          <cell r="C193">
            <v>1</v>
          </cell>
          <cell r="D193">
            <v>10</v>
          </cell>
          <cell r="E193">
            <v>8900</v>
          </cell>
        </row>
        <row r="194">
          <cell r="A194">
            <v>28977</v>
          </cell>
          <cell r="B194" t="str">
            <v>HIDALGO  JORGE HECTOR</v>
          </cell>
          <cell r="C194">
            <v>1</v>
          </cell>
          <cell r="D194">
            <v>10</v>
          </cell>
          <cell r="E194">
            <v>5251</v>
          </cell>
        </row>
        <row r="195">
          <cell r="A195">
            <v>29017</v>
          </cell>
          <cell r="B195" t="str">
            <v>VAZQUEZ  GUSTAVO RAFAEL</v>
          </cell>
          <cell r="C195">
            <v>1</v>
          </cell>
          <cell r="D195">
            <v>10</v>
          </cell>
          <cell r="E195">
            <v>5251</v>
          </cell>
        </row>
        <row r="196">
          <cell r="A196">
            <v>29090</v>
          </cell>
          <cell r="B196" t="str">
            <v>GARCIA  SILVIA ELENA</v>
          </cell>
          <cell r="C196">
            <v>1</v>
          </cell>
          <cell r="D196">
            <v>10</v>
          </cell>
          <cell r="E196">
            <v>5160</v>
          </cell>
        </row>
        <row r="197">
          <cell r="A197">
            <v>29108</v>
          </cell>
          <cell r="B197" t="str">
            <v>IACONO  MARIA ROSARIA</v>
          </cell>
          <cell r="C197">
            <v>1</v>
          </cell>
          <cell r="D197">
            <v>10</v>
          </cell>
          <cell r="E197">
            <v>5160</v>
          </cell>
        </row>
        <row r="198">
          <cell r="A198">
            <v>29140</v>
          </cell>
          <cell r="B198" t="str">
            <v>ARNOLDI  ADRIAN</v>
          </cell>
          <cell r="C198">
            <v>1</v>
          </cell>
          <cell r="D198">
            <v>16</v>
          </cell>
          <cell r="E198">
            <v>8600</v>
          </cell>
        </row>
        <row r="199">
          <cell r="A199">
            <v>29173</v>
          </cell>
          <cell r="B199" t="str">
            <v>RODRIGUEZ  DANIEL GUSTAVO</v>
          </cell>
          <cell r="C199">
            <v>1</v>
          </cell>
          <cell r="D199">
            <v>13</v>
          </cell>
          <cell r="E199">
            <v>8510</v>
          </cell>
        </row>
        <row r="200">
          <cell r="A200">
            <v>29199</v>
          </cell>
          <cell r="B200" t="str">
            <v>GIOVANINI  FORESTO GLADYS MARIA</v>
          </cell>
          <cell r="C200">
            <v>1</v>
          </cell>
          <cell r="D200">
            <v>17</v>
          </cell>
          <cell r="E200">
            <v>8510</v>
          </cell>
        </row>
        <row r="201">
          <cell r="A201">
            <v>29231</v>
          </cell>
          <cell r="B201" t="str">
            <v>MENDEZ  PATRICIA SILVINA</v>
          </cell>
          <cell r="C201">
            <v>1</v>
          </cell>
          <cell r="D201">
            <v>61</v>
          </cell>
          <cell r="E201">
            <v>8510</v>
          </cell>
        </row>
        <row r="202">
          <cell r="A202">
            <v>29264</v>
          </cell>
          <cell r="B202" t="str">
            <v>BALENTIN  PEDRO PABLO</v>
          </cell>
          <cell r="C202">
            <v>1</v>
          </cell>
          <cell r="D202">
            <v>10</v>
          </cell>
          <cell r="E202">
            <v>5220</v>
          </cell>
        </row>
        <row r="203">
          <cell r="A203">
            <v>29298</v>
          </cell>
          <cell r="B203" t="str">
            <v>GODOY  ALEJANDRA MARCELA</v>
          </cell>
          <cell r="C203">
            <v>1</v>
          </cell>
          <cell r="D203">
            <v>10</v>
          </cell>
          <cell r="E203">
            <v>5280</v>
          </cell>
        </row>
        <row r="204">
          <cell r="A204">
            <v>29306</v>
          </cell>
          <cell r="B204" t="str">
            <v>CERIANI  GUSTAVO CARLOS</v>
          </cell>
          <cell r="C204">
            <v>4</v>
          </cell>
          <cell r="D204">
            <v>46</v>
          </cell>
          <cell r="E204">
            <v>5600</v>
          </cell>
        </row>
        <row r="205">
          <cell r="A205">
            <v>29314</v>
          </cell>
          <cell r="B205" t="str">
            <v>MARTINEZ  DANIEL FERNANDO</v>
          </cell>
          <cell r="C205">
            <v>4</v>
          </cell>
          <cell r="D205">
            <v>46</v>
          </cell>
          <cell r="E205">
            <v>5600</v>
          </cell>
        </row>
        <row r="206">
          <cell r="A206">
            <v>29330</v>
          </cell>
          <cell r="B206" t="str">
            <v>ESPINILLO  FELIPE</v>
          </cell>
          <cell r="C206">
            <v>1</v>
          </cell>
          <cell r="D206">
            <v>10</v>
          </cell>
          <cell r="E206">
            <v>5160</v>
          </cell>
        </row>
        <row r="207">
          <cell r="A207">
            <v>29348</v>
          </cell>
          <cell r="B207" t="str">
            <v>ALVAREZ  OSCAR RUBEN</v>
          </cell>
          <cell r="C207">
            <v>1</v>
          </cell>
          <cell r="D207">
            <v>10</v>
          </cell>
          <cell r="E207">
            <v>5220</v>
          </cell>
        </row>
        <row r="208">
          <cell r="A208">
            <v>29355</v>
          </cell>
          <cell r="B208" t="str">
            <v>RETAMOZO  JOSE ANTONIO</v>
          </cell>
          <cell r="C208">
            <v>1</v>
          </cell>
          <cell r="D208">
            <v>10</v>
          </cell>
          <cell r="E208">
            <v>5140</v>
          </cell>
        </row>
        <row r="209">
          <cell r="A209">
            <v>29413</v>
          </cell>
          <cell r="B209" t="str">
            <v>VIGNETTES  CHRISTIAN ENRIQUE</v>
          </cell>
          <cell r="C209">
            <v>1</v>
          </cell>
          <cell r="D209">
            <v>10</v>
          </cell>
          <cell r="E209">
            <v>5230</v>
          </cell>
        </row>
        <row r="210">
          <cell r="A210">
            <v>29447</v>
          </cell>
          <cell r="B210" t="str">
            <v>PEIROLO  ANIBAL JORGE</v>
          </cell>
          <cell r="C210">
            <v>4</v>
          </cell>
          <cell r="D210">
            <v>44</v>
          </cell>
          <cell r="E210">
            <v>8510</v>
          </cell>
        </row>
        <row r="211">
          <cell r="A211">
            <v>29454</v>
          </cell>
          <cell r="B211" t="str">
            <v>DOMINELLA  GUILLERMO CARLOS</v>
          </cell>
          <cell r="C211">
            <v>4</v>
          </cell>
          <cell r="D211">
            <v>44</v>
          </cell>
          <cell r="E211">
            <v>8510</v>
          </cell>
        </row>
        <row r="212">
          <cell r="A212">
            <v>29470</v>
          </cell>
          <cell r="B212" t="str">
            <v>PLAQUIN  GRACIELA DELIA</v>
          </cell>
          <cell r="C212">
            <v>1</v>
          </cell>
          <cell r="D212">
            <v>17</v>
          </cell>
          <cell r="E212">
            <v>8510</v>
          </cell>
        </row>
        <row r="213">
          <cell r="A213">
            <v>29504</v>
          </cell>
          <cell r="B213" t="str">
            <v>BUSTAMANTE  LUIS RODOLFO</v>
          </cell>
          <cell r="C213">
            <v>1</v>
          </cell>
          <cell r="D213">
            <v>10</v>
          </cell>
          <cell r="E213">
            <v>8300</v>
          </cell>
        </row>
        <row r="214">
          <cell r="A214">
            <v>29520</v>
          </cell>
          <cell r="B214" t="str">
            <v>GONZALEZ  WALTER DANIEL</v>
          </cell>
          <cell r="C214">
            <v>1</v>
          </cell>
          <cell r="D214">
            <v>10</v>
          </cell>
          <cell r="E214">
            <v>5230</v>
          </cell>
        </row>
        <row r="215">
          <cell r="A215">
            <v>29538</v>
          </cell>
          <cell r="B215" t="str">
            <v>VARELA  ROBERTO HORACIO</v>
          </cell>
          <cell r="C215">
            <v>1</v>
          </cell>
          <cell r="D215">
            <v>10</v>
          </cell>
          <cell r="E215">
            <v>8300</v>
          </cell>
        </row>
        <row r="216">
          <cell r="A216">
            <v>29546</v>
          </cell>
          <cell r="B216" t="str">
            <v>ACOSTA  DANIEL ALCIBIADES</v>
          </cell>
          <cell r="C216">
            <v>1</v>
          </cell>
          <cell r="D216">
            <v>10</v>
          </cell>
          <cell r="E216">
            <v>8300</v>
          </cell>
        </row>
        <row r="217">
          <cell r="A217">
            <v>29553</v>
          </cell>
          <cell r="B217" t="str">
            <v>GOUIN  PABLO BERNARDO</v>
          </cell>
          <cell r="C217">
            <v>1</v>
          </cell>
          <cell r="D217">
            <v>10</v>
          </cell>
          <cell r="E217">
            <v>5270</v>
          </cell>
        </row>
        <row r="218">
          <cell r="A218">
            <v>29645</v>
          </cell>
          <cell r="B218" t="str">
            <v>LUCERO  ALEJANDRO OSCAR</v>
          </cell>
          <cell r="C218">
            <v>1</v>
          </cell>
          <cell r="D218">
            <v>10</v>
          </cell>
          <cell r="E218">
            <v>5220</v>
          </cell>
        </row>
        <row r="219">
          <cell r="A219">
            <v>29678</v>
          </cell>
          <cell r="B219" t="str">
            <v>ALEMAN PADRON  MAGALY BEATRIZ</v>
          </cell>
          <cell r="C219">
            <v>1</v>
          </cell>
          <cell r="D219">
            <v>10</v>
          </cell>
          <cell r="E219">
            <v>5280</v>
          </cell>
        </row>
        <row r="220">
          <cell r="A220">
            <v>29694</v>
          </cell>
          <cell r="B220" t="str">
            <v>IRIGOYEN  GABRIELA ALEJANDRA</v>
          </cell>
          <cell r="C220">
            <v>1</v>
          </cell>
          <cell r="D220">
            <v>10</v>
          </cell>
          <cell r="E220">
            <v>5280</v>
          </cell>
        </row>
        <row r="221">
          <cell r="A221">
            <v>29702</v>
          </cell>
          <cell r="B221" t="str">
            <v>SAVINI  ADA</v>
          </cell>
          <cell r="C221">
            <v>1</v>
          </cell>
          <cell r="D221">
            <v>10</v>
          </cell>
          <cell r="E221">
            <v>5160</v>
          </cell>
        </row>
        <row r="222">
          <cell r="A222">
            <v>29744</v>
          </cell>
          <cell r="B222" t="str">
            <v>ORELLANO  EVA KARINA DE LOS MILAGROS</v>
          </cell>
          <cell r="C222">
            <v>1</v>
          </cell>
          <cell r="D222">
            <v>10</v>
          </cell>
          <cell r="E222">
            <v>5160</v>
          </cell>
        </row>
        <row r="223">
          <cell r="A223">
            <v>29769</v>
          </cell>
          <cell r="B223" t="str">
            <v>FERNANDEZ  JORGE VICENTE</v>
          </cell>
          <cell r="C223">
            <v>4</v>
          </cell>
          <cell r="D223">
            <v>44</v>
          </cell>
          <cell r="E223">
            <v>8510</v>
          </cell>
        </row>
        <row r="224">
          <cell r="A224">
            <v>29777</v>
          </cell>
          <cell r="B224" t="str">
            <v>ROVIRA  JORGE FERNANDO</v>
          </cell>
          <cell r="C224">
            <v>1</v>
          </cell>
          <cell r="D224">
            <v>19</v>
          </cell>
          <cell r="E224">
            <v>8510</v>
          </cell>
        </row>
        <row r="225">
          <cell r="A225">
            <v>29801</v>
          </cell>
          <cell r="B225" t="str">
            <v>VARAS  SERGIO ALBERTO</v>
          </cell>
          <cell r="C225">
            <v>1</v>
          </cell>
          <cell r="D225">
            <v>10</v>
          </cell>
          <cell r="E225">
            <v>5150</v>
          </cell>
        </row>
        <row r="226">
          <cell r="A226">
            <v>29835</v>
          </cell>
          <cell r="B226" t="str">
            <v>IBARRA  NESTOR FABIAN</v>
          </cell>
          <cell r="C226">
            <v>1</v>
          </cell>
          <cell r="D226">
            <v>10</v>
          </cell>
          <cell r="E226">
            <v>5150</v>
          </cell>
        </row>
        <row r="227">
          <cell r="A227">
            <v>29843</v>
          </cell>
          <cell r="B227" t="str">
            <v>GOMEZ  ALCIDES AMILCAR</v>
          </cell>
          <cell r="C227">
            <v>1</v>
          </cell>
          <cell r="D227">
            <v>10</v>
          </cell>
          <cell r="E227">
            <v>5160</v>
          </cell>
        </row>
        <row r="228">
          <cell r="A228">
            <v>29850</v>
          </cell>
          <cell r="B228" t="str">
            <v>DIAZ  CARLOS ALBERTO</v>
          </cell>
          <cell r="C228">
            <v>1</v>
          </cell>
          <cell r="D228">
            <v>10</v>
          </cell>
          <cell r="E228">
            <v>5160</v>
          </cell>
        </row>
        <row r="229">
          <cell r="A229">
            <v>29918</v>
          </cell>
          <cell r="B229" t="str">
            <v>CASAREGOLA  GUSTAVO NORBERTO</v>
          </cell>
          <cell r="C229">
            <v>1</v>
          </cell>
          <cell r="D229">
            <v>10</v>
          </cell>
          <cell r="E229">
            <v>5270</v>
          </cell>
        </row>
        <row r="230">
          <cell r="A230">
            <v>29942</v>
          </cell>
          <cell r="B230" t="str">
            <v>PAULINI  GRACIELA ELSA</v>
          </cell>
          <cell r="C230">
            <v>1</v>
          </cell>
          <cell r="D230">
            <v>11</v>
          </cell>
          <cell r="E230">
            <v>8600</v>
          </cell>
        </row>
        <row r="231">
          <cell r="A231">
            <v>29991</v>
          </cell>
          <cell r="B231" t="str">
            <v>FUDA  ALEJANDRO NICOLAS</v>
          </cell>
          <cell r="C231">
            <v>1</v>
          </cell>
          <cell r="D231">
            <v>19</v>
          </cell>
          <cell r="E231">
            <v>8510</v>
          </cell>
        </row>
        <row r="232">
          <cell r="A232">
            <v>30007</v>
          </cell>
          <cell r="B232" t="str">
            <v>MORENO   CARLOS ALBERTO</v>
          </cell>
          <cell r="C232">
            <v>1</v>
          </cell>
          <cell r="D232">
            <v>11</v>
          </cell>
          <cell r="E232">
            <v>8510</v>
          </cell>
        </row>
        <row r="233">
          <cell r="A233">
            <v>30023</v>
          </cell>
          <cell r="B233" t="str">
            <v>LLUCH  GUSTAVO ADRIAN</v>
          </cell>
          <cell r="C233">
            <v>1</v>
          </cell>
          <cell r="D233">
            <v>11</v>
          </cell>
          <cell r="E233">
            <v>8510</v>
          </cell>
        </row>
        <row r="234">
          <cell r="A234">
            <v>30031</v>
          </cell>
          <cell r="B234" t="str">
            <v>LEMA  ADRIAN OSCAR</v>
          </cell>
          <cell r="C234">
            <v>4</v>
          </cell>
          <cell r="D234">
            <v>46</v>
          </cell>
          <cell r="E234">
            <v>5600</v>
          </cell>
        </row>
        <row r="235">
          <cell r="A235">
            <v>30128</v>
          </cell>
          <cell r="B235" t="str">
            <v>MUNUAIN  MONICA EVA</v>
          </cell>
          <cell r="C235">
            <v>1</v>
          </cell>
          <cell r="D235">
            <v>61</v>
          </cell>
          <cell r="E235">
            <v>8510</v>
          </cell>
        </row>
        <row r="236">
          <cell r="A236">
            <v>30148</v>
          </cell>
          <cell r="B236" t="str">
            <v>MARCHUETA  SILVIA LILIANA</v>
          </cell>
          <cell r="C236">
            <v>1</v>
          </cell>
          <cell r="D236">
            <v>10</v>
          </cell>
          <cell r="E236">
            <v>8820</v>
          </cell>
        </row>
        <row r="237">
          <cell r="A237">
            <v>30163</v>
          </cell>
          <cell r="B237" t="str">
            <v>CHABABO  MARIO MARCELO</v>
          </cell>
          <cell r="C237">
            <v>4</v>
          </cell>
          <cell r="D237">
            <v>44</v>
          </cell>
          <cell r="E237">
            <v>8510</v>
          </cell>
        </row>
        <row r="238">
          <cell r="A238">
            <v>30189</v>
          </cell>
          <cell r="B238" t="str">
            <v>CAZADO  MARIO DANIEL</v>
          </cell>
          <cell r="C238">
            <v>4</v>
          </cell>
          <cell r="D238">
            <v>44</v>
          </cell>
          <cell r="E238">
            <v>8510</v>
          </cell>
        </row>
        <row r="239">
          <cell r="A239">
            <v>30213</v>
          </cell>
          <cell r="B239" t="str">
            <v>SICARDI  NORBERTO ESTEBAN</v>
          </cell>
          <cell r="C239">
            <v>1</v>
          </cell>
          <cell r="D239">
            <v>19</v>
          </cell>
          <cell r="E239">
            <v>8510</v>
          </cell>
        </row>
        <row r="240">
          <cell r="A240">
            <v>30239</v>
          </cell>
          <cell r="B240" t="str">
            <v>MORETTI  JOSE ANTONIO</v>
          </cell>
          <cell r="C240">
            <v>1</v>
          </cell>
          <cell r="D240">
            <v>19</v>
          </cell>
          <cell r="E240">
            <v>8510</v>
          </cell>
        </row>
        <row r="241">
          <cell r="A241">
            <v>30254</v>
          </cell>
          <cell r="B241" t="str">
            <v>ACEVEDO  NORBERTO DANIEL</v>
          </cell>
          <cell r="C241">
            <v>1</v>
          </cell>
          <cell r="D241">
            <v>10</v>
          </cell>
          <cell r="E241">
            <v>5230</v>
          </cell>
        </row>
        <row r="242">
          <cell r="A242">
            <v>30308</v>
          </cell>
          <cell r="B242" t="str">
            <v>YOSHIDA  MONICA ELIZABETH</v>
          </cell>
          <cell r="C242">
            <v>1</v>
          </cell>
          <cell r="D242">
            <v>10</v>
          </cell>
          <cell r="E242">
            <v>5270</v>
          </cell>
        </row>
        <row r="243">
          <cell r="A243">
            <v>30316</v>
          </cell>
          <cell r="B243" t="str">
            <v>ARMADA  SEBASTIAN</v>
          </cell>
          <cell r="C243">
            <v>1</v>
          </cell>
          <cell r="D243">
            <v>61</v>
          </cell>
          <cell r="E243">
            <v>5240</v>
          </cell>
        </row>
        <row r="244">
          <cell r="A244">
            <v>30353</v>
          </cell>
          <cell r="B244" t="str">
            <v>POSE  ANDREA KARINA</v>
          </cell>
          <cell r="C244">
            <v>1</v>
          </cell>
          <cell r="D244">
            <v>10</v>
          </cell>
          <cell r="E244">
            <v>8820</v>
          </cell>
        </row>
        <row r="245">
          <cell r="A245">
            <v>30361</v>
          </cell>
          <cell r="B245" t="str">
            <v>FAVERIO  MARIANO OMAR</v>
          </cell>
          <cell r="C245">
            <v>4</v>
          </cell>
          <cell r="D245">
            <v>44</v>
          </cell>
          <cell r="E245">
            <v>8300</v>
          </cell>
        </row>
        <row r="246">
          <cell r="A246">
            <v>30486</v>
          </cell>
          <cell r="B246" t="str">
            <v>RAMIREZ  RUBEN OSCAR</v>
          </cell>
          <cell r="C246">
            <v>1</v>
          </cell>
          <cell r="D246">
            <v>16</v>
          </cell>
          <cell r="E246">
            <v>8510</v>
          </cell>
        </row>
        <row r="247">
          <cell r="A247">
            <v>30494</v>
          </cell>
          <cell r="B247" t="str">
            <v>CALEGARI  SILVINA CRISTINA</v>
          </cell>
          <cell r="C247">
            <v>1</v>
          </cell>
          <cell r="D247">
            <v>10</v>
          </cell>
          <cell r="E247">
            <v>5270</v>
          </cell>
        </row>
        <row r="248">
          <cell r="A248">
            <v>30544</v>
          </cell>
          <cell r="B248" t="str">
            <v>YACOPINI  GASTON RODOLFO</v>
          </cell>
          <cell r="C248">
            <v>1</v>
          </cell>
          <cell r="D248">
            <v>10</v>
          </cell>
          <cell r="E248">
            <v>8820</v>
          </cell>
        </row>
        <row r="249">
          <cell r="A249">
            <v>30551</v>
          </cell>
          <cell r="B249" t="str">
            <v>BERIANI  LORENA MARIEL</v>
          </cell>
          <cell r="C249">
            <v>1</v>
          </cell>
          <cell r="D249">
            <v>11</v>
          </cell>
          <cell r="E249">
            <v>8600</v>
          </cell>
        </row>
        <row r="250">
          <cell r="A250">
            <v>30569</v>
          </cell>
          <cell r="B250" t="str">
            <v>MENCHACA  ROBERTO GUILLERMO</v>
          </cell>
          <cell r="C250">
            <v>4</v>
          </cell>
          <cell r="D250">
            <v>40</v>
          </cell>
          <cell r="E250">
            <v>8600</v>
          </cell>
        </row>
        <row r="251">
          <cell r="A251">
            <v>30577</v>
          </cell>
          <cell r="B251" t="str">
            <v>LIGUORI  MIGUEL ANGEL</v>
          </cell>
          <cell r="C251">
            <v>4</v>
          </cell>
          <cell r="D251">
            <v>46</v>
          </cell>
          <cell r="E251">
            <v>7110</v>
          </cell>
        </row>
        <row r="252">
          <cell r="A252">
            <v>30593</v>
          </cell>
          <cell r="B252" t="str">
            <v>FERRARI  EDUARDO RUBEN</v>
          </cell>
          <cell r="C252">
            <v>4</v>
          </cell>
          <cell r="D252">
            <v>46</v>
          </cell>
          <cell r="E252">
            <v>5600</v>
          </cell>
        </row>
        <row r="253">
          <cell r="A253">
            <v>30619</v>
          </cell>
          <cell r="B253" t="str">
            <v>CRESPI  JOAQUIN IGNACIO</v>
          </cell>
          <cell r="C253">
            <v>1</v>
          </cell>
          <cell r="D253">
            <v>10</v>
          </cell>
          <cell r="E253">
            <v>8820</v>
          </cell>
        </row>
        <row r="254">
          <cell r="A254">
            <v>30627</v>
          </cell>
          <cell r="B254" t="str">
            <v>TONELLI  HUGO HECTOR</v>
          </cell>
          <cell r="C254">
            <v>1</v>
          </cell>
          <cell r="D254">
            <v>10</v>
          </cell>
          <cell r="E254">
            <v>5210</v>
          </cell>
        </row>
        <row r="255">
          <cell r="A255">
            <v>30635</v>
          </cell>
          <cell r="B255" t="str">
            <v>RONDAN  MARIO JESUS</v>
          </cell>
          <cell r="C255">
            <v>1</v>
          </cell>
          <cell r="D255">
            <v>10</v>
          </cell>
          <cell r="E255">
            <v>5150</v>
          </cell>
        </row>
        <row r="256">
          <cell r="A256">
            <v>30643</v>
          </cell>
          <cell r="B256" t="str">
            <v>COLMAN  EDUARDO ARGENTINO</v>
          </cell>
          <cell r="C256">
            <v>1</v>
          </cell>
          <cell r="D256">
            <v>10</v>
          </cell>
          <cell r="E256">
            <v>5150</v>
          </cell>
        </row>
        <row r="257">
          <cell r="A257">
            <v>30650</v>
          </cell>
          <cell r="B257" t="str">
            <v>MONCADA  OMAR DUILIO</v>
          </cell>
          <cell r="C257">
            <v>1</v>
          </cell>
          <cell r="D257">
            <v>10</v>
          </cell>
          <cell r="E257">
            <v>5160</v>
          </cell>
        </row>
        <row r="258">
          <cell r="A258">
            <v>30676</v>
          </cell>
          <cell r="B258" t="str">
            <v>LANGLE  DANIEL JUAN</v>
          </cell>
          <cell r="C258">
            <v>4</v>
          </cell>
          <cell r="D258">
            <v>46</v>
          </cell>
          <cell r="E258">
            <v>5600</v>
          </cell>
        </row>
        <row r="259">
          <cell r="A259">
            <v>30692</v>
          </cell>
          <cell r="B259" t="str">
            <v>CRESPI  CESAR JUAN</v>
          </cell>
          <cell r="C259">
            <v>1</v>
          </cell>
          <cell r="D259">
            <v>61</v>
          </cell>
          <cell r="E259">
            <v>8510</v>
          </cell>
        </row>
        <row r="260">
          <cell r="A260">
            <v>30700</v>
          </cell>
          <cell r="B260" t="str">
            <v>CHIARELLO  JOSE</v>
          </cell>
          <cell r="C260">
            <v>1</v>
          </cell>
          <cell r="D260">
            <v>19</v>
          </cell>
          <cell r="E260">
            <v>8510</v>
          </cell>
        </row>
        <row r="261">
          <cell r="A261">
            <v>30742</v>
          </cell>
          <cell r="B261" t="str">
            <v>MOREYRA  JORGE MARCELO</v>
          </cell>
          <cell r="C261">
            <v>1</v>
          </cell>
          <cell r="D261">
            <v>10</v>
          </cell>
          <cell r="E261">
            <v>5230</v>
          </cell>
        </row>
        <row r="262">
          <cell r="A262">
            <v>30759</v>
          </cell>
          <cell r="B262" t="str">
            <v>PEREYRA  NESTOR OSCAR</v>
          </cell>
          <cell r="C262">
            <v>1</v>
          </cell>
          <cell r="D262">
            <v>10</v>
          </cell>
          <cell r="E262">
            <v>5230</v>
          </cell>
        </row>
        <row r="263">
          <cell r="A263">
            <v>30767</v>
          </cell>
          <cell r="B263" t="str">
            <v>TABASSI  MARIO ALEJANDRO</v>
          </cell>
          <cell r="C263">
            <v>1</v>
          </cell>
          <cell r="D263">
            <v>10</v>
          </cell>
          <cell r="E263">
            <v>5230</v>
          </cell>
        </row>
        <row r="264">
          <cell r="A264">
            <v>30775</v>
          </cell>
          <cell r="B264" t="str">
            <v>CAMEJO  FELIX DAVID</v>
          </cell>
          <cell r="C264">
            <v>1</v>
          </cell>
          <cell r="D264">
            <v>10</v>
          </cell>
          <cell r="E264">
            <v>5230</v>
          </cell>
        </row>
        <row r="265">
          <cell r="A265">
            <v>30783</v>
          </cell>
          <cell r="B265" t="str">
            <v>STEIMBERG  LORENA EUGENIA</v>
          </cell>
          <cell r="C265">
            <v>1</v>
          </cell>
          <cell r="D265">
            <v>10</v>
          </cell>
          <cell r="E265">
            <v>5160</v>
          </cell>
        </row>
        <row r="266">
          <cell r="A266">
            <v>30791</v>
          </cell>
          <cell r="B266" t="str">
            <v>FRANCISCO  MIRNA ANALIA</v>
          </cell>
          <cell r="C266">
            <v>1</v>
          </cell>
          <cell r="D266">
            <v>10</v>
          </cell>
          <cell r="E266">
            <v>5160</v>
          </cell>
        </row>
        <row r="267">
          <cell r="A267">
            <v>30924</v>
          </cell>
          <cell r="B267" t="str">
            <v>LEONE  MARIA ALEJANDRA</v>
          </cell>
          <cell r="C267">
            <v>1</v>
          </cell>
          <cell r="D267">
            <v>10</v>
          </cell>
          <cell r="E267">
            <v>5270</v>
          </cell>
        </row>
        <row r="268">
          <cell r="A268">
            <v>30932</v>
          </cell>
          <cell r="B268" t="str">
            <v>ACCAME  ERNESTO HORACIO</v>
          </cell>
          <cell r="C268">
            <v>1</v>
          </cell>
          <cell r="D268">
            <v>11</v>
          </cell>
          <cell r="E268">
            <v>8510</v>
          </cell>
        </row>
        <row r="269">
          <cell r="A269">
            <v>30973</v>
          </cell>
          <cell r="B269" t="str">
            <v>KERSCHEN  AGUIRRE SEBASTIAN DAVID</v>
          </cell>
          <cell r="C269">
            <v>1</v>
          </cell>
          <cell r="D269">
            <v>19</v>
          </cell>
          <cell r="E269">
            <v>8510</v>
          </cell>
        </row>
        <row r="270">
          <cell r="A270">
            <v>30999</v>
          </cell>
          <cell r="B270" t="str">
            <v>MARTIN  JORGE ALBERTO</v>
          </cell>
          <cell r="C270">
            <v>1</v>
          </cell>
          <cell r="D270">
            <v>19</v>
          </cell>
          <cell r="E270">
            <v>8510</v>
          </cell>
        </row>
        <row r="271">
          <cell r="A271">
            <v>31088</v>
          </cell>
          <cell r="B271" t="str">
            <v>ELGUEZABAL  FABIO DANIEL</v>
          </cell>
          <cell r="C271">
            <v>1</v>
          </cell>
          <cell r="D271">
            <v>19</v>
          </cell>
          <cell r="E271">
            <v>8510</v>
          </cell>
        </row>
        <row r="272">
          <cell r="A272">
            <v>31138</v>
          </cell>
          <cell r="B272" t="str">
            <v>MORENO  CARLOS ALBERTO</v>
          </cell>
          <cell r="C272">
            <v>1</v>
          </cell>
          <cell r="D272">
            <v>11</v>
          </cell>
          <cell r="E272">
            <v>8510</v>
          </cell>
        </row>
        <row r="273">
          <cell r="A273">
            <v>31229</v>
          </cell>
          <cell r="B273" t="str">
            <v>BASILE  NORBERTO DANIEL</v>
          </cell>
          <cell r="C273">
            <v>1</v>
          </cell>
          <cell r="D273">
            <v>11</v>
          </cell>
          <cell r="E273">
            <v>8510</v>
          </cell>
        </row>
        <row r="274">
          <cell r="A274">
            <v>31351</v>
          </cell>
          <cell r="B274" t="str">
            <v>RUIZ  JORGE</v>
          </cell>
          <cell r="C274">
            <v>1</v>
          </cell>
          <cell r="D274">
            <v>17</v>
          </cell>
          <cell r="E274">
            <v>8510</v>
          </cell>
        </row>
        <row r="275">
          <cell r="A275">
            <v>31377</v>
          </cell>
          <cell r="B275" t="str">
            <v>VAREA  MARCELO DARIO</v>
          </cell>
          <cell r="C275">
            <v>1</v>
          </cell>
          <cell r="D275">
            <v>16</v>
          </cell>
          <cell r="E275">
            <v>8510</v>
          </cell>
        </row>
        <row r="276">
          <cell r="A276">
            <v>31393</v>
          </cell>
          <cell r="B276" t="str">
            <v>CICUTTINI  MARCELO FABIAN</v>
          </cell>
          <cell r="C276">
            <v>1</v>
          </cell>
          <cell r="D276">
            <v>19</v>
          </cell>
          <cell r="E276">
            <v>8510</v>
          </cell>
        </row>
        <row r="277">
          <cell r="A277">
            <v>31401</v>
          </cell>
          <cell r="B277" t="str">
            <v>CASTELLANO  MARCELO CLAUDIO</v>
          </cell>
          <cell r="C277">
            <v>1</v>
          </cell>
          <cell r="D277">
            <v>11</v>
          </cell>
          <cell r="E277">
            <v>8510</v>
          </cell>
        </row>
        <row r="278">
          <cell r="A278">
            <v>31468</v>
          </cell>
          <cell r="B278" t="str">
            <v>AMSON  IRENE</v>
          </cell>
          <cell r="C278">
            <v>4</v>
          </cell>
          <cell r="D278">
            <v>44</v>
          </cell>
          <cell r="E278">
            <v>8510</v>
          </cell>
        </row>
        <row r="279">
          <cell r="A279">
            <v>31476</v>
          </cell>
          <cell r="B279" t="str">
            <v>CAPPUCCIO  MARIA VICTORIA</v>
          </cell>
          <cell r="C279">
            <v>1</v>
          </cell>
          <cell r="D279">
            <v>10</v>
          </cell>
          <cell r="E279">
            <v>8510</v>
          </cell>
        </row>
        <row r="280">
          <cell r="A280">
            <v>31526</v>
          </cell>
          <cell r="B280" t="str">
            <v>CASIN  FABIANA VALERIA</v>
          </cell>
          <cell r="C280">
            <v>4</v>
          </cell>
          <cell r="D280">
            <v>47</v>
          </cell>
          <cell r="E280">
            <v>8510</v>
          </cell>
        </row>
        <row r="281">
          <cell r="A281">
            <v>31534</v>
          </cell>
          <cell r="B281" t="str">
            <v>SANCHEZ  DANIEL CARLOS</v>
          </cell>
          <cell r="C281">
            <v>4</v>
          </cell>
          <cell r="D281">
            <v>46</v>
          </cell>
          <cell r="E281">
            <v>5600</v>
          </cell>
        </row>
        <row r="282">
          <cell r="A282">
            <v>31542</v>
          </cell>
          <cell r="B282" t="str">
            <v>LOPEZ  GUSTAVO EDGARDO</v>
          </cell>
          <cell r="C282">
            <v>1</v>
          </cell>
          <cell r="D282">
            <v>10</v>
          </cell>
          <cell r="E282">
            <v>5230</v>
          </cell>
        </row>
        <row r="283">
          <cell r="A283">
            <v>31559</v>
          </cell>
          <cell r="B283" t="str">
            <v>CANIZA  OSCAR ARMANDO</v>
          </cell>
          <cell r="C283">
            <v>1</v>
          </cell>
          <cell r="D283">
            <v>10</v>
          </cell>
          <cell r="E283">
            <v>8300</v>
          </cell>
        </row>
        <row r="284">
          <cell r="A284">
            <v>31567</v>
          </cell>
          <cell r="B284" t="str">
            <v>AGUILAR  NESTOR EDGARDO</v>
          </cell>
          <cell r="C284">
            <v>1</v>
          </cell>
          <cell r="D284">
            <v>10</v>
          </cell>
          <cell r="E284">
            <v>5230</v>
          </cell>
        </row>
        <row r="285">
          <cell r="A285">
            <v>31575</v>
          </cell>
          <cell r="B285" t="str">
            <v>GRAGNOLATI  ROXANA TERESA</v>
          </cell>
          <cell r="C285">
            <v>4</v>
          </cell>
          <cell r="D285">
            <v>47</v>
          </cell>
          <cell r="E285">
            <v>8510</v>
          </cell>
        </row>
        <row r="286">
          <cell r="A286">
            <v>31583</v>
          </cell>
          <cell r="B286" t="str">
            <v>VALLI  PABLO ALEJANDRO</v>
          </cell>
          <cell r="C286">
            <v>4</v>
          </cell>
          <cell r="D286">
            <v>47</v>
          </cell>
          <cell r="E286">
            <v>8510</v>
          </cell>
        </row>
        <row r="287">
          <cell r="A287">
            <v>31609</v>
          </cell>
          <cell r="B287" t="str">
            <v>PERRI  LEANDRO BRUNO</v>
          </cell>
          <cell r="C287">
            <v>1</v>
          </cell>
          <cell r="D287">
            <v>10</v>
          </cell>
          <cell r="E287">
            <v>5250</v>
          </cell>
        </row>
        <row r="288">
          <cell r="A288">
            <v>31625</v>
          </cell>
          <cell r="B288" t="str">
            <v>RABITA  SILVANA MARIELA</v>
          </cell>
          <cell r="C288">
            <v>1</v>
          </cell>
          <cell r="D288">
            <v>10</v>
          </cell>
          <cell r="E288">
            <v>8510</v>
          </cell>
        </row>
        <row r="289">
          <cell r="A289">
            <v>31633</v>
          </cell>
          <cell r="B289" t="str">
            <v>TABENI COUVERT  GUILLERMO MARTIN</v>
          </cell>
          <cell r="C289">
            <v>1</v>
          </cell>
          <cell r="D289">
            <v>10</v>
          </cell>
          <cell r="E289">
            <v>5210</v>
          </cell>
        </row>
        <row r="290">
          <cell r="A290">
            <v>31658</v>
          </cell>
          <cell r="B290" t="str">
            <v>JAROSZUK  ALEJANDRO</v>
          </cell>
          <cell r="C290">
            <v>1</v>
          </cell>
          <cell r="D290">
            <v>10</v>
          </cell>
          <cell r="E290">
            <v>5270</v>
          </cell>
        </row>
        <row r="291">
          <cell r="A291">
            <v>31682</v>
          </cell>
          <cell r="B291" t="str">
            <v>PEREYRA  JUAN MANUEL</v>
          </cell>
          <cell r="C291">
            <v>1</v>
          </cell>
          <cell r="D291">
            <v>17</v>
          </cell>
          <cell r="E291">
            <v>8510</v>
          </cell>
        </row>
        <row r="292">
          <cell r="A292">
            <v>31690</v>
          </cell>
          <cell r="B292" t="str">
            <v>DI DOMENICO  GABRIEL</v>
          </cell>
          <cell r="C292">
            <v>1</v>
          </cell>
          <cell r="D292">
            <v>16</v>
          </cell>
          <cell r="E292">
            <v>8510</v>
          </cell>
        </row>
        <row r="293">
          <cell r="A293">
            <v>31724</v>
          </cell>
          <cell r="B293" t="str">
            <v>COSTA  NATALIA REGINA</v>
          </cell>
          <cell r="C293">
            <v>4</v>
          </cell>
          <cell r="D293">
            <v>47</v>
          </cell>
          <cell r="E293">
            <v>8510</v>
          </cell>
        </row>
        <row r="294">
          <cell r="A294">
            <v>31757</v>
          </cell>
          <cell r="B294" t="str">
            <v>BUSTOS  NATALIA LIGIA</v>
          </cell>
          <cell r="C294">
            <v>4</v>
          </cell>
          <cell r="D294">
            <v>47</v>
          </cell>
          <cell r="E294">
            <v>8510</v>
          </cell>
        </row>
        <row r="295">
          <cell r="A295">
            <v>31765</v>
          </cell>
          <cell r="B295" t="str">
            <v>SAENZ  MARIELA ALEJANDRA</v>
          </cell>
          <cell r="C295">
            <v>1</v>
          </cell>
          <cell r="D295">
            <v>10</v>
          </cell>
          <cell r="E295">
            <v>5270</v>
          </cell>
        </row>
        <row r="296">
          <cell r="A296">
            <v>31807</v>
          </cell>
          <cell r="B296" t="str">
            <v>BAUSILIO  SERGIO MARIO OSVALDO</v>
          </cell>
          <cell r="C296">
            <v>1</v>
          </cell>
          <cell r="D296">
            <v>19</v>
          </cell>
          <cell r="E296">
            <v>8510</v>
          </cell>
        </row>
        <row r="297">
          <cell r="A297">
            <v>31864</v>
          </cell>
          <cell r="B297" t="str">
            <v>PARKS  CARLOS ALBERTO</v>
          </cell>
          <cell r="C297">
            <v>4</v>
          </cell>
          <cell r="D297">
            <v>44</v>
          </cell>
          <cell r="E297">
            <v>8510</v>
          </cell>
        </row>
        <row r="298">
          <cell r="A298">
            <v>31955</v>
          </cell>
          <cell r="B298" t="str">
            <v>ABRIATA  CARLOS HECTOR</v>
          </cell>
          <cell r="C298">
            <v>1</v>
          </cell>
          <cell r="D298">
            <v>15</v>
          </cell>
          <cell r="E298">
            <v>8510</v>
          </cell>
        </row>
        <row r="299">
          <cell r="A299">
            <v>31963</v>
          </cell>
          <cell r="B299" t="str">
            <v>JUAREZ  MARTIN FERNANDO</v>
          </cell>
          <cell r="C299">
            <v>1</v>
          </cell>
          <cell r="D299">
            <v>19</v>
          </cell>
          <cell r="E299">
            <v>8510</v>
          </cell>
        </row>
        <row r="300">
          <cell r="A300">
            <v>31989</v>
          </cell>
          <cell r="B300" t="str">
            <v>BENNASSER  DANIEL ALEJO</v>
          </cell>
          <cell r="C300">
            <v>1</v>
          </cell>
          <cell r="D300">
            <v>17</v>
          </cell>
          <cell r="E300">
            <v>8510</v>
          </cell>
        </row>
        <row r="301">
          <cell r="A301">
            <v>32060</v>
          </cell>
          <cell r="B301" t="str">
            <v>FURER  GUIDO MARTIN</v>
          </cell>
          <cell r="C301">
            <v>1</v>
          </cell>
          <cell r="D301">
            <v>10</v>
          </cell>
          <cell r="E301">
            <v>5270</v>
          </cell>
        </row>
        <row r="302">
          <cell r="A302">
            <v>32086</v>
          </cell>
          <cell r="B302" t="str">
            <v>RODRIGUEZ  CLAUDIO AMADOR</v>
          </cell>
          <cell r="C302">
            <v>1</v>
          </cell>
          <cell r="D302">
            <v>13</v>
          </cell>
          <cell r="E302">
            <v>8510</v>
          </cell>
        </row>
        <row r="303">
          <cell r="A303">
            <v>32128</v>
          </cell>
          <cell r="B303" t="str">
            <v>MATURANO  GUSTAVO CARLOS</v>
          </cell>
          <cell r="C303">
            <v>1</v>
          </cell>
          <cell r="D303">
            <v>11</v>
          </cell>
          <cell r="E303">
            <v>8510</v>
          </cell>
        </row>
        <row r="304">
          <cell r="A304">
            <v>32219</v>
          </cell>
          <cell r="B304" t="str">
            <v>PAYER  DIEGO MAXIMILIANO</v>
          </cell>
          <cell r="C304">
            <v>1</v>
          </cell>
          <cell r="D304">
            <v>11</v>
          </cell>
          <cell r="E304">
            <v>8510</v>
          </cell>
        </row>
        <row r="305">
          <cell r="A305">
            <v>32292</v>
          </cell>
          <cell r="B305" t="str">
            <v>GOMEZ  GABRIEL ROLANDO</v>
          </cell>
          <cell r="C305">
            <v>1</v>
          </cell>
          <cell r="D305">
            <v>13</v>
          </cell>
          <cell r="E305">
            <v>8510</v>
          </cell>
        </row>
        <row r="306">
          <cell r="A306">
            <v>32318</v>
          </cell>
          <cell r="B306" t="str">
            <v>WOLFRAM  WALTER</v>
          </cell>
          <cell r="C306">
            <v>1</v>
          </cell>
          <cell r="D306">
            <v>10</v>
          </cell>
          <cell r="E306">
            <v>8820</v>
          </cell>
        </row>
        <row r="307">
          <cell r="A307">
            <v>32334</v>
          </cell>
          <cell r="B307" t="str">
            <v>PAEZ  SERGIO DANIEL</v>
          </cell>
          <cell r="C307">
            <v>1</v>
          </cell>
          <cell r="D307">
            <v>10</v>
          </cell>
          <cell r="E307">
            <v>5280</v>
          </cell>
        </row>
        <row r="308">
          <cell r="A308">
            <v>32342</v>
          </cell>
          <cell r="B308" t="str">
            <v>ROTH  CARLOS DAMIAN</v>
          </cell>
          <cell r="C308">
            <v>1</v>
          </cell>
          <cell r="D308">
            <v>61</v>
          </cell>
          <cell r="E308">
            <v>5240</v>
          </cell>
        </row>
        <row r="309">
          <cell r="A309">
            <v>32359</v>
          </cell>
          <cell r="B309" t="str">
            <v>GOMEZ  GUSTAVO HERNAN</v>
          </cell>
          <cell r="C309">
            <v>1</v>
          </cell>
          <cell r="D309">
            <v>61</v>
          </cell>
          <cell r="E309">
            <v>8510</v>
          </cell>
        </row>
        <row r="310">
          <cell r="A310">
            <v>32375</v>
          </cell>
          <cell r="B310" t="str">
            <v>SALLES  MARCELO EMILIO</v>
          </cell>
          <cell r="C310">
            <v>1</v>
          </cell>
          <cell r="D310">
            <v>17</v>
          </cell>
          <cell r="E310">
            <v>8510</v>
          </cell>
        </row>
        <row r="311">
          <cell r="A311">
            <v>32383</v>
          </cell>
          <cell r="B311" t="str">
            <v>TAYLOR  VICTOR SEBASTIAN</v>
          </cell>
          <cell r="C311">
            <v>1</v>
          </cell>
          <cell r="D311">
            <v>11</v>
          </cell>
          <cell r="E311">
            <v>8600</v>
          </cell>
        </row>
        <row r="312">
          <cell r="A312">
            <v>32540</v>
          </cell>
          <cell r="B312" t="str">
            <v>FARIAS MATARAZZO  MARIA LAURA</v>
          </cell>
          <cell r="C312">
            <v>4</v>
          </cell>
          <cell r="D312">
            <v>46</v>
          </cell>
          <cell r="E312">
            <v>5600</v>
          </cell>
        </row>
        <row r="313">
          <cell r="A313">
            <v>32557</v>
          </cell>
          <cell r="B313" t="str">
            <v>ARRIAGA  VICTOR RODOLFO</v>
          </cell>
          <cell r="C313">
            <v>1</v>
          </cell>
          <cell r="D313">
            <v>11</v>
          </cell>
          <cell r="E313">
            <v>8510</v>
          </cell>
        </row>
        <row r="314">
          <cell r="A314">
            <v>32581</v>
          </cell>
          <cell r="B314" t="str">
            <v>LINARES  CLAUDIO JOSE</v>
          </cell>
          <cell r="C314">
            <v>1</v>
          </cell>
          <cell r="D314">
            <v>16</v>
          </cell>
          <cell r="E314">
            <v>8510</v>
          </cell>
        </row>
        <row r="315">
          <cell r="A315">
            <v>32649</v>
          </cell>
          <cell r="B315" t="str">
            <v>NIZZO  PATRICIA ANDREA</v>
          </cell>
          <cell r="C315">
            <v>1</v>
          </cell>
          <cell r="D315">
            <v>10</v>
          </cell>
          <cell r="E315">
            <v>8820</v>
          </cell>
        </row>
        <row r="316">
          <cell r="A316">
            <v>32664</v>
          </cell>
          <cell r="B316" t="str">
            <v>MAGALLANES  ROMINA FERNANDA</v>
          </cell>
          <cell r="C316">
            <v>1</v>
          </cell>
          <cell r="D316">
            <v>10</v>
          </cell>
          <cell r="E316">
            <v>8510</v>
          </cell>
        </row>
        <row r="317">
          <cell r="A317">
            <v>32680</v>
          </cell>
          <cell r="B317" t="str">
            <v>TOMBEUR  MARIANO EZEQUIEL</v>
          </cell>
          <cell r="C317">
            <v>1</v>
          </cell>
          <cell r="D317">
            <v>10</v>
          </cell>
          <cell r="E317">
            <v>5160</v>
          </cell>
        </row>
        <row r="318">
          <cell r="A318">
            <v>32748</v>
          </cell>
          <cell r="B318" t="str">
            <v>VELURTAS  MARTIN LEONARDO</v>
          </cell>
          <cell r="C318">
            <v>1</v>
          </cell>
          <cell r="D318">
            <v>10</v>
          </cell>
          <cell r="E318">
            <v>8820</v>
          </cell>
        </row>
        <row r="319">
          <cell r="A319">
            <v>32755</v>
          </cell>
          <cell r="B319" t="str">
            <v>LARRALDE  ARIEL EDUARDO</v>
          </cell>
          <cell r="C319">
            <v>1</v>
          </cell>
          <cell r="D319">
            <v>10</v>
          </cell>
          <cell r="E319">
            <v>8820</v>
          </cell>
        </row>
        <row r="320">
          <cell r="A320">
            <v>32763</v>
          </cell>
          <cell r="B320" t="str">
            <v>QUINTERO  ANDRES PABLO</v>
          </cell>
          <cell r="C320">
            <v>1</v>
          </cell>
          <cell r="D320">
            <v>10</v>
          </cell>
          <cell r="E320">
            <v>8820</v>
          </cell>
        </row>
        <row r="321">
          <cell r="A321">
            <v>32771</v>
          </cell>
          <cell r="B321" t="str">
            <v>PINTO  MARIANA ANGELA</v>
          </cell>
          <cell r="C321">
            <v>1</v>
          </cell>
          <cell r="D321">
            <v>10</v>
          </cell>
          <cell r="E321">
            <v>5280</v>
          </cell>
        </row>
        <row r="322">
          <cell r="A322">
            <v>32805</v>
          </cell>
          <cell r="B322" t="str">
            <v>SOTO  FALCON PABLO JAVIER</v>
          </cell>
          <cell r="C322">
            <v>1</v>
          </cell>
          <cell r="D322">
            <v>16</v>
          </cell>
          <cell r="E322">
            <v>8510</v>
          </cell>
        </row>
        <row r="323">
          <cell r="A323">
            <v>32813</v>
          </cell>
          <cell r="B323" t="str">
            <v>LUCERO  ROLANDO ALFREDO</v>
          </cell>
          <cell r="C323">
            <v>1</v>
          </cell>
          <cell r="D323">
            <v>16</v>
          </cell>
          <cell r="E323">
            <v>8510</v>
          </cell>
        </row>
        <row r="324">
          <cell r="A324">
            <v>32821</v>
          </cell>
          <cell r="B324" t="str">
            <v>DEVINCENZI  CARLOS ALFREDO</v>
          </cell>
          <cell r="C324">
            <v>1</v>
          </cell>
          <cell r="D324">
            <v>10</v>
          </cell>
          <cell r="E324">
            <v>5270</v>
          </cell>
        </row>
        <row r="325">
          <cell r="A325">
            <v>32839</v>
          </cell>
          <cell r="B325" t="str">
            <v>GIGENA  DANIEL JOSE ANTONIO</v>
          </cell>
          <cell r="C325">
            <v>4</v>
          </cell>
          <cell r="D325">
            <v>44</v>
          </cell>
          <cell r="E325">
            <v>8300</v>
          </cell>
        </row>
        <row r="326">
          <cell r="A326">
            <v>32854</v>
          </cell>
          <cell r="B326" t="str">
            <v>AGUILAR  MARCELO CARLOS</v>
          </cell>
          <cell r="C326">
            <v>1</v>
          </cell>
          <cell r="D326">
            <v>17</v>
          </cell>
          <cell r="E326">
            <v>8510</v>
          </cell>
        </row>
        <row r="327">
          <cell r="A327">
            <v>32862</v>
          </cell>
          <cell r="B327" t="str">
            <v>CAZOT  HECTOR EDUARDO</v>
          </cell>
          <cell r="C327">
            <v>1</v>
          </cell>
          <cell r="D327">
            <v>10</v>
          </cell>
          <cell r="E327">
            <v>5280</v>
          </cell>
        </row>
        <row r="328">
          <cell r="A328">
            <v>32870</v>
          </cell>
          <cell r="B328" t="str">
            <v>GUASTAVINO  MARIA PAULA</v>
          </cell>
          <cell r="C328">
            <v>1</v>
          </cell>
          <cell r="D328">
            <v>17</v>
          </cell>
          <cell r="E328">
            <v>8510</v>
          </cell>
        </row>
        <row r="329">
          <cell r="A329">
            <v>32904</v>
          </cell>
          <cell r="B329" t="str">
            <v>KOTLIK  DANIEL</v>
          </cell>
          <cell r="C329">
            <v>4</v>
          </cell>
          <cell r="D329">
            <v>44</v>
          </cell>
          <cell r="E329">
            <v>8510</v>
          </cell>
        </row>
        <row r="330">
          <cell r="A330">
            <v>32952</v>
          </cell>
          <cell r="B330" t="str">
            <v>CALVI  MARIA CELESTE</v>
          </cell>
          <cell r="C330">
            <v>1</v>
          </cell>
          <cell r="D330">
            <v>10</v>
          </cell>
          <cell r="E330">
            <v>8820</v>
          </cell>
        </row>
        <row r="331">
          <cell r="A331">
            <v>32995</v>
          </cell>
          <cell r="B331" t="str">
            <v>URBAN  GERMAN ANDRES</v>
          </cell>
          <cell r="C331">
            <v>1</v>
          </cell>
          <cell r="D331">
            <v>10</v>
          </cell>
          <cell r="E331">
            <v>8810</v>
          </cell>
        </row>
        <row r="332">
          <cell r="A332">
            <v>33001</v>
          </cell>
          <cell r="B332" t="str">
            <v>LEDESMA  JAVIER ERNESTO</v>
          </cell>
          <cell r="C332">
            <v>1</v>
          </cell>
          <cell r="D332">
            <v>10</v>
          </cell>
          <cell r="E332">
            <v>5160</v>
          </cell>
        </row>
        <row r="333">
          <cell r="A333">
            <v>33027</v>
          </cell>
          <cell r="B333" t="str">
            <v>CACCAVIELLO  WALTER DANIEL</v>
          </cell>
          <cell r="C333">
            <v>1</v>
          </cell>
          <cell r="D333">
            <v>10</v>
          </cell>
          <cell r="E333">
            <v>5250</v>
          </cell>
        </row>
        <row r="334">
          <cell r="A334">
            <v>33043</v>
          </cell>
          <cell r="B334" t="str">
            <v>ALISANDRO  RICARDO NESTOR</v>
          </cell>
          <cell r="C334">
            <v>1</v>
          </cell>
          <cell r="D334">
            <v>10</v>
          </cell>
          <cell r="E334">
            <v>8300</v>
          </cell>
        </row>
        <row r="335">
          <cell r="A335">
            <v>33068</v>
          </cell>
          <cell r="B335" t="str">
            <v>BUFFONI  PATRICIA ELIZABETH</v>
          </cell>
          <cell r="C335">
            <v>1</v>
          </cell>
          <cell r="D335">
            <v>61</v>
          </cell>
          <cell r="E335">
            <v>8510</v>
          </cell>
        </row>
        <row r="336">
          <cell r="A336">
            <v>33076</v>
          </cell>
          <cell r="B336" t="str">
            <v>MIGLIARINO  GABRIEL ALEJANDRO</v>
          </cell>
          <cell r="C336">
            <v>4</v>
          </cell>
          <cell r="D336">
            <v>46</v>
          </cell>
          <cell r="E336">
            <v>7110</v>
          </cell>
        </row>
        <row r="337">
          <cell r="A337">
            <v>33100</v>
          </cell>
          <cell r="B337" t="str">
            <v>IRIGOYEN  VALERIA ROXANA</v>
          </cell>
          <cell r="C337">
            <v>1</v>
          </cell>
          <cell r="D337">
            <v>10</v>
          </cell>
          <cell r="E337">
            <v>8510</v>
          </cell>
        </row>
        <row r="338">
          <cell r="A338">
            <v>33142</v>
          </cell>
          <cell r="B338" t="str">
            <v>CUSINATO  FABIAN ALBERTO</v>
          </cell>
          <cell r="C338">
            <v>4</v>
          </cell>
          <cell r="D338">
            <v>46</v>
          </cell>
          <cell r="E338">
            <v>7110</v>
          </cell>
        </row>
        <row r="339">
          <cell r="A339">
            <v>33159</v>
          </cell>
          <cell r="B339" t="str">
            <v>MUNCAL  HERNAN DARIO</v>
          </cell>
          <cell r="C339">
            <v>4</v>
          </cell>
          <cell r="D339">
            <v>46</v>
          </cell>
          <cell r="E339">
            <v>5600</v>
          </cell>
        </row>
        <row r="340">
          <cell r="A340">
            <v>33167</v>
          </cell>
          <cell r="B340" t="str">
            <v>OLIVETO  FEDERICO GUILLERMO ALEJANDRO</v>
          </cell>
          <cell r="C340">
            <v>4</v>
          </cell>
          <cell r="D340">
            <v>46</v>
          </cell>
          <cell r="E340">
            <v>5600</v>
          </cell>
        </row>
        <row r="341">
          <cell r="A341">
            <v>33175</v>
          </cell>
          <cell r="B341" t="str">
            <v>CASAS  SILVIA RENEE</v>
          </cell>
          <cell r="C341">
            <v>1</v>
          </cell>
          <cell r="D341">
            <v>16</v>
          </cell>
          <cell r="E341">
            <v>8600</v>
          </cell>
        </row>
        <row r="342">
          <cell r="A342">
            <v>33183</v>
          </cell>
          <cell r="B342" t="str">
            <v>MORALES SEGURA  GUILLERMO MARCELO</v>
          </cell>
          <cell r="C342">
            <v>1</v>
          </cell>
          <cell r="D342">
            <v>17</v>
          </cell>
          <cell r="E342">
            <v>8510</v>
          </cell>
        </row>
        <row r="343">
          <cell r="A343">
            <v>33191</v>
          </cell>
          <cell r="B343" t="str">
            <v>HERR  VICTORIA LIA</v>
          </cell>
          <cell r="C343">
            <v>1</v>
          </cell>
          <cell r="D343">
            <v>10</v>
          </cell>
          <cell r="E343">
            <v>8700</v>
          </cell>
        </row>
        <row r="344">
          <cell r="A344">
            <v>33217</v>
          </cell>
          <cell r="B344" t="str">
            <v>ROTONDO  MARIA DE LAS MERCEDES</v>
          </cell>
          <cell r="C344">
            <v>1</v>
          </cell>
          <cell r="D344">
            <v>10</v>
          </cell>
          <cell r="E344">
            <v>8820</v>
          </cell>
        </row>
        <row r="345">
          <cell r="A345">
            <v>33225</v>
          </cell>
          <cell r="B345" t="str">
            <v>ROMERO  VICTOR ADRIAN</v>
          </cell>
          <cell r="C345">
            <v>1</v>
          </cell>
          <cell r="D345">
            <v>10</v>
          </cell>
          <cell r="E345">
            <v>8820</v>
          </cell>
        </row>
        <row r="346">
          <cell r="A346">
            <v>33241</v>
          </cell>
          <cell r="B346" t="str">
            <v>FALCO  RAMIRO JOSE</v>
          </cell>
          <cell r="C346">
            <v>4</v>
          </cell>
          <cell r="D346">
            <v>44</v>
          </cell>
          <cell r="E346">
            <v>8510</v>
          </cell>
        </row>
        <row r="347">
          <cell r="A347">
            <v>33258</v>
          </cell>
          <cell r="B347" t="str">
            <v>GARCIA OLEA  RODRIGO</v>
          </cell>
          <cell r="C347">
            <v>1</v>
          </cell>
          <cell r="D347">
            <v>16</v>
          </cell>
          <cell r="E347">
            <v>8510</v>
          </cell>
        </row>
        <row r="348">
          <cell r="A348">
            <v>33266</v>
          </cell>
          <cell r="B348" t="str">
            <v>ROMANO  DIEGO GUILLERMO</v>
          </cell>
          <cell r="C348">
            <v>4</v>
          </cell>
          <cell r="D348">
            <v>47</v>
          </cell>
          <cell r="E348">
            <v>8510</v>
          </cell>
        </row>
        <row r="349">
          <cell r="A349">
            <v>33308</v>
          </cell>
          <cell r="B349" t="str">
            <v>IGLESIAS  CARLOS BENIGNO</v>
          </cell>
          <cell r="C349">
            <v>1</v>
          </cell>
          <cell r="D349">
            <v>10</v>
          </cell>
          <cell r="E349">
            <v>5251</v>
          </cell>
        </row>
        <row r="350">
          <cell r="A350">
            <v>33316</v>
          </cell>
          <cell r="B350" t="str">
            <v>ARILLA  GRACIELA MARTA</v>
          </cell>
          <cell r="C350">
            <v>1</v>
          </cell>
          <cell r="D350">
            <v>17</v>
          </cell>
          <cell r="E350">
            <v>8510</v>
          </cell>
        </row>
        <row r="351">
          <cell r="A351">
            <v>33332</v>
          </cell>
          <cell r="B351" t="str">
            <v>SCHULDBERG  JACQUELINE</v>
          </cell>
          <cell r="C351">
            <v>1</v>
          </cell>
          <cell r="D351">
            <v>17</v>
          </cell>
          <cell r="E351">
            <v>8510</v>
          </cell>
        </row>
        <row r="352">
          <cell r="A352">
            <v>33340</v>
          </cell>
          <cell r="B352" t="str">
            <v>JEREB  SILVIA PATRICIA</v>
          </cell>
          <cell r="C352">
            <v>1</v>
          </cell>
          <cell r="D352">
            <v>17</v>
          </cell>
          <cell r="E352">
            <v>8510</v>
          </cell>
        </row>
        <row r="353">
          <cell r="A353">
            <v>33357</v>
          </cell>
          <cell r="B353" t="str">
            <v>MARTINEZ  DIEGO HERNAN</v>
          </cell>
          <cell r="C353">
            <v>1</v>
          </cell>
          <cell r="D353">
            <v>10</v>
          </cell>
          <cell r="E353">
            <v>8810</v>
          </cell>
        </row>
        <row r="354">
          <cell r="A354">
            <v>33365</v>
          </cell>
          <cell r="B354" t="str">
            <v>ALE  DAVID ARIEL</v>
          </cell>
          <cell r="C354">
            <v>1</v>
          </cell>
          <cell r="D354">
            <v>10</v>
          </cell>
          <cell r="E354">
            <v>5150</v>
          </cell>
        </row>
        <row r="355">
          <cell r="A355">
            <v>33373</v>
          </cell>
          <cell r="B355" t="str">
            <v>FRANCISCONI  FERNANDO ARIEL</v>
          </cell>
          <cell r="C355">
            <v>1</v>
          </cell>
          <cell r="D355">
            <v>10</v>
          </cell>
          <cell r="E355">
            <v>5140</v>
          </cell>
        </row>
        <row r="356">
          <cell r="A356">
            <v>33381</v>
          </cell>
          <cell r="B356" t="str">
            <v>GONZALEZ  GUSTAVO ANIBAL</v>
          </cell>
          <cell r="C356">
            <v>1</v>
          </cell>
          <cell r="D356">
            <v>10</v>
          </cell>
          <cell r="E356">
            <v>8820</v>
          </cell>
        </row>
        <row r="357">
          <cell r="A357">
            <v>33399</v>
          </cell>
          <cell r="B357" t="str">
            <v>PETRONE  CARLA GABRIELA</v>
          </cell>
          <cell r="C357">
            <v>1</v>
          </cell>
          <cell r="D357">
            <v>10</v>
          </cell>
          <cell r="E357">
            <v>5280</v>
          </cell>
        </row>
        <row r="358">
          <cell r="A358">
            <v>33407</v>
          </cell>
          <cell r="B358" t="str">
            <v>LACOSTA  ADRIANA MABEL</v>
          </cell>
          <cell r="C358">
            <v>4</v>
          </cell>
          <cell r="D358">
            <v>46</v>
          </cell>
          <cell r="E358">
            <v>5600</v>
          </cell>
        </row>
        <row r="359">
          <cell r="A359">
            <v>33423</v>
          </cell>
          <cell r="B359" t="str">
            <v>GALLARDO  OSVALDO OMAR</v>
          </cell>
          <cell r="C359">
            <v>1</v>
          </cell>
          <cell r="D359">
            <v>10</v>
          </cell>
          <cell r="E359">
            <v>5280</v>
          </cell>
        </row>
        <row r="360">
          <cell r="A360">
            <v>33464</v>
          </cell>
          <cell r="B360" t="str">
            <v>GALANSINO  JORGE ALBERTO</v>
          </cell>
          <cell r="C360">
            <v>4</v>
          </cell>
          <cell r="D360">
            <v>47</v>
          </cell>
          <cell r="E360">
            <v>8510</v>
          </cell>
        </row>
        <row r="361">
          <cell r="A361">
            <v>33472</v>
          </cell>
          <cell r="B361" t="str">
            <v>OTERO  RICARDO VICTOR</v>
          </cell>
          <cell r="C361">
            <v>4</v>
          </cell>
          <cell r="D361">
            <v>47</v>
          </cell>
          <cell r="E361">
            <v>8510</v>
          </cell>
        </row>
        <row r="362">
          <cell r="A362">
            <v>33480</v>
          </cell>
          <cell r="B362" t="str">
            <v>LOPEZ  FRANCISCO DANIEL</v>
          </cell>
          <cell r="C362">
            <v>4</v>
          </cell>
          <cell r="D362">
            <v>44</v>
          </cell>
          <cell r="E362">
            <v>8300</v>
          </cell>
        </row>
        <row r="363">
          <cell r="A363">
            <v>33506</v>
          </cell>
          <cell r="B363" t="str">
            <v>MAGA  ROMINA LAURA</v>
          </cell>
          <cell r="C363">
            <v>1</v>
          </cell>
          <cell r="D363">
            <v>10</v>
          </cell>
          <cell r="E363">
            <v>8910</v>
          </cell>
        </row>
        <row r="364">
          <cell r="A364">
            <v>33514</v>
          </cell>
          <cell r="B364" t="str">
            <v>JURADO  ANTONIO MARCELO</v>
          </cell>
          <cell r="C364">
            <v>1</v>
          </cell>
          <cell r="D364">
            <v>10</v>
          </cell>
          <cell r="E364">
            <v>5270</v>
          </cell>
        </row>
        <row r="365">
          <cell r="A365">
            <v>33522</v>
          </cell>
          <cell r="B365" t="str">
            <v>FELIU  BEATRIZ PATRICIA</v>
          </cell>
          <cell r="C365">
            <v>4</v>
          </cell>
          <cell r="D365">
            <v>44</v>
          </cell>
          <cell r="E365">
            <v>8510</v>
          </cell>
        </row>
        <row r="366">
          <cell r="A366">
            <v>33556</v>
          </cell>
          <cell r="B366" t="str">
            <v>SUEIRO  MIRIAM SUSANA</v>
          </cell>
          <cell r="C366">
            <v>1</v>
          </cell>
          <cell r="D366">
            <v>11</v>
          </cell>
          <cell r="E366">
            <v>8600</v>
          </cell>
        </row>
        <row r="367">
          <cell r="A367">
            <v>33571</v>
          </cell>
          <cell r="B367" t="str">
            <v>GUZMAN  CESAR JAVIER</v>
          </cell>
          <cell r="C367">
            <v>1</v>
          </cell>
          <cell r="D367">
            <v>10</v>
          </cell>
          <cell r="E367">
            <v>5270</v>
          </cell>
        </row>
        <row r="368">
          <cell r="A368">
            <v>33605</v>
          </cell>
          <cell r="B368" t="str">
            <v>SANCHEZ  DANIEL ALEJANDRO</v>
          </cell>
          <cell r="C368">
            <v>1</v>
          </cell>
          <cell r="D368">
            <v>10</v>
          </cell>
          <cell r="E368">
            <v>5280</v>
          </cell>
        </row>
        <row r="369">
          <cell r="A369">
            <v>33704</v>
          </cell>
          <cell r="B369" t="str">
            <v>SOSA  GUILLERMO NICOLAS</v>
          </cell>
          <cell r="C369">
            <v>1</v>
          </cell>
          <cell r="D369">
            <v>19</v>
          </cell>
          <cell r="E369">
            <v>8510</v>
          </cell>
        </row>
        <row r="370">
          <cell r="A370">
            <v>33787</v>
          </cell>
          <cell r="B370" t="str">
            <v>MANFREDI  ROSANNA BEATRIZ MARIA</v>
          </cell>
          <cell r="C370">
            <v>1</v>
          </cell>
          <cell r="D370">
            <v>11</v>
          </cell>
          <cell r="E370">
            <v>8510</v>
          </cell>
        </row>
        <row r="371">
          <cell r="A371">
            <v>33902</v>
          </cell>
          <cell r="B371" t="str">
            <v>HIDALGO  SONIA ALEJANDRA</v>
          </cell>
          <cell r="C371">
            <v>1</v>
          </cell>
          <cell r="D371">
            <v>11</v>
          </cell>
          <cell r="E371">
            <v>8510</v>
          </cell>
        </row>
        <row r="372">
          <cell r="A372">
            <v>33928</v>
          </cell>
          <cell r="B372" t="str">
            <v>BELLOS  ROLANDO OMAR</v>
          </cell>
          <cell r="C372">
            <v>1</v>
          </cell>
          <cell r="D372">
            <v>11</v>
          </cell>
          <cell r="E372">
            <v>8510</v>
          </cell>
        </row>
        <row r="373">
          <cell r="A373">
            <v>33936</v>
          </cell>
          <cell r="B373" t="str">
            <v>DE CHECCHI  CESAR NORBERTO</v>
          </cell>
          <cell r="C373">
            <v>1</v>
          </cell>
          <cell r="D373">
            <v>11</v>
          </cell>
          <cell r="E373">
            <v>8510</v>
          </cell>
        </row>
        <row r="374">
          <cell r="A374">
            <v>33985</v>
          </cell>
          <cell r="B374" t="str">
            <v>BALZER  ERICA LORENA</v>
          </cell>
          <cell r="C374">
            <v>1</v>
          </cell>
          <cell r="D374">
            <v>10</v>
          </cell>
          <cell r="E374">
            <v>8510</v>
          </cell>
        </row>
        <row r="375">
          <cell r="A375">
            <v>33993</v>
          </cell>
          <cell r="B375" t="str">
            <v>DURAN  PATRICIA INES</v>
          </cell>
          <cell r="C375">
            <v>1</v>
          </cell>
          <cell r="D375">
            <v>10</v>
          </cell>
          <cell r="E375">
            <v>8510</v>
          </cell>
        </row>
        <row r="376">
          <cell r="A376">
            <v>34017</v>
          </cell>
          <cell r="B376" t="str">
            <v>FERRO  OSVALDO ANTONIO</v>
          </cell>
          <cell r="C376">
            <v>1</v>
          </cell>
          <cell r="D376">
            <v>16</v>
          </cell>
          <cell r="E376">
            <v>8510</v>
          </cell>
        </row>
        <row r="377">
          <cell r="A377">
            <v>34025</v>
          </cell>
          <cell r="B377" t="str">
            <v>GUERRERO  SERGIO</v>
          </cell>
          <cell r="C377">
            <v>1</v>
          </cell>
          <cell r="D377">
            <v>19</v>
          </cell>
          <cell r="E377">
            <v>8600</v>
          </cell>
        </row>
        <row r="378">
          <cell r="A378">
            <v>34074</v>
          </cell>
          <cell r="B378" t="str">
            <v>MORANO  NELIDA ERMELINDA</v>
          </cell>
          <cell r="C378">
            <v>1</v>
          </cell>
          <cell r="D378">
            <v>10</v>
          </cell>
          <cell r="E378">
            <v>5270</v>
          </cell>
        </row>
        <row r="379">
          <cell r="A379">
            <v>34124</v>
          </cell>
          <cell r="B379" t="str">
            <v>CAZAUX  CLAUDIA ALEJANDRA</v>
          </cell>
          <cell r="C379">
            <v>1</v>
          </cell>
          <cell r="D379">
            <v>10</v>
          </cell>
          <cell r="E379">
            <v>8900</v>
          </cell>
        </row>
        <row r="380">
          <cell r="A380">
            <v>34157</v>
          </cell>
          <cell r="B380" t="str">
            <v>DI BUCCHIANICO  VALERIA</v>
          </cell>
          <cell r="C380">
            <v>1</v>
          </cell>
          <cell r="D380">
            <v>10</v>
          </cell>
          <cell r="E380">
            <v>5280</v>
          </cell>
        </row>
        <row r="381">
          <cell r="A381">
            <v>34165</v>
          </cell>
          <cell r="B381" t="str">
            <v>SALVIA  ANA EVANGELINA</v>
          </cell>
          <cell r="C381">
            <v>1</v>
          </cell>
          <cell r="D381">
            <v>61</v>
          </cell>
          <cell r="E381">
            <v>5240</v>
          </cell>
        </row>
        <row r="382">
          <cell r="A382">
            <v>34173</v>
          </cell>
          <cell r="B382" t="str">
            <v>LOPEZ  CARLOS ARIEL</v>
          </cell>
          <cell r="C382">
            <v>1</v>
          </cell>
          <cell r="D382">
            <v>10</v>
          </cell>
          <cell r="E382">
            <v>5230</v>
          </cell>
        </row>
        <row r="383">
          <cell r="A383">
            <v>34199</v>
          </cell>
          <cell r="B383" t="str">
            <v>SALVEMINI  ALBERTO ELVIO</v>
          </cell>
          <cell r="C383">
            <v>1</v>
          </cell>
          <cell r="D383">
            <v>10</v>
          </cell>
          <cell r="E383">
            <v>5270</v>
          </cell>
        </row>
        <row r="384">
          <cell r="A384">
            <v>34207</v>
          </cell>
          <cell r="B384" t="str">
            <v>CABALEIRO  MIRIAM GABRIELA</v>
          </cell>
          <cell r="C384">
            <v>1</v>
          </cell>
          <cell r="D384">
            <v>10</v>
          </cell>
          <cell r="E384">
            <v>8510</v>
          </cell>
        </row>
        <row r="385">
          <cell r="A385">
            <v>34223</v>
          </cell>
          <cell r="B385" t="str">
            <v>DOHERTY  MARIA ELENA</v>
          </cell>
          <cell r="C385">
            <v>1</v>
          </cell>
          <cell r="D385">
            <v>17</v>
          </cell>
          <cell r="E385">
            <v>8600</v>
          </cell>
        </row>
        <row r="386">
          <cell r="A386">
            <v>34256</v>
          </cell>
          <cell r="B386" t="str">
            <v>ALESSANDRONI  CARLOS JAVIER</v>
          </cell>
          <cell r="C386">
            <v>1</v>
          </cell>
          <cell r="D386">
            <v>10</v>
          </cell>
          <cell r="E386">
            <v>5280</v>
          </cell>
        </row>
        <row r="387">
          <cell r="A387">
            <v>34272</v>
          </cell>
          <cell r="B387" t="str">
            <v>MARUN  JORGE LUIS</v>
          </cell>
          <cell r="C387">
            <v>4</v>
          </cell>
          <cell r="D387">
            <v>40</v>
          </cell>
          <cell r="E387">
            <v>7320</v>
          </cell>
        </row>
        <row r="388">
          <cell r="A388">
            <v>34306</v>
          </cell>
          <cell r="B388" t="str">
            <v>HERNANDEZ JULIO CESAR</v>
          </cell>
          <cell r="C388">
            <v>1</v>
          </cell>
          <cell r="D388">
            <v>10</v>
          </cell>
          <cell r="E388">
            <v>5280</v>
          </cell>
        </row>
        <row r="389">
          <cell r="A389">
            <v>34314</v>
          </cell>
          <cell r="B389" t="str">
            <v>GOMEZ CALDERON CAMILO</v>
          </cell>
          <cell r="C389">
            <v>1</v>
          </cell>
          <cell r="D389">
            <v>10</v>
          </cell>
          <cell r="E389">
            <v>8830</v>
          </cell>
        </row>
        <row r="390">
          <cell r="A390">
            <v>34322</v>
          </cell>
          <cell r="B390" t="str">
            <v>GIACCARDI  NICOLAS</v>
          </cell>
          <cell r="C390">
            <v>1</v>
          </cell>
          <cell r="D390">
            <v>10</v>
          </cell>
          <cell r="E390">
            <v>8820</v>
          </cell>
        </row>
        <row r="391">
          <cell r="A391">
            <v>34348</v>
          </cell>
          <cell r="B391" t="str">
            <v>MORVILLO  PATRICIA BEATRIZ</v>
          </cell>
          <cell r="C391">
            <v>1</v>
          </cell>
          <cell r="D391">
            <v>10</v>
          </cell>
          <cell r="E391">
            <v>8820</v>
          </cell>
        </row>
        <row r="392">
          <cell r="A392">
            <v>34355</v>
          </cell>
          <cell r="B392" t="str">
            <v>CARAN MISSART  LUCRECIA</v>
          </cell>
          <cell r="C392">
            <v>1</v>
          </cell>
          <cell r="D392">
            <v>10</v>
          </cell>
          <cell r="E392">
            <v>8700</v>
          </cell>
        </row>
        <row r="393">
          <cell r="A393">
            <v>34371</v>
          </cell>
          <cell r="B393" t="str">
            <v>QUINTELA  VALERIA PATRICIA</v>
          </cell>
          <cell r="C393">
            <v>4</v>
          </cell>
          <cell r="D393">
            <v>40</v>
          </cell>
          <cell r="E393">
            <v>8820</v>
          </cell>
        </row>
        <row r="394">
          <cell r="A394">
            <v>34405</v>
          </cell>
          <cell r="B394" t="str">
            <v>CORTIÑAS  MARIA LIA</v>
          </cell>
          <cell r="C394">
            <v>1</v>
          </cell>
          <cell r="D394">
            <v>10</v>
          </cell>
          <cell r="E394">
            <v>5270</v>
          </cell>
        </row>
        <row r="395">
          <cell r="A395">
            <v>34421</v>
          </cell>
          <cell r="B395" t="str">
            <v>CERVERA  DIEGO ARIEL</v>
          </cell>
          <cell r="C395">
            <v>1</v>
          </cell>
          <cell r="D395">
            <v>10</v>
          </cell>
          <cell r="E395">
            <v>5270</v>
          </cell>
        </row>
        <row r="396">
          <cell r="A396">
            <v>34447</v>
          </cell>
          <cell r="B396" t="str">
            <v>PASTORINI  ROBERTO CARLOS</v>
          </cell>
          <cell r="C396">
            <v>1</v>
          </cell>
          <cell r="D396">
            <v>10</v>
          </cell>
          <cell r="E396">
            <v>5270</v>
          </cell>
        </row>
        <row r="397">
          <cell r="A397">
            <v>34454</v>
          </cell>
          <cell r="B397" t="str">
            <v>SALERNO  MARIA ELENA</v>
          </cell>
          <cell r="C397">
            <v>1</v>
          </cell>
          <cell r="D397">
            <v>10</v>
          </cell>
          <cell r="E397">
            <v>5280</v>
          </cell>
        </row>
        <row r="398">
          <cell r="A398">
            <v>34462</v>
          </cell>
          <cell r="B398" t="str">
            <v>LLANEZA  VANINA</v>
          </cell>
          <cell r="C398">
            <v>1</v>
          </cell>
          <cell r="D398">
            <v>10</v>
          </cell>
          <cell r="E398">
            <v>5280</v>
          </cell>
        </row>
        <row r="399">
          <cell r="A399">
            <v>34470</v>
          </cell>
          <cell r="B399" t="str">
            <v>PERANZOLA  DANIELA</v>
          </cell>
          <cell r="C399">
            <v>1</v>
          </cell>
          <cell r="D399">
            <v>10</v>
          </cell>
          <cell r="E399">
            <v>5270</v>
          </cell>
        </row>
        <row r="400">
          <cell r="A400">
            <v>34496</v>
          </cell>
          <cell r="B400" t="str">
            <v>BLANC  MARIA ALEJANDRA</v>
          </cell>
          <cell r="C400">
            <v>1</v>
          </cell>
          <cell r="D400">
            <v>10</v>
          </cell>
          <cell r="E400">
            <v>8910</v>
          </cell>
        </row>
        <row r="401">
          <cell r="A401">
            <v>34504</v>
          </cell>
          <cell r="B401" t="str">
            <v>CANZONIERI  GABRIELA LUCILA</v>
          </cell>
          <cell r="C401">
            <v>1</v>
          </cell>
          <cell r="D401">
            <v>10</v>
          </cell>
          <cell r="E401">
            <v>5270</v>
          </cell>
        </row>
        <row r="402">
          <cell r="A402">
            <v>34520</v>
          </cell>
          <cell r="B402" t="str">
            <v>IBARRA  JUAN ROLANDO</v>
          </cell>
          <cell r="C402">
            <v>1</v>
          </cell>
          <cell r="D402">
            <v>10</v>
          </cell>
          <cell r="E402">
            <v>5270</v>
          </cell>
        </row>
        <row r="403">
          <cell r="A403">
            <v>34538</v>
          </cell>
          <cell r="B403" t="str">
            <v>PARRILLA  OMAR ARIEL</v>
          </cell>
          <cell r="C403">
            <v>1</v>
          </cell>
          <cell r="D403">
            <v>10</v>
          </cell>
          <cell r="E403">
            <v>5270</v>
          </cell>
        </row>
        <row r="404">
          <cell r="A404">
            <v>34546</v>
          </cell>
          <cell r="B404" t="str">
            <v>DUMAS MARCOS</v>
          </cell>
          <cell r="C404">
            <v>4</v>
          </cell>
          <cell r="D404">
            <v>40</v>
          </cell>
          <cell r="E404">
            <v>8820</v>
          </cell>
        </row>
        <row r="405">
          <cell r="A405">
            <v>34553</v>
          </cell>
          <cell r="B405" t="str">
            <v>SCARDAPANE  TAMARA</v>
          </cell>
          <cell r="C405">
            <v>1</v>
          </cell>
          <cell r="D405">
            <v>10</v>
          </cell>
          <cell r="E405">
            <v>5270</v>
          </cell>
        </row>
        <row r="406">
          <cell r="A406">
            <v>34561</v>
          </cell>
          <cell r="B406" t="str">
            <v>SPREAFICO  MERCEDES</v>
          </cell>
          <cell r="C406">
            <v>1</v>
          </cell>
          <cell r="D406">
            <v>10</v>
          </cell>
          <cell r="E406">
            <v>5270</v>
          </cell>
        </row>
        <row r="407">
          <cell r="A407">
            <v>34579</v>
          </cell>
          <cell r="B407" t="str">
            <v>ORTIZ  CAMARGO CLAUDIA MARITZA</v>
          </cell>
          <cell r="C407">
            <v>1</v>
          </cell>
          <cell r="D407">
            <v>10</v>
          </cell>
          <cell r="E407">
            <v>5160</v>
          </cell>
        </row>
        <row r="408">
          <cell r="A408">
            <v>34587</v>
          </cell>
          <cell r="B408" t="str">
            <v>ESCOBAR  CESAR GABRIEL</v>
          </cell>
          <cell r="C408">
            <v>1</v>
          </cell>
          <cell r="D408">
            <v>10</v>
          </cell>
          <cell r="E408">
            <v>5270</v>
          </cell>
        </row>
        <row r="409">
          <cell r="A409">
            <v>34595</v>
          </cell>
          <cell r="B409" t="str">
            <v>BILBAO  ALEJANDRO GERARDO</v>
          </cell>
          <cell r="C409">
            <v>1</v>
          </cell>
          <cell r="D409">
            <v>10</v>
          </cell>
          <cell r="E409">
            <v>5270</v>
          </cell>
        </row>
        <row r="410">
          <cell r="A410">
            <v>34603</v>
          </cell>
          <cell r="B410" t="str">
            <v>HURRELL  ALEJANDRO GABRIEL</v>
          </cell>
          <cell r="C410">
            <v>1</v>
          </cell>
          <cell r="D410">
            <v>10</v>
          </cell>
          <cell r="E410">
            <v>5280</v>
          </cell>
        </row>
        <row r="411">
          <cell r="A411">
            <v>34611</v>
          </cell>
          <cell r="B411" t="str">
            <v>MICHELI  MARIELA</v>
          </cell>
          <cell r="C411">
            <v>1</v>
          </cell>
          <cell r="D411">
            <v>10</v>
          </cell>
          <cell r="E411">
            <v>5280</v>
          </cell>
        </row>
        <row r="412">
          <cell r="A412">
            <v>34629</v>
          </cell>
          <cell r="B412" t="str">
            <v>DOYLE  AMALIA ELISA</v>
          </cell>
          <cell r="C412">
            <v>1</v>
          </cell>
          <cell r="D412">
            <v>10</v>
          </cell>
          <cell r="E412">
            <v>8700</v>
          </cell>
        </row>
        <row r="413">
          <cell r="A413">
            <v>34637</v>
          </cell>
          <cell r="B413" t="str">
            <v>BANI  NATALIA</v>
          </cell>
          <cell r="C413">
            <v>1</v>
          </cell>
          <cell r="D413">
            <v>10</v>
          </cell>
          <cell r="E413">
            <v>5270</v>
          </cell>
        </row>
        <row r="414">
          <cell r="A414">
            <v>34645</v>
          </cell>
          <cell r="B414" t="str">
            <v>CALLICO GOMEZ  ANDRES EMILIO</v>
          </cell>
          <cell r="C414">
            <v>1</v>
          </cell>
          <cell r="D414">
            <v>10</v>
          </cell>
          <cell r="E414">
            <v>5280</v>
          </cell>
        </row>
        <row r="415">
          <cell r="A415">
            <v>34652</v>
          </cell>
          <cell r="B415" t="str">
            <v>RODRIGUEZ  JORGE ANDRES</v>
          </cell>
          <cell r="C415">
            <v>1</v>
          </cell>
          <cell r="D415">
            <v>10</v>
          </cell>
          <cell r="E415">
            <v>8900</v>
          </cell>
        </row>
        <row r="416">
          <cell r="A416">
            <v>34660</v>
          </cell>
          <cell r="B416" t="str">
            <v>DI MARIA  VERONICA GABRIELA</v>
          </cell>
          <cell r="C416">
            <v>4</v>
          </cell>
          <cell r="D416">
            <v>40</v>
          </cell>
          <cell r="E416">
            <v>8820</v>
          </cell>
        </row>
        <row r="417">
          <cell r="A417">
            <v>34678</v>
          </cell>
          <cell r="B417" t="str">
            <v>RICCI  MARCELO ALEJANDRO</v>
          </cell>
          <cell r="C417">
            <v>1</v>
          </cell>
          <cell r="D417">
            <v>10</v>
          </cell>
          <cell r="E417">
            <v>8700</v>
          </cell>
        </row>
        <row r="418">
          <cell r="A418">
            <v>34686</v>
          </cell>
          <cell r="B418" t="str">
            <v xml:space="preserve">GASTON CLAUDIO SANTOS </v>
          </cell>
          <cell r="C418">
            <v>1</v>
          </cell>
          <cell r="D418">
            <v>10</v>
          </cell>
          <cell r="E418">
            <v>8820</v>
          </cell>
        </row>
        <row r="419">
          <cell r="A419">
            <v>34694</v>
          </cell>
          <cell r="B419" t="str">
            <v xml:space="preserve">NATALIA SCENNA </v>
          </cell>
          <cell r="C419">
            <v>1</v>
          </cell>
          <cell r="D419">
            <v>10</v>
          </cell>
          <cell r="E419">
            <v>8820</v>
          </cell>
        </row>
        <row r="420">
          <cell r="A420">
            <v>34702</v>
          </cell>
          <cell r="B420" t="str">
            <v>BASILICO  MARIA JOSE</v>
          </cell>
          <cell r="C420">
            <v>1</v>
          </cell>
          <cell r="D420">
            <v>10</v>
          </cell>
          <cell r="E420">
            <v>8700</v>
          </cell>
        </row>
        <row r="421">
          <cell r="A421">
            <v>34710</v>
          </cell>
          <cell r="B421" t="str">
            <v>DI PIERRI  HORACIO NESTOR</v>
          </cell>
          <cell r="C421">
            <v>4</v>
          </cell>
          <cell r="D421">
            <v>44</v>
          </cell>
          <cell r="E421">
            <v>8510</v>
          </cell>
        </row>
        <row r="422">
          <cell r="A422">
            <v>34711</v>
          </cell>
          <cell r="B422" t="str">
            <v>CONDES  PABLO ALBERTO</v>
          </cell>
          <cell r="C422">
            <v>4</v>
          </cell>
          <cell r="D422">
            <v>40</v>
          </cell>
          <cell r="E422">
            <v>8820</v>
          </cell>
        </row>
        <row r="423">
          <cell r="A423">
            <v>34712</v>
          </cell>
          <cell r="B423" t="str">
            <v>LOUCIM  PABLO ERNESTO</v>
          </cell>
          <cell r="C423">
            <v>4</v>
          </cell>
          <cell r="D423">
            <v>46</v>
          </cell>
          <cell r="E423">
            <v>5600</v>
          </cell>
        </row>
        <row r="424">
          <cell r="A424">
            <v>34713</v>
          </cell>
          <cell r="B424" t="str">
            <v>DEBENEDETTI  ANDRES EZEQUIEL</v>
          </cell>
          <cell r="C424">
            <v>1</v>
          </cell>
          <cell r="D424">
            <v>10</v>
          </cell>
          <cell r="E424">
            <v>5280</v>
          </cell>
        </row>
        <row r="425">
          <cell r="A425">
            <v>34714</v>
          </cell>
          <cell r="B425" t="str">
            <v>KRIEGER  ELIANA VANESA</v>
          </cell>
          <cell r="C425">
            <v>1</v>
          </cell>
          <cell r="D425">
            <v>10</v>
          </cell>
          <cell r="E425">
            <v>5270</v>
          </cell>
        </row>
        <row r="426">
          <cell r="A426">
            <v>34715</v>
          </cell>
          <cell r="B426" t="str">
            <v>OTERO  CAROLINA</v>
          </cell>
          <cell r="C426">
            <v>1</v>
          </cell>
          <cell r="D426">
            <v>10</v>
          </cell>
          <cell r="E426">
            <v>5280</v>
          </cell>
        </row>
        <row r="427">
          <cell r="A427">
            <v>34716</v>
          </cell>
          <cell r="B427" t="str">
            <v>MACARIO  JUAN NICOLAS</v>
          </cell>
          <cell r="C427">
            <v>1</v>
          </cell>
          <cell r="D427">
            <v>10</v>
          </cell>
          <cell r="E427">
            <v>5270</v>
          </cell>
        </row>
        <row r="428">
          <cell r="A428">
            <v>34717</v>
          </cell>
          <cell r="B428" t="str">
            <v>CORBELLA  MARIA FLORENCIA</v>
          </cell>
          <cell r="C428">
            <v>4</v>
          </cell>
          <cell r="D428">
            <v>44</v>
          </cell>
          <cell r="E428">
            <v>8510</v>
          </cell>
        </row>
        <row r="429">
          <cell r="A429">
            <v>34718</v>
          </cell>
          <cell r="B429" t="str">
            <v>RITA  ANDREA ESTELA</v>
          </cell>
          <cell r="C429">
            <v>1</v>
          </cell>
          <cell r="D429">
            <v>10</v>
          </cell>
          <cell r="E429">
            <v>5270</v>
          </cell>
        </row>
        <row r="430">
          <cell r="A430">
            <v>34719</v>
          </cell>
          <cell r="B430" t="str">
            <v>MARINO  JORGE OSCAR</v>
          </cell>
          <cell r="C430">
            <v>1</v>
          </cell>
          <cell r="D430">
            <v>10</v>
          </cell>
          <cell r="E430">
            <v>5150</v>
          </cell>
        </row>
        <row r="431">
          <cell r="A431">
            <v>34720</v>
          </cell>
          <cell r="B431" t="str">
            <v>SKVERER  SABRINA VERONICA</v>
          </cell>
          <cell r="C431">
            <v>1</v>
          </cell>
          <cell r="D431">
            <v>10</v>
          </cell>
          <cell r="E431">
            <v>5270</v>
          </cell>
        </row>
        <row r="432">
          <cell r="A432">
            <v>34721</v>
          </cell>
          <cell r="B432" t="str">
            <v>GERATTANO  GISELLE PAULA</v>
          </cell>
          <cell r="C432">
            <v>4</v>
          </cell>
          <cell r="D432">
            <v>44</v>
          </cell>
          <cell r="E432">
            <v>8820</v>
          </cell>
        </row>
        <row r="433">
          <cell r="A433">
            <v>34722</v>
          </cell>
          <cell r="B433" t="str">
            <v>LOIACONO  MARIA FLORENCIA</v>
          </cell>
          <cell r="C433">
            <v>1</v>
          </cell>
          <cell r="D433">
            <v>10</v>
          </cell>
          <cell r="E433">
            <v>5250</v>
          </cell>
        </row>
        <row r="434">
          <cell r="A434">
            <v>34723</v>
          </cell>
          <cell r="B434" t="str">
            <v>NORDENSTAHL  MARTIN GUSTAVO</v>
          </cell>
          <cell r="C434">
            <v>1</v>
          </cell>
          <cell r="D434">
            <v>17</v>
          </cell>
          <cell r="E434">
            <v>8600</v>
          </cell>
        </row>
        <row r="435">
          <cell r="A435">
            <v>34724</v>
          </cell>
          <cell r="B435" t="str">
            <v>ZANZI VIGOUROUX  VERONICA LAURA</v>
          </cell>
          <cell r="C435">
            <v>1</v>
          </cell>
          <cell r="D435">
            <v>10</v>
          </cell>
          <cell r="E435">
            <v>5270</v>
          </cell>
        </row>
        <row r="436">
          <cell r="A436">
            <v>34725</v>
          </cell>
          <cell r="B436" t="str">
            <v>DIAZ  PABLO ESTEBAN</v>
          </cell>
          <cell r="C436">
            <v>1</v>
          </cell>
          <cell r="D436">
            <v>10</v>
          </cell>
          <cell r="E436">
            <v>5270</v>
          </cell>
        </row>
        <row r="437">
          <cell r="A437">
            <v>34726</v>
          </cell>
          <cell r="B437" t="str">
            <v>DI CAMPLI  VANESA GABRIELA</v>
          </cell>
          <cell r="C437">
            <v>1</v>
          </cell>
          <cell r="D437">
            <v>10</v>
          </cell>
          <cell r="E437">
            <v>8910</v>
          </cell>
        </row>
        <row r="438">
          <cell r="A438">
            <v>34727</v>
          </cell>
          <cell r="B438" t="str">
            <v>HERMIDA  IGNACIO ALBERTO</v>
          </cell>
          <cell r="C438">
            <v>4</v>
          </cell>
          <cell r="D438">
            <v>44</v>
          </cell>
          <cell r="E438">
            <v>8510</v>
          </cell>
        </row>
        <row r="439">
          <cell r="A439">
            <v>34728</v>
          </cell>
          <cell r="B439" t="str">
            <v>CORBO VAZQUEZ  EDUARDO MARTIN</v>
          </cell>
          <cell r="C439">
            <v>1</v>
          </cell>
          <cell r="D439">
            <v>13</v>
          </cell>
          <cell r="E439">
            <v>8600</v>
          </cell>
        </row>
        <row r="440">
          <cell r="A440">
            <v>34729</v>
          </cell>
          <cell r="B440" t="str">
            <v>MACIEL  JORGE LEANDRO</v>
          </cell>
          <cell r="C440">
            <v>1</v>
          </cell>
          <cell r="D440">
            <v>11</v>
          </cell>
          <cell r="E440">
            <v>8510</v>
          </cell>
        </row>
        <row r="441">
          <cell r="A441">
            <v>34730</v>
          </cell>
          <cell r="B441" t="str">
            <v>SECCHI  JUAN MANUEL</v>
          </cell>
          <cell r="C441">
            <v>4</v>
          </cell>
          <cell r="D441">
            <v>46</v>
          </cell>
          <cell r="E441">
            <v>5600</v>
          </cell>
        </row>
        <row r="442">
          <cell r="A442">
            <v>34731</v>
          </cell>
          <cell r="B442" t="str">
            <v>MAFFIOLI  PABLO ESTEBAN</v>
          </cell>
          <cell r="C442">
            <v>1</v>
          </cell>
          <cell r="D442">
            <v>10</v>
          </cell>
          <cell r="E442">
            <v>5250</v>
          </cell>
        </row>
        <row r="443">
          <cell r="A443">
            <v>70014</v>
          </cell>
          <cell r="B443" t="str">
            <v>MAURICIO  PAOLA NOEMI</v>
          </cell>
          <cell r="C443">
            <v>1</v>
          </cell>
          <cell r="D443">
            <v>10</v>
          </cell>
          <cell r="E443">
            <v>8910</v>
          </cell>
        </row>
        <row r="444">
          <cell r="A444">
            <v>81000</v>
          </cell>
          <cell r="B444" t="str">
            <v>VALORA  LORENA</v>
          </cell>
          <cell r="C444">
            <v>1</v>
          </cell>
          <cell r="D444">
            <v>10</v>
          </cell>
          <cell r="E444">
            <v>8900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 PHS Final"/>
      <sheetName val="GP PHS Review w Overrides"/>
      <sheetName val="GP PHS Initial Review"/>
      <sheetName val="GP PHS Report Orig"/>
      <sheetName val="2006  BID SCHEDULE"/>
      <sheetName val="AMP-BP-RPU Chg"/>
      <sheetName val="1940"/>
      <sheetName val="6594"/>
      <sheetName val="7069"/>
    </sheetNames>
    <sheetDataSet>
      <sheetData sheetId="0"/>
      <sheetData sheetId="1"/>
      <sheetData sheetId="2"/>
      <sheetData sheetId="3"/>
      <sheetData sheetId="4">
        <row r="4">
          <cell r="I4">
            <v>2006</v>
          </cell>
          <cell r="J4">
            <v>2006</v>
          </cell>
          <cell r="K4">
            <v>2006</v>
          </cell>
          <cell r="L4">
            <v>2006</v>
          </cell>
          <cell r="P4" t="str">
            <v xml:space="preserve">         </v>
          </cell>
          <cell r="Q4" t="str">
            <v xml:space="preserve">         </v>
          </cell>
        </row>
        <row r="5">
          <cell r="F5" t="str">
            <v>Size</v>
          </cell>
          <cell r="G5" t="str">
            <v>Drug</v>
          </cell>
          <cell r="H5" t="str">
            <v>Orange</v>
          </cell>
          <cell r="I5" t="str">
            <v xml:space="preserve">Factory </v>
          </cell>
          <cell r="J5" t="str">
            <v>Sales</v>
          </cell>
          <cell r="K5" t="str">
            <v>Royalty</v>
          </cell>
          <cell r="L5" t="str">
            <v>Full B/E</v>
          </cell>
          <cell r="M5">
            <v>2006</v>
          </cell>
          <cell r="N5">
            <v>2006</v>
          </cell>
          <cell r="O5">
            <v>2006</v>
          </cell>
          <cell r="P5">
            <v>2006</v>
          </cell>
          <cell r="Q5">
            <v>2006</v>
          </cell>
          <cell r="R5">
            <v>2006</v>
          </cell>
        </row>
        <row r="6">
          <cell r="A6" t="str">
            <v>List</v>
          </cell>
          <cell r="B6" t="str">
            <v>Tuc</v>
          </cell>
          <cell r="C6" t="str">
            <v>List Lable Size Code</v>
          </cell>
          <cell r="D6" t="str">
            <v>NDC Number</v>
          </cell>
          <cell r="E6" t="str">
            <v>Product Desc.</v>
          </cell>
          <cell r="F6" t="str">
            <v>Desc.</v>
          </cell>
          <cell r="G6" t="str">
            <v>Type</v>
          </cell>
          <cell r="H6" t="str">
            <v>Book</v>
          </cell>
          <cell r="I6" t="str">
            <v>Cost</v>
          </cell>
          <cell r="J6" t="str">
            <v>Costs (1)</v>
          </cell>
          <cell r="K6" t="str">
            <v>Costs (2)</v>
          </cell>
          <cell r="L6" t="str">
            <v>Cost (3)</v>
          </cell>
          <cell r="M6" t="str">
            <v xml:space="preserve">FSS </v>
          </cell>
          <cell r="N6" t="str">
            <v>List</v>
          </cell>
          <cell r="O6" t="str">
            <v>Wholesale</v>
          </cell>
          <cell r="P6" t="str">
            <v>HOSPITALS</v>
          </cell>
          <cell r="Q6" t="str">
            <v>STATES</v>
          </cell>
          <cell r="R6" t="str">
            <v>LTC</v>
          </cell>
        </row>
        <row r="8">
          <cell r="A8">
            <v>3163</v>
          </cell>
          <cell r="B8">
            <v>13</v>
          </cell>
          <cell r="C8" t="str">
            <v>3163-04-13</v>
          </cell>
          <cell r="E8" t="str">
            <v>BIAXIN 125mg SUSPENSION (2)</v>
          </cell>
          <cell r="F8" t="str">
            <v>100ml</v>
          </cell>
          <cell r="G8" t="str">
            <v>S</v>
          </cell>
          <cell r="I8">
            <v>4.2300000000000004</v>
          </cell>
          <cell r="J8">
            <v>1.2228780000000001</v>
          </cell>
          <cell r="K8">
            <v>2.2677193499999997</v>
          </cell>
          <cell r="L8">
            <v>7.7205973500000002</v>
          </cell>
          <cell r="M8">
            <v>23.4</v>
          </cell>
          <cell r="N8">
            <v>37.86</v>
          </cell>
          <cell r="O8">
            <v>35.966999999999999</v>
          </cell>
          <cell r="P8" t="str">
            <v xml:space="preserve"> No Bid</v>
          </cell>
          <cell r="Q8" t="str">
            <v>Mgmt Decision</v>
          </cell>
          <cell r="R8" t="str">
            <v xml:space="preserve"> No Bid</v>
          </cell>
        </row>
        <row r="9">
          <cell r="A9">
            <v>3163</v>
          </cell>
          <cell r="B9">
            <v>50</v>
          </cell>
          <cell r="C9" t="str">
            <v>3163-04-50</v>
          </cell>
          <cell r="E9" t="str">
            <v>BIAXIN 125mg SUSPENSION (2)</v>
          </cell>
          <cell r="F9" t="str">
            <v>50ml</v>
          </cell>
          <cell r="G9" t="str">
            <v>S</v>
          </cell>
          <cell r="I9">
            <v>2.4119000000000002</v>
          </cell>
          <cell r="J9">
            <v>0.66118099999999991</v>
          </cell>
          <cell r="K9">
            <v>1.226101825</v>
          </cell>
          <cell r="L9">
            <v>4.2991828249999999</v>
          </cell>
          <cell r="M9">
            <v>12.71</v>
          </cell>
          <cell r="N9">
            <v>20.47</v>
          </cell>
          <cell r="O9">
            <v>19.446499999999997</v>
          </cell>
          <cell r="P9" t="str">
            <v xml:space="preserve"> No Bid</v>
          </cell>
          <cell r="Q9" t="str">
            <v>Mgmt Decision</v>
          </cell>
          <cell r="R9" t="str">
            <v xml:space="preserve"> No Bid</v>
          </cell>
        </row>
        <row r="10">
          <cell r="A10">
            <v>3368</v>
          </cell>
          <cell r="B10">
            <v>11</v>
          </cell>
          <cell r="C10" t="str">
            <v>3368-04-06</v>
          </cell>
          <cell r="E10" t="str">
            <v>BIAXIN 250mg (2)</v>
          </cell>
          <cell r="F10" t="str">
            <v>10x10</v>
          </cell>
          <cell r="G10" t="str">
            <v>S</v>
          </cell>
          <cell r="I10">
            <v>18.441800000000001</v>
          </cell>
          <cell r="J10">
            <v>14.939260000000001</v>
          </cell>
          <cell r="K10">
            <v>27.703539499999998</v>
          </cell>
          <cell r="L10">
            <v>61.084599500000003</v>
          </cell>
          <cell r="M10">
            <v>270.14999999999998</v>
          </cell>
          <cell r="N10">
            <v>439.39</v>
          </cell>
          <cell r="O10">
            <v>439.39</v>
          </cell>
          <cell r="P10" t="str">
            <v>No Bid</v>
          </cell>
          <cell r="Q10" t="str">
            <v>Mgmt Decision</v>
          </cell>
          <cell r="R10" t="str">
            <v xml:space="preserve"> No Bid</v>
          </cell>
        </row>
        <row r="11">
          <cell r="A11">
            <v>3368</v>
          </cell>
          <cell r="B11">
            <v>60</v>
          </cell>
          <cell r="C11" t="str">
            <v>3368-04-48</v>
          </cell>
          <cell r="E11" t="str">
            <v>BIAXIN 250mg (2, 4)</v>
          </cell>
          <cell r="F11">
            <v>60</v>
          </cell>
          <cell r="G11" t="str">
            <v>S</v>
          </cell>
          <cell r="I11">
            <v>6.7923</v>
          </cell>
          <cell r="J11">
            <v>8.485380000000001</v>
          </cell>
          <cell r="K11">
            <v>15.735388500000001</v>
          </cell>
          <cell r="L11">
            <v>31.013068500000003</v>
          </cell>
          <cell r="M11">
            <v>152.01</v>
          </cell>
          <cell r="N11">
            <v>262.7</v>
          </cell>
          <cell r="O11">
            <v>249.57</v>
          </cell>
          <cell r="P11" t="str">
            <v>No Bid</v>
          </cell>
          <cell r="Q11" t="str">
            <v>Mgmt Decision</v>
          </cell>
          <cell r="R11" t="str">
            <v xml:space="preserve"> No Bid</v>
          </cell>
        </row>
        <row r="12">
          <cell r="A12">
            <v>3188</v>
          </cell>
          <cell r="B12">
            <v>13</v>
          </cell>
          <cell r="C12" t="str">
            <v>3188-04-13</v>
          </cell>
          <cell r="E12" t="str">
            <v>BIAXIN 250mg SUSPENSION (2)</v>
          </cell>
          <cell r="F12" t="str">
            <v>100ml</v>
          </cell>
          <cell r="G12" t="str">
            <v>S</v>
          </cell>
          <cell r="I12">
            <v>7.1083999999999996</v>
          </cell>
          <cell r="J12">
            <v>2.3310909999999998</v>
          </cell>
          <cell r="K12">
            <v>4.3228025749999999</v>
          </cell>
          <cell r="L12">
            <v>13.762293575000001</v>
          </cell>
          <cell r="M12">
            <v>44.72</v>
          </cell>
          <cell r="N12">
            <v>72.17</v>
          </cell>
          <cell r="O12">
            <v>68.561499999999995</v>
          </cell>
          <cell r="P12" t="str">
            <v xml:space="preserve"> No Bid</v>
          </cell>
          <cell r="Q12" t="str">
            <v>Mgmt Decision</v>
          </cell>
          <cell r="R12" t="str">
            <v xml:space="preserve"> No Bid</v>
          </cell>
        </row>
        <row r="13">
          <cell r="A13">
            <v>3188</v>
          </cell>
          <cell r="B13">
            <v>50</v>
          </cell>
          <cell r="C13" t="str">
            <v>3188-04-50</v>
          </cell>
          <cell r="E13" t="str">
            <v>BIAXIN 250mg SUSPENSION (2)</v>
          </cell>
          <cell r="F13" t="str">
            <v>50ml</v>
          </cell>
          <cell r="G13" t="str">
            <v>S</v>
          </cell>
          <cell r="I13">
            <v>3.8536999999999999</v>
          </cell>
          <cell r="J13">
            <v>1.258731</v>
          </cell>
          <cell r="K13">
            <v>2.3342055749999999</v>
          </cell>
          <cell r="L13">
            <v>7.4466365749999994</v>
          </cell>
          <cell r="M13">
            <v>24.28</v>
          </cell>
          <cell r="N13">
            <v>38.97</v>
          </cell>
          <cell r="O13">
            <v>37.021499999999996</v>
          </cell>
          <cell r="P13" t="str">
            <v xml:space="preserve"> No Bid</v>
          </cell>
          <cell r="Q13" t="str">
            <v>Mgmt Decision</v>
          </cell>
          <cell r="R13" t="str">
            <v xml:space="preserve"> No Bid</v>
          </cell>
        </row>
        <row r="14">
          <cell r="A14">
            <v>2586</v>
          </cell>
          <cell r="B14">
            <v>11</v>
          </cell>
          <cell r="C14" t="str">
            <v>2586-04-06</v>
          </cell>
          <cell r="E14" t="str">
            <v>BIAXIN 500mg (2)</v>
          </cell>
          <cell r="F14" t="str">
            <v>10x10</v>
          </cell>
          <cell r="G14" t="str">
            <v>S</v>
          </cell>
          <cell r="I14">
            <v>27.004300000000001</v>
          </cell>
          <cell r="J14">
            <v>14.939260000000001</v>
          </cell>
          <cell r="K14">
            <v>27.703539499999998</v>
          </cell>
          <cell r="L14">
            <v>69.647099499999996</v>
          </cell>
          <cell r="M14">
            <v>268.83</v>
          </cell>
          <cell r="N14">
            <v>439.39</v>
          </cell>
          <cell r="O14">
            <v>439.39</v>
          </cell>
          <cell r="P14" t="str">
            <v xml:space="preserve"> No Bid</v>
          </cell>
          <cell r="Q14" t="str">
            <v>Mgmt Decision</v>
          </cell>
          <cell r="R14" t="str">
            <v xml:space="preserve"> No Bid</v>
          </cell>
        </row>
        <row r="15">
          <cell r="A15">
            <v>2586</v>
          </cell>
          <cell r="B15">
            <v>60</v>
          </cell>
          <cell r="C15" t="str">
            <v>2586-04-48</v>
          </cell>
          <cell r="E15" t="str">
            <v>BIAXIN 500mg (2, 4)</v>
          </cell>
          <cell r="F15">
            <v>60</v>
          </cell>
          <cell r="G15" t="str">
            <v>S</v>
          </cell>
          <cell r="I15">
            <v>11.949400000000001</v>
          </cell>
          <cell r="J15">
            <v>8.485380000000001</v>
          </cell>
          <cell r="K15">
            <v>15.735388500000001</v>
          </cell>
          <cell r="L15">
            <v>36.170168500000003</v>
          </cell>
          <cell r="M15">
            <v>149.15</v>
          </cell>
          <cell r="N15">
            <v>262.7</v>
          </cell>
          <cell r="O15">
            <v>249.57</v>
          </cell>
          <cell r="P15" t="str">
            <v xml:space="preserve"> No Bid</v>
          </cell>
          <cell r="Q15" t="str">
            <v>Mgmt Decision</v>
          </cell>
          <cell r="R15" t="str">
            <v xml:space="preserve"> No Bid</v>
          </cell>
        </row>
        <row r="16">
          <cell r="A16">
            <v>3165</v>
          </cell>
          <cell r="B16">
            <v>11</v>
          </cell>
          <cell r="C16" t="str">
            <v>3165-04-06</v>
          </cell>
          <cell r="E16" t="str">
            <v>BIAXIN XL 500mg Tablets (NEW 3/7/02) (2)</v>
          </cell>
          <cell r="F16" t="str">
            <v>10/2x5</v>
          </cell>
          <cell r="G16" t="str">
            <v>S</v>
          </cell>
          <cell r="I16">
            <v>29.699200000000001</v>
          </cell>
          <cell r="J16">
            <v>15.981020000000001</v>
          </cell>
          <cell r="K16">
            <v>29.635391499999997</v>
          </cell>
          <cell r="L16">
            <v>75.315611500000003</v>
          </cell>
          <cell r="M16">
            <v>305.27999999999997</v>
          </cell>
          <cell r="N16">
            <v>470.03</v>
          </cell>
          <cell r="O16">
            <v>470.03</v>
          </cell>
          <cell r="P16" t="str">
            <v xml:space="preserve"> No Bid</v>
          </cell>
          <cell r="Q16" t="str">
            <v>Mgmt Decision</v>
          </cell>
          <cell r="R16" t="str">
            <v xml:space="preserve"> No Bid</v>
          </cell>
        </row>
        <row r="17">
          <cell r="A17">
            <v>3165</v>
          </cell>
          <cell r="B17">
            <v>60</v>
          </cell>
          <cell r="C17" t="str">
            <v>3165-04-48</v>
          </cell>
          <cell r="E17" t="str">
            <v>Biaxin XL 500mg Tablets (2, 4)</v>
          </cell>
          <cell r="F17">
            <v>60</v>
          </cell>
          <cell r="G17" t="str">
            <v>S</v>
          </cell>
          <cell r="I17">
            <v>12.6777</v>
          </cell>
          <cell r="J17">
            <v>9.0779150000000008</v>
          </cell>
          <cell r="K17">
            <v>16.834192375000001</v>
          </cell>
          <cell r="L17">
            <v>38.589807374999999</v>
          </cell>
          <cell r="M17">
            <v>90.15</v>
          </cell>
          <cell r="N17">
            <v>281.05</v>
          </cell>
          <cell r="O17">
            <v>266.9975</v>
          </cell>
          <cell r="P17" t="str">
            <v xml:space="preserve"> No Bid</v>
          </cell>
          <cell r="Q17" t="str">
            <v>Mgmt Decision</v>
          </cell>
          <cell r="R17" t="str">
            <v xml:space="preserve"> No Bid</v>
          </cell>
        </row>
        <row r="18">
          <cell r="A18">
            <v>3165</v>
          </cell>
          <cell r="B18">
            <v>41</v>
          </cell>
          <cell r="C18" t="str">
            <v>3165-04-24</v>
          </cell>
          <cell r="E18" t="str">
            <v>Biaxin XL 500mg Tablets  1 tray of pacs 4x14tabs (2, 4)</v>
          </cell>
          <cell r="F18" t="str">
            <v>4 x 14</v>
          </cell>
          <cell r="G18" t="str">
            <v>S</v>
          </cell>
          <cell r="I18">
            <v>17.9422</v>
          </cell>
          <cell r="J18">
            <v>8.4018760000000015</v>
          </cell>
          <cell r="K18">
            <v>15.580537700000001</v>
          </cell>
          <cell r="L18">
            <v>41.924613700000002</v>
          </cell>
          <cell r="M18">
            <v>76</v>
          </cell>
          <cell r="N18">
            <v>260.12</v>
          </cell>
          <cell r="O18">
            <v>247.114</v>
          </cell>
          <cell r="P18" t="str">
            <v xml:space="preserve"> No Bid</v>
          </cell>
          <cell r="Q18" t="str">
            <v>Mgmt Decision</v>
          </cell>
          <cell r="R18" t="str">
            <v xml:space="preserve"> No Bid</v>
          </cell>
        </row>
        <row r="20">
          <cell r="A20">
            <v>3492</v>
          </cell>
          <cell r="B20" t="str">
            <v>01</v>
          </cell>
          <cell r="C20" t="str">
            <v>3492-04-05</v>
          </cell>
          <cell r="E20" t="str">
            <v>CECON SOLUTION</v>
          </cell>
          <cell r="F20" t="str">
            <v>50ml</v>
          </cell>
          <cell r="G20" t="str">
            <v>M</v>
          </cell>
          <cell r="I20">
            <v>1.8740000000000001</v>
          </cell>
          <cell r="J20">
            <v>0.62048300000000012</v>
          </cell>
          <cell r="L20">
            <v>2.4944830000000002</v>
          </cell>
          <cell r="M20">
            <v>11.94</v>
          </cell>
          <cell r="N20">
            <v>19.21</v>
          </cell>
          <cell r="O20">
            <v>18.249500000000001</v>
          </cell>
          <cell r="P20" t="str">
            <v>Fixed WAC</v>
          </cell>
          <cell r="Q20" t="str">
            <v>Fixed WAC</v>
          </cell>
          <cell r="R20" t="str">
            <v>Fixed WAC</v>
          </cell>
        </row>
        <row r="22">
          <cell r="A22">
            <v>6089</v>
          </cell>
          <cell r="B22">
            <v>13</v>
          </cell>
          <cell r="C22" t="str">
            <v>6089-04-13</v>
          </cell>
          <cell r="E22" t="str">
            <v>CEFOL FILMTAB</v>
          </cell>
          <cell r="F22">
            <v>100</v>
          </cell>
          <cell r="G22" t="str">
            <v>M</v>
          </cell>
          <cell r="I22">
            <v>4.5430000000000001</v>
          </cell>
          <cell r="J22">
            <v>1.920558</v>
          </cell>
          <cell r="L22">
            <v>6.4635579999999999</v>
          </cell>
          <cell r="M22">
            <v>37.24</v>
          </cell>
          <cell r="N22">
            <v>59.46</v>
          </cell>
          <cell r="O22">
            <v>56.486999999999995</v>
          </cell>
          <cell r="P22" t="str">
            <v>Fixed WAC</v>
          </cell>
          <cell r="Q22" t="str">
            <v>Fixed WAC</v>
          </cell>
          <cell r="R22" t="str">
            <v>Fixed WAC</v>
          </cell>
        </row>
        <row r="25">
          <cell r="A25">
            <v>6025</v>
          </cell>
          <cell r="B25">
            <v>13</v>
          </cell>
          <cell r="C25" t="str">
            <v>6025-04-13</v>
          </cell>
          <cell r="E25" t="str">
            <v>CYLERT 18.75mg</v>
          </cell>
          <cell r="F25">
            <v>100</v>
          </cell>
          <cell r="G25" t="str">
            <v>S</v>
          </cell>
          <cell r="H25" t="str">
            <v>AB</v>
          </cell>
          <cell r="I25">
            <v>2.9108999999999998</v>
          </cell>
          <cell r="J25">
            <v>3.4922760000000004</v>
          </cell>
          <cell r="L25">
            <v>6.4031760000000002</v>
          </cell>
          <cell r="M25">
            <v>72.349999999999994</v>
          </cell>
          <cell r="N25">
            <v>108.12</v>
          </cell>
          <cell r="O25">
            <v>102.714</v>
          </cell>
          <cell r="P25" t="str">
            <v xml:space="preserve"> No Bid</v>
          </cell>
          <cell r="Q25" t="str">
            <v>Mgmt Decision</v>
          </cell>
          <cell r="R25" t="str">
            <v xml:space="preserve"> No Bid</v>
          </cell>
        </row>
        <row r="26">
          <cell r="A26">
            <v>6057</v>
          </cell>
          <cell r="B26">
            <v>13</v>
          </cell>
          <cell r="C26" t="str">
            <v>6057-04-26</v>
          </cell>
          <cell r="E26" t="str">
            <v>CYLERT 37.5mg</v>
          </cell>
          <cell r="F26">
            <v>100</v>
          </cell>
          <cell r="G26" t="str">
            <v>S</v>
          </cell>
          <cell r="H26" t="str">
            <v>AB</v>
          </cell>
          <cell r="I26">
            <v>3.2565</v>
          </cell>
          <cell r="J26">
            <v>5.4890619999999997</v>
          </cell>
          <cell r="L26">
            <v>8.7455619999999996</v>
          </cell>
          <cell r="M26">
            <v>115.43</v>
          </cell>
          <cell r="N26">
            <v>169.94</v>
          </cell>
          <cell r="O26">
            <v>161.44299999999998</v>
          </cell>
          <cell r="P26" t="str">
            <v xml:space="preserve"> No Bid</v>
          </cell>
          <cell r="Q26" t="str">
            <v>Mgmt Decision</v>
          </cell>
          <cell r="R26" t="str">
            <v xml:space="preserve"> No Bid</v>
          </cell>
        </row>
        <row r="27">
          <cell r="A27">
            <v>6073</v>
          </cell>
          <cell r="B27">
            <v>13</v>
          </cell>
          <cell r="C27" t="str">
            <v>6073-04-16</v>
          </cell>
          <cell r="E27" t="str">
            <v>CYLERT 75mg</v>
          </cell>
          <cell r="F27">
            <v>100</v>
          </cell>
          <cell r="G27" t="str">
            <v>S</v>
          </cell>
          <cell r="H27" t="str">
            <v>AB</v>
          </cell>
          <cell r="I27">
            <v>5.6885000000000003</v>
          </cell>
          <cell r="J27">
            <v>9.4781119999999994</v>
          </cell>
          <cell r="L27">
            <v>15.166612000000001</v>
          </cell>
          <cell r="M27">
            <v>196.03</v>
          </cell>
          <cell r="N27">
            <v>293.44</v>
          </cell>
          <cell r="O27">
            <v>278.76799999999997</v>
          </cell>
          <cell r="P27" t="str">
            <v xml:space="preserve"> No Bid</v>
          </cell>
          <cell r="Q27" t="str">
            <v>Mgmt Decision</v>
          </cell>
          <cell r="R27" t="str">
            <v xml:space="preserve"> No Bid</v>
          </cell>
        </row>
        <row r="28">
          <cell r="A28">
            <v>6088</v>
          </cell>
          <cell r="B28">
            <v>13</v>
          </cell>
          <cell r="C28" t="str">
            <v>6088-04-48</v>
          </cell>
          <cell r="E28" t="str">
            <v>CYLERT CHEWABLE</v>
          </cell>
          <cell r="F28">
            <v>100</v>
          </cell>
          <cell r="G28" t="str">
            <v>S</v>
          </cell>
          <cell r="H28" t="str">
            <v>AB</v>
          </cell>
          <cell r="I28">
            <v>3.7078000000000002</v>
          </cell>
          <cell r="J28">
            <v>5.9835750000000001</v>
          </cell>
          <cell r="L28">
            <v>9.6913750000000007</v>
          </cell>
          <cell r="M28">
            <v>126.73</v>
          </cell>
          <cell r="N28">
            <v>185.25</v>
          </cell>
          <cell r="O28">
            <v>175.98749999999998</v>
          </cell>
          <cell r="P28" t="str">
            <v xml:space="preserve"> No Bid</v>
          </cell>
          <cell r="Q28" t="str">
            <v>Mgmt Decision</v>
          </cell>
          <cell r="R28" t="str">
            <v xml:space="preserve"> No Bid</v>
          </cell>
        </row>
        <row r="30">
          <cell r="A30">
            <v>1564</v>
          </cell>
          <cell r="B30">
            <v>10</v>
          </cell>
          <cell r="C30" t="str">
            <v>1564-04-02</v>
          </cell>
          <cell r="E30" t="str">
            <v>DEPACON Rx (2)  (sold in boxes of 10)</v>
          </cell>
          <cell r="F30">
            <v>10</v>
          </cell>
          <cell r="G30" t="str">
            <v>S</v>
          </cell>
          <cell r="I30">
            <v>20.348000000000003</v>
          </cell>
          <cell r="J30">
            <v>4.3934800000000003</v>
          </cell>
          <cell r="L30">
            <v>24.741480000000003</v>
          </cell>
          <cell r="M30">
            <v>50.67</v>
          </cell>
          <cell r="N30">
            <v>129.22</v>
          </cell>
          <cell r="O30">
            <v>129.22</v>
          </cell>
          <cell r="P30" t="str">
            <v>Mgmt Decision</v>
          </cell>
          <cell r="Q30" t="str">
            <v>Mgmt Decision</v>
          </cell>
          <cell r="R30" t="str">
            <v>Mgmt Decision</v>
          </cell>
        </row>
        <row r="32">
          <cell r="A32">
            <v>5681</v>
          </cell>
          <cell r="B32">
            <v>13</v>
          </cell>
          <cell r="C32" t="str">
            <v>5681-04-48</v>
          </cell>
          <cell r="E32" t="str">
            <v>DEPAKENE CAPSULES (2, 4)</v>
          </cell>
          <cell r="F32">
            <v>100</v>
          </cell>
          <cell r="G32" t="str">
            <v>I</v>
          </cell>
          <cell r="H32" t="str">
            <v>AB</v>
          </cell>
          <cell r="I32">
            <v>4.0936000000000003</v>
          </cell>
          <cell r="J32">
            <v>6.8957269999999999</v>
          </cell>
          <cell r="K32">
            <v>1.96731035</v>
          </cell>
          <cell r="L32">
            <v>12.956637349999999</v>
          </cell>
          <cell r="M32">
            <v>114.73</v>
          </cell>
          <cell r="N32">
            <v>213.49</v>
          </cell>
          <cell r="O32">
            <v>202.81549999999999</v>
          </cell>
          <cell r="P32" t="str">
            <v xml:space="preserve"> No Bid</v>
          </cell>
          <cell r="Q32" t="str">
            <v>No Bid</v>
          </cell>
          <cell r="R32" t="str">
            <v xml:space="preserve"> No Bid</v>
          </cell>
        </row>
        <row r="33">
          <cell r="A33">
            <v>5682</v>
          </cell>
          <cell r="B33">
            <v>16</v>
          </cell>
          <cell r="C33" t="str">
            <v>5682-04-13</v>
          </cell>
          <cell r="E33" t="str">
            <v>DEPAKENE SYRUP (2)</v>
          </cell>
          <cell r="F33" t="str">
            <v>PINT</v>
          </cell>
          <cell r="G33" t="str">
            <v>I</v>
          </cell>
          <cell r="H33" t="str">
            <v>AA</v>
          </cell>
          <cell r="I33">
            <v>4.2245999999999997</v>
          </cell>
          <cell r="J33">
            <v>7.0481830000000008</v>
          </cell>
          <cell r="K33">
            <v>2.0108051499999999</v>
          </cell>
          <cell r="L33">
            <v>13.28358815</v>
          </cell>
          <cell r="M33">
            <v>13.46</v>
          </cell>
          <cell r="N33">
            <v>218.21</v>
          </cell>
          <cell r="O33">
            <v>207.29949999999999</v>
          </cell>
          <cell r="P33">
            <v>13.46</v>
          </cell>
          <cell r="Q33">
            <v>13.46</v>
          </cell>
          <cell r="R33" t="str">
            <v>Mgmt Decision</v>
          </cell>
        </row>
        <row r="35">
          <cell r="A35">
            <v>6212</v>
          </cell>
          <cell r="B35">
            <v>11</v>
          </cell>
          <cell r="C35" t="str">
            <v>6212-04-06</v>
          </cell>
          <cell r="E35" t="str">
            <v>DEPAKOTE 125mg (2)</v>
          </cell>
          <cell r="F35" t="str">
            <v>10x10</v>
          </cell>
          <cell r="G35" t="str">
            <v>S</v>
          </cell>
          <cell r="I35">
            <v>12.4575</v>
          </cell>
          <cell r="J35">
            <v>2.2321000000000004</v>
          </cell>
          <cell r="K35">
            <v>0.63680500000000007</v>
          </cell>
          <cell r="L35">
            <v>15.326405000000001</v>
          </cell>
          <cell r="M35">
            <v>32.659999999999997</v>
          </cell>
          <cell r="N35">
            <v>65.650000000000006</v>
          </cell>
          <cell r="O35">
            <v>65.650000000000006</v>
          </cell>
          <cell r="P35" t="str">
            <v xml:space="preserve"> No Bid</v>
          </cell>
          <cell r="Q35" t="str">
            <v>Mgmt Decision</v>
          </cell>
          <cell r="R35" t="str">
            <v xml:space="preserve"> No Bid</v>
          </cell>
        </row>
        <row r="36">
          <cell r="A36">
            <v>6212</v>
          </cell>
          <cell r="B36">
            <v>13</v>
          </cell>
          <cell r="C36" t="str">
            <v>6212-04-03</v>
          </cell>
          <cell r="E36" t="str">
            <v>DEPAKOTE 125mg (2)</v>
          </cell>
          <cell r="F36">
            <v>100</v>
          </cell>
          <cell r="G36" t="str">
            <v>S</v>
          </cell>
          <cell r="I36">
            <v>2.3039999999999998</v>
          </cell>
          <cell r="J36">
            <v>2.0707530000000003</v>
          </cell>
          <cell r="K36">
            <v>0.59077365000000004</v>
          </cell>
          <cell r="L36">
            <v>4.9655266500000002</v>
          </cell>
          <cell r="M36">
            <v>29.92</v>
          </cell>
          <cell r="N36">
            <v>64.11</v>
          </cell>
          <cell r="O36">
            <v>60.904499999999999</v>
          </cell>
          <cell r="P36" t="str">
            <v xml:space="preserve"> No Bid</v>
          </cell>
          <cell r="Q36" t="str">
            <v>Mgmt Decision</v>
          </cell>
          <cell r="R36" t="str">
            <v xml:space="preserve"> No Bid</v>
          </cell>
        </row>
        <row r="37">
          <cell r="A37">
            <v>6214</v>
          </cell>
          <cell r="B37">
            <v>11</v>
          </cell>
          <cell r="C37" t="str">
            <v>6214-04-06</v>
          </cell>
          <cell r="E37" t="str">
            <v>DEPAKOTE 250mg (2)</v>
          </cell>
          <cell r="F37" t="str">
            <v>10x10</v>
          </cell>
          <cell r="G37" t="str">
            <v>S</v>
          </cell>
          <cell r="I37">
            <v>9.8846000000000007</v>
          </cell>
          <cell r="J37">
            <v>4.3343200000000008</v>
          </cell>
          <cell r="K37">
            <v>1.236556</v>
          </cell>
          <cell r="L37">
            <v>15.455476000000001</v>
          </cell>
          <cell r="M37">
            <v>63.19</v>
          </cell>
          <cell r="N37">
            <v>127.48</v>
          </cell>
          <cell r="O37">
            <v>127.48</v>
          </cell>
          <cell r="P37" t="str">
            <v xml:space="preserve"> No Bid</v>
          </cell>
          <cell r="Q37" t="str">
            <v>Mgmt Decision</v>
          </cell>
          <cell r="R37" t="str">
            <v xml:space="preserve"> No Bid</v>
          </cell>
        </row>
        <row r="38">
          <cell r="A38">
            <v>6214</v>
          </cell>
          <cell r="B38">
            <v>13</v>
          </cell>
          <cell r="C38" t="str">
            <v>6214-04-48</v>
          </cell>
          <cell r="E38" t="str">
            <v>DEPAKOTE 250mg (2)</v>
          </cell>
          <cell r="F38">
            <v>100</v>
          </cell>
          <cell r="G38" t="str">
            <v>S</v>
          </cell>
          <cell r="I38">
            <v>3.1187999999999998</v>
          </cell>
          <cell r="J38">
            <v>4.0678619999999999</v>
          </cell>
          <cell r="K38">
            <v>1.1605370999999998</v>
          </cell>
          <cell r="L38">
            <v>8.3471990999999992</v>
          </cell>
          <cell r="M38">
            <v>58.93</v>
          </cell>
          <cell r="N38">
            <v>125.94</v>
          </cell>
          <cell r="O38">
            <v>119.64299999999999</v>
          </cell>
          <cell r="P38" t="str">
            <v xml:space="preserve"> No Bid</v>
          </cell>
          <cell r="Q38" t="str">
            <v>Mgmt Decision</v>
          </cell>
          <cell r="R38" t="str">
            <v xml:space="preserve"> No Bid</v>
          </cell>
        </row>
        <row r="39">
          <cell r="A39">
            <v>6214</v>
          </cell>
          <cell r="B39">
            <v>53</v>
          </cell>
          <cell r="C39" t="str">
            <v>6214-04-53</v>
          </cell>
          <cell r="E39" t="str">
            <v>DEPAKOTE 250mg (2)</v>
          </cell>
          <cell r="F39">
            <v>500</v>
          </cell>
          <cell r="G39" t="str">
            <v>S</v>
          </cell>
          <cell r="I39">
            <v>15.357900000000001</v>
          </cell>
          <cell r="J39">
            <v>20.339633000000003</v>
          </cell>
          <cell r="K39">
            <v>5.8027776500000003</v>
          </cell>
          <cell r="L39">
            <v>41.50031065000001</v>
          </cell>
          <cell r="M39">
            <v>279.24</v>
          </cell>
          <cell r="N39">
            <v>629.71</v>
          </cell>
          <cell r="O39">
            <v>598.22450000000003</v>
          </cell>
          <cell r="P39" t="str">
            <v xml:space="preserve"> No Bid</v>
          </cell>
          <cell r="Q39" t="str">
            <v>Mgmt Decision</v>
          </cell>
          <cell r="R39" t="str">
            <v xml:space="preserve"> No Bid</v>
          </cell>
        </row>
        <row r="40">
          <cell r="A40">
            <v>6215</v>
          </cell>
          <cell r="B40">
            <v>11</v>
          </cell>
          <cell r="C40" t="str">
            <v>6215-04-06</v>
          </cell>
          <cell r="E40" t="str">
            <v>DEPAKOTE 500mg (2)</v>
          </cell>
          <cell r="F40" t="str">
            <v>10x10</v>
          </cell>
          <cell r="G40" t="str">
            <v>S</v>
          </cell>
          <cell r="I40">
            <v>12.171099999999999</v>
          </cell>
          <cell r="J40">
            <v>7.9485200000000003</v>
          </cell>
          <cell r="K40">
            <v>2.2676659999999997</v>
          </cell>
          <cell r="L40">
            <v>22.387285999999996</v>
          </cell>
          <cell r="M40">
            <v>115.57</v>
          </cell>
          <cell r="N40">
            <v>233.78</v>
          </cell>
          <cell r="O40">
            <v>233.78</v>
          </cell>
          <cell r="P40" t="str">
            <v xml:space="preserve"> No Bid</v>
          </cell>
          <cell r="Q40" t="str">
            <v>Mgmt Decision</v>
          </cell>
          <cell r="R40" t="str">
            <v xml:space="preserve"> No Bid</v>
          </cell>
        </row>
        <row r="41">
          <cell r="A41">
            <v>6215</v>
          </cell>
          <cell r="B41">
            <v>13</v>
          </cell>
          <cell r="C41" t="str">
            <v>6215-04-48</v>
          </cell>
          <cell r="E41" t="str">
            <v>DEPAKOTE 500mg (2)</v>
          </cell>
          <cell r="F41">
            <v>100</v>
          </cell>
          <cell r="G41" t="str">
            <v>S</v>
          </cell>
          <cell r="I41">
            <v>5.5011999999999999</v>
          </cell>
          <cell r="J41">
            <v>7.5013519999999998</v>
          </cell>
          <cell r="K41">
            <v>2.1400915999999999</v>
          </cell>
          <cell r="L41">
            <v>15.1426436</v>
          </cell>
          <cell r="M41">
            <v>108.7</v>
          </cell>
          <cell r="N41">
            <v>232.24</v>
          </cell>
          <cell r="O41">
            <v>220.62799999999999</v>
          </cell>
          <cell r="P41" t="str">
            <v xml:space="preserve"> No Bid</v>
          </cell>
          <cell r="Q41" t="str">
            <v>Mgmt Decision</v>
          </cell>
          <cell r="R41" t="str">
            <v xml:space="preserve"> No Bid</v>
          </cell>
        </row>
        <row r="42">
          <cell r="A42">
            <v>6215</v>
          </cell>
          <cell r="B42">
            <v>53</v>
          </cell>
          <cell r="C42" t="str">
            <v>6215-04-53</v>
          </cell>
          <cell r="E42" t="str">
            <v>DEPAKOTE 500mg (2)</v>
          </cell>
          <cell r="F42">
            <v>500</v>
          </cell>
          <cell r="G42" t="str">
            <v>S</v>
          </cell>
          <cell r="I42">
            <v>27.167300000000001</v>
          </cell>
          <cell r="J42">
            <v>37.507405999999996</v>
          </cell>
          <cell r="K42">
            <v>10.7006423</v>
          </cell>
          <cell r="L42">
            <v>75.375348299999999</v>
          </cell>
          <cell r="M42">
            <v>549.37</v>
          </cell>
          <cell r="N42">
            <v>1161.22</v>
          </cell>
          <cell r="O42">
            <v>1103.1589999999999</v>
          </cell>
          <cell r="P42" t="str">
            <v xml:space="preserve"> No Bid</v>
          </cell>
          <cell r="Q42" t="str">
            <v>Mgmt Decision</v>
          </cell>
          <cell r="R42" t="str">
            <v xml:space="preserve"> No Bid</v>
          </cell>
        </row>
        <row r="43">
          <cell r="A43">
            <v>3826</v>
          </cell>
          <cell r="B43">
            <v>13</v>
          </cell>
          <cell r="C43" t="str">
            <v>3826-04-13</v>
          </cell>
          <cell r="E43" t="str">
            <v>DEPAKOTE ER 250mg  TABLETS (New 11/27/02) (4)</v>
          </cell>
          <cell r="F43">
            <v>100</v>
          </cell>
          <cell r="G43" t="str">
            <v>S</v>
          </cell>
          <cell r="I43">
            <v>5.8409000000000004</v>
          </cell>
          <cell r="J43">
            <v>4.067539</v>
          </cell>
          <cell r="K43">
            <v>1.16044495</v>
          </cell>
          <cell r="L43">
            <v>11.068883950000002</v>
          </cell>
          <cell r="M43">
            <v>53.04</v>
          </cell>
          <cell r="N43">
            <v>125.93</v>
          </cell>
          <cell r="O43">
            <v>119.6335</v>
          </cell>
          <cell r="P43" t="str">
            <v>No Bid</v>
          </cell>
          <cell r="Q43" t="str">
            <v>Mgmt Decision</v>
          </cell>
          <cell r="R43" t="str">
            <v>No Bid</v>
          </cell>
        </row>
        <row r="44">
          <cell r="A44">
            <v>3826</v>
          </cell>
          <cell r="B44">
            <v>11</v>
          </cell>
          <cell r="C44" t="str">
            <v>3826-04-11</v>
          </cell>
          <cell r="E44" t="str">
            <v>DEPAKOTE ER 250mg  TABLETS (New 8/25/03)  (2)</v>
          </cell>
          <cell r="F44" t="str">
            <v>10 x 10</v>
          </cell>
          <cell r="G44" t="str">
            <v>S</v>
          </cell>
          <cell r="I44">
            <v>12.6919</v>
          </cell>
          <cell r="J44">
            <v>4.3339800000000004</v>
          </cell>
          <cell r="K44">
            <v>1.236459</v>
          </cell>
          <cell r="L44">
            <v>18.262339000000001</v>
          </cell>
          <cell r="M44">
            <v>56.87</v>
          </cell>
          <cell r="N44">
            <v>127.47</v>
          </cell>
          <cell r="O44">
            <v>127.47</v>
          </cell>
          <cell r="P44" t="str">
            <v>No Bid</v>
          </cell>
          <cell r="Q44" t="str">
            <v>Mgmt Decision</v>
          </cell>
          <cell r="R44" t="str">
            <v>No Bid</v>
          </cell>
        </row>
        <row r="45">
          <cell r="A45">
            <v>7126</v>
          </cell>
          <cell r="B45">
            <v>13</v>
          </cell>
          <cell r="C45" t="str">
            <v>7126-04-13</v>
          </cell>
          <cell r="E45" t="str">
            <v>DEPAKOTE ER 500mgTABLETS  (New 8/24/00) (2, 4)</v>
          </cell>
          <cell r="F45">
            <v>100</v>
          </cell>
          <cell r="G45" t="str">
            <v>S</v>
          </cell>
          <cell r="I45">
            <v>7.3701999999999996</v>
          </cell>
          <cell r="J45">
            <v>7.1550960000000003</v>
          </cell>
          <cell r="K45">
            <v>2.0413068000000001</v>
          </cell>
          <cell r="L45">
            <v>16.566602800000002</v>
          </cell>
          <cell r="M45">
            <v>97.83</v>
          </cell>
          <cell r="N45">
            <v>221.52</v>
          </cell>
          <cell r="O45">
            <v>210.44399999999999</v>
          </cell>
          <cell r="P45" t="str">
            <v>No Bid</v>
          </cell>
          <cell r="Q45" t="str">
            <v>Mgmt Decision</v>
          </cell>
          <cell r="R45" t="str">
            <v xml:space="preserve"> No Bid</v>
          </cell>
        </row>
        <row r="46">
          <cell r="A46">
            <v>7126</v>
          </cell>
          <cell r="B46">
            <v>53</v>
          </cell>
          <cell r="C46" t="str">
            <v>7126-04-53</v>
          </cell>
          <cell r="E46" t="str">
            <v>DEPAKOTE ER 500mg TABLETS  (New 10/23/03) (2, 4)</v>
          </cell>
          <cell r="F46">
            <v>500</v>
          </cell>
          <cell r="G46" t="str">
            <v>S</v>
          </cell>
          <cell r="I46">
            <v>35.920999999999999</v>
          </cell>
          <cell r="J46">
            <v>35.775802999999996</v>
          </cell>
          <cell r="K46">
            <v>10.206626149999998</v>
          </cell>
          <cell r="L46">
            <v>81.903429149999994</v>
          </cell>
          <cell r="M46">
            <v>494.43</v>
          </cell>
          <cell r="N46">
            <v>1107.6099999999999</v>
          </cell>
          <cell r="O46">
            <v>1052.2294999999999</v>
          </cell>
          <cell r="P46" t="str">
            <v>No Bid</v>
          </cell>
          <cell r="Q46" t="str">
            <v>Mgmt Decision</v>
          </cell>
          <cell r="R46" t="str">
            <v xml:space="preserve"> No Bid</v>
          </cell>
        </row>
        <row r="47">
          <cell r="A47">
            <v>7126</v>
          </cell>
          <cell r="B47">
            <v>11</v>
          </cell>
          <cell r="C47" t="str">
            <v>7126-04-11</v>
          </cell>
          <cell r="E47" t="str">
            <v>DEPAKOTE ER 500mg TABLETS  (New 3/07/02) (2, 4)</v>
          </cell>
          <cell r="F47" t="str">
            <v>10 x 10</v>
          </cell>
          <cell r="G47" t="str">
            <v>S</v>
          </cell>
          <cell r="I47">
            <v>14.396000000000001</v>
          </cell>
          <cell r="J47">
            <v>7.5840400000000008</v>
          </cell>
          <cell r="K47">
            <v>2.1636820000000001</v>
          </cell>
          <cell r="L47">
            <v>24.143722000000004</v>
          </cell>
          <cell r="M47">
            <v>104.01</v>
          </cell>
          <cell r="N47">
            <v>223.06</v>
          </cell>
          <cell r="O47">
            <v>223.06</v>
          </cell>
          <cell r="P47" t="str">
            <v>No Bid</v>
          </cell>
          <cell r="Q47" t="str">
            <v>Mgmt Decision</v>
          </cell>
          <cell r="R47" t="str">
            <v>No Bid</v>
          </cell>
        </row>
        <row r="48">
          <cell r="A48">
            <v>6114</v>
          </cell>
          <cell r="B48">
            <v>11</v>
          </cell>
          <cell r="C48" t="str">
            <v>6114-04-02</v>
          </cell>
          <cell r="E48" t="str">
            <v>DEPAKOTE SPRINKLE (2)</v>
          </cell>
          <cell r="F48" t="str">
            <v>10 x 10</v>
          </cell>
          <cell r="G48" t="str">
            <v>S</v>
          </cell>
          <cell r="I48">
            <v>6.8346</v>
          </cell>
          <cell r="J48">
            <v>2.1301000000000001</v>
          </cell>
          <cell r="K48">
            <v>0.60770500000000005</v>
          </cell>
          <cell r="L48">
            <v>9.5724049999999998</v>
          </cell>
          <cell r="M48">
            <v>33.11</v>
          </cell>
          <cell r="N48">
            <v>62.65</v>
          </cell>
          <cell r="O48">
            <v>62.65</v>
          </cell>
          <cell r="P48" t="str">
            <v xml:space="preserve"> No Bid</v>
          </cell>
          <cell r="Q48" t="str">
            <v>Mgmt Decision</v>
          </cell>
          <cell r="R48" t="str">
            <v xml:space="preserve"> No Bid</v>
          </cell>
        </row>
        <row r="49">
          <cell r="A49">
            <v>6114</v>
          </cell>
          <cell r="B49">
            <v>13</v>
          </cell>
          <cell r="C49" t="str">
            <v>6114-04-01</v>
          </cell>
          <cell r="E49" t="str">
            <v>DEPAKOTE SPRINKLE (2)</v>
          </cell>
          <cell r="F49">
            <v>100</v>
          </cell>
          <cell r="G49" t="str">
            <v>S</v>
          </cell>
          <cell r="I49">
            <v>4.2953999999999999</v>
          </cell>
          <cell r="J49">
            <v>1.9738530000000001</v>
          </cell>
          <cell r="K49">
            <v>0.56312865000000001</v>
          </cell>
          <cell r="L49">
            <v>6.8323816500000003</v>
          </cell>
          <cell r="M49">
            <v>30.12</v>
          </cell>
          <cell r="N49">
            <v>61.11</v>
          </cell>
          <cell r="O49">
            <v>58.054499999999997</v>
          </cell>
          <cell r="P49" t="str">
            <v xml:space="preserve"> No Bid</v>
          </cell>
          <cell r="Q49" t="str">
            <v>Mgmt Decision</v>
          </cell>
          <cell r="R49" t="str">
            <v xml:space="preserve"> No Bid</v>
          </cell>
        </row>
        <row r="51">
          <cell r="A51">
            <v>3741</v>
          </cell>
          <cell r="B51">
            <v>13</v>
          </cell>
          <cell r="C51" t="str">
            <v>3741-04-01</v>
          </cell>
          <cell r="E51" t="str">
            <v>DICAL-D TABLETS</v>
          </cell>
          <cell r="F51">
            <v>100</v>
          </cell>
          <cell r="G51" t="str">
            <v>M</v>
          </cell>
          <cell r="I51">
            <v>1.7395</v>
          </cell>
          <cell r="J51">
            <v>0.57494000000000001</v>
          </cell>
          <cell r="L51">
            <v>2.3144400000000003</v>
          </cell>
          <cell r="M51">
            <v>12.33</v>
          </cell>
          <cell r="N51">
            <v>17.8</v>
          </cell>
          <cell r="O51">
            <v>16.91</v>
          </cell>
          <cell r="P51" t="str">
            <v>Fixed WAC</v>
          </cell>
          <cell r="Q51" t="str">
            <v>Fixed WAC</v>
          </cell>
          <cell r="R51" t="str">
            <v>Fixed WAC</v>
          </cell>
        </row>
        <row r="53">
          <cell r="A53" t="str">
            <v>2415</v>
          </cell>
          <cell r="B53" t="str">
            <v>14</v>
          </cell>
          <cell r="C53" t="str">
            <v>2415-04-13</v>
          </cell>
          <cell r="E53" t="str">
            <v xml:space="preserve">Dilaudid Tablets 2mg  </v>
          </cell>
          <cell r="F53">
            <v>100</v>
          </cell>
          <cell r="G53" t="str">
            <v>M</v>
          </cell>
          <cell r="I53">
            <v>11.538399999999999</v>
          </cell>
          <cell r="J53">
            <v>1.7132600000000002</v>
          </cell>
          <cell r="L53">
            <v>13.251659999999999</v>
          </cell>
          <cell r="M53">
            <v>10.96</v>
          </cell>
          <cell r="N53">
            <v>50.39</v>
          </cell>
          <cell r="O53">
            <v>50.39</v>
          </cell>
          <cell r="P53">
            <v>13.7196</v>
          </cell>
          <cell r="Q53">
            <v>13.7196</v>
          </cell>
          <cell r="R53">
            <v>16.971900000000002</v>
          </cell>
        </row>
        <row r="54">
          <cell r="A54" t="str">
            <v>2415</v>
          </cell>
          <cell r="B54" t="str">
            <v>12</v>
          </cell>
          <cell r="C54" t="str">
            <v>2415-04-11</v>
          </cell>
          <cell r="E54" t="str">
            <v xml:space="preserve">Dilaudid Tablets 2mg  </v>
          </cell>
          <cell r="F54" t="str">
            <v>4x25</v>
          </cell>
          <cell r="G54" t="str">
            <v>M</v>
          </cell>
          <cell r="I54">
            <v>16.059000000000001</v>
          </cell>
          <cell r="J54">
            <v>2.1661400000000004</v>
          </cell>
          <cell r="L54">
            <v>18.225140000000003</v>
          </cell>
          <cell r="M54">
            <v>18.68</v>
          </cell>
          <cell r="N54">
            <v>63.71</v>
          </cell>
          <cell r="O54">
            <v>63.71</v>
          </cell>
          <cell r="P54">
            <v>18.96</v>
          </cell>
          <cell r="Q54">
            <v>18.96</v>
          </cell>
          <cell r="R54">
            <v>30.155999999999999</v>
          </cell>
        </row>
        <row r="55">
          <cell r="A55" t="str">
            <v>2415</v>
          </cell>
          <cell r="B55" t="str">
            <v>54</v>
          </cell>
          <cell r="C55" t="str">
            <v>2415-04-53</v>
          </cell>
          <cell r="E55" t="str">
            <v xml:space="preserve">Dilaudid Tablets 2mg </v>
          </cell>
          <cell r="F55">
            <v>500</v>
          </cell>
          <cell r="G55" t="str">
            <v>M</v>
          </cell>
          <cell r="I55">
            <v>56.859000000000002</v>
          </cell>
          <cell r="J55">
            <v>8.1117200000000018</v>
          </cell>
          <cell r="L55">
            <v>64.97072</v>
          </cell>
          <cell r="M55">
            <v>54.95</v>
          </cell>
          <cell r="N55">
            <v>238.58</v>
          </cell>
          <cell r="O55">
            <v>238.58</v>
          </cell>
          <cell r="P55">
            <v>68.575800000000001</v>
          </cell>
          <cell r="Q55">
            <v>68.575800000000001</v>
          </cell>
          <cell r="R55">
            <v>82.128900000000002</v>
          </cell>
        </row>
        <row r="56">
          <cell r="A56" t="str">
            <v>2416</v>
          </cell>
          <cell r="B56" t="str">
            <v>14</v>
          </cell>
          <cell r="C56" t="str">
            <v>2416-04-13</v>
          </cell>
          <cell r="E56" t="str">
            <v>Dilaudid Tablets 4mg</v>
          </cell>
          <cell r="F56">
            <v>100</v>
          </cell>
          <cell r="G56" t="str">
            <v>M</v>
          </cell>
          <cell r="I56">
            <v>13.7462</v>
          </cell>
          <cell r="J56">
            <v>2.7965</v>
          </cell>
          <cell r="L56">
            <v>16.5427</v>
          </cell>
          <cell r="M56">
            <v>16.829999999999998</v>
          </cell>
          <cell r="N56">
            <v>82.25</v>
          </cell>
          <cell r="O56">
            <v>82.25</v>
          </cell>
          <cell r="P56">
            <v>17.066500000000001</v>
          </cell>
          <cell r="Q56">
            <v>17.066500000000001</v>
          </cell>
          <cell r="R56">
            <v>23.54</v>
          </cell>
        </row>
        <row r="57">
          <cell r="A57" t="str">
            <v>2416</v>
          </cell>
          <cell r="B57" t="str">
            <v>12</v>
          </cell>
          <cell r="C57" t="str">
            <v>2416-04-11</v>
          </cell>
          <cell r="E57" t="str">
            <v xml:space="preserve">Dilaudid Tablets 4mg </v>
          </cell>
          <cell r="F57" t="str">
            <v>4x25</v>
          </cell>
          <cell r="G57" t="str">
            <v>M</v>
          </cell>
          <cell r="I57">
            <v>23.011500000000002</v>
          </cell>
          <cell r="J57">
            <v>3.2942600000000004</v>
          </cell>
          <cell r="L57">
            <v>26.305760000000003</v>
          </cell>
          <cell r="M57">
            <v>23.78</v>
          </cell>
          <cell r="N57">
            <v>96.89</v>
          </cell>
          <cell r="O57">
            <v>96.89</v>
          </cell>
          <cell r="P57">
            <v>27.331199999999999</v>
          </cell>
          <cell r="Q57">
            <v>27.331199999999999</v>
          </cell>
          <cell r="R57">
            <v>41.570099999999996</v>
          </cell>
        </row>
        <row r="58">
          <cell r="A58" t="str">
            <v>2416</v>
          </cell>
          <cell r="B58" t="str">
            <v>54</v>
          </cell>
          <cell r="C58" t="str">
            <v>2416-04-53</v>
          </cell>
          <cell r="E58" t="str">
            <v xml:space="preserve">Dilaudid Tablets 4mg </v>
          </cell>
          <cell r="F58">
            <v>500</v>
          </cell>
          <cell r="G58" t="str">
            <v>M</v>
          </cell>
          <cell r="I58">
            <v>66.198700000000002</v>
          </cell>
          <cell r="J58">
            <v>13.319840000000001</v>
          </cell>
          <cell r="L58">
            <v>79.518540000000002</v>
          </cell>
          <cell r="M58">
            <v>77.83</v>
          </cell>
          <cell r="N58">
            <v>391.76</v>
          </cell>
          <cell r="O58">
            <v>391.76</v>
          </cell>
          <cell r="P58">
            <v>85.321799999999996</v>
          </cell>
          <cell r="Q58">
            <v>85.321799999999996</v>
          </cell>
          <cell r="R58">
            <v>101.38249999999999</v>
          </cell>
        </row>
        <row r="59">
          <cell r="A59" t="str">
            <v>2426</v>
          </cell>
          <cell r="B59" t="str">
            <v>14</v>
          </cell>
          <cell r="C59" t="str">
            <v>2426-04-13</v>
          </cell>
          <cell r="E59" t="str">
            <v>Dilaudid Tablets 8mg (4)</v>
          </cell>
          <cell r="F59">
            <v>100</v>
          </cell>
          <cell r="G59" t="str">
            <v>S</v>
          </cell>
          <cell r="H59" t="str">
            <v>AB</v>
          </cell>
          <cell r="I59">
            <v>20.329699999999999</v>
          </cell>
          <cell r="J59">
            <v>5.0898000000000003</v>
          </cell>
          <cell r="L59">
            <v>25.419499999999999</v>
          </cell>
          <cell r="M59">
            <v>12.21</v>
          </cell>
          <cell r="N59">
            <v>149.69999999999999</v>
          </cell>
          <cell r="O59">
            <v>149.69999999999999</v>
          </cell>
          <cell r="P59" t="str">
            <v>Floating WAC</v>
          </cell>
          <cell r="Q59" t="str">
            <v>Floating WAC</v>
          </cell>
          <cell r="R59" t="str">
            <v>Floating WAC</v>
          </cell>
        </row>
        <row r="60">
          <cell r="A60" t="str">
            <v>2332</v>
          </cell>
          <cell r="B60" t="str">
            <v>11</v>
          </cell>
          <cell r="C60" t="str">
            <v>2332-04-10</v>
          </cell>
          <cell r="E60" t="str">
            <v>Dilaudid Ampules 1mg  (sold in boxes of 10)</v>
          </cell>
          <cell r="F60">
            <v>10</v>
          </cell>
          <cell r="G60" t="str">
            <v>M</v>
          </cell>
          <cell r="I60">
            <v>3.371</v>
          </cell>
          <cell r="J60">
            <v>0.44064000000000009</v>
          </cell>
          <cell r="L60">
            <v>3.8116400000000001</v>
          </cell>
          <cell r="M60">
            <v>7.22</v>
          </cell>
          <cell r="N60">
            <v>12.96</v>
          </cell>
          <cell r="O60">
            <v>12.96</v>
          </cell>
          <cell r="P60">
            <v>10.2613</v>
          </cell>
          <cell r="Q60">
            <v>10.2613</v>
          </cell>
          <cell r="R60">
            <v>10.667900000000001</v>
          </cell>
        </row>
        <row r="61">
          <cell r="A61" t="str">
            <v>2333</v>
          </cell>
          <cell r="B61" t="str">
            <v>11</v>
          </cell>
          <cell r="C61" t="str">
            <v>2333-04-10</v>
          </cell>
          <cell r="E61" t="str">
            <v>Dilaudid Ampules 2mg (sold in boxes of 10)</v>
          </cell>
          <cell r="F61">
            <v>10</v>
          </cell>
          <cell r="G61" t="str">
            <v>M</v>
          </cell>
          <cell r="I61">
            <v>3.59</v>
          </cell>
          <cell r="J61">
            <v>0.48552000000000001</v>
          </cell>
          <cell r="L61">
            <v>4.07552</v>
          </cell>
          <cell r="M61">
            <v>6.48</v>
          </cell>
          <cell r="N61">
            <v>14.28</v>
          </cell>
          <cell r="O61">
            <v>14.28</v>
          </cell>
          <cell r="P61">
            <v>11.309900000000001</v>
          </cell>
          <cell r="Q61">
            <v>11.309900000000001</v>
          </cell>
          <cell r="R61">
            <v>11.77</v>
          </cell>
        </row>
        <row r="62">
          <cell r="A62" t="str">
            <v>2333</v>
          </cell>
          <cell r="B62" t="str">
            <v>26</v>
          </cell>
          <cell r="C62" t="str">
            <v>2333-04-25</v>
          </cell>
          <cell r="E62" t="str">
            <v>Dilaudid Ampules 2mg  (sold in boxes of 25)</v>
          </cell>
          <cell r="F62">
            <v>25</v>
          </cell>
          <cell r="G62" t="str">
            <v>M</v>
          </cell>
          <cell r="I62">
            <v>8.1125000000000007</v>
          </cell>
          <cell r="J62">
            <v>1.1560000000000001</v>
          </cell>
          <cell r="L62">
            <v>9.2685000000000013</v>
          </cell>
          <cell r="M62">
            <v>18.91</v>
          </cell>
          <cell r="N62">
            <v>34</v>
          </cell>
          <cell r="O62">
            <v>34</v>
          </cell>
          <cell r="P62">
            <v>26.931900000000002</v>
          </cell>
          <cell r="Q62">
            <v>26.931900000000002</v>
          </cell>
          <cell r="R62">
            <v>28.012600000000003</v>
          </cell>
        </row>
        <row r="63">
          <cell r="A63" t="str">
            <v>2334</v>
          </cell>
          <cell r="B63" t="str">
            <v>11</v>
          </cell>
          <cell r="C63" t="str">
            <v>2334-04-10</v>
          </cell>
          <cell r="E63" t="str">
            <v>Dilaudid Ampules 4mg (sold in boxes of 10)</v>
          </cell>
          <cell r="F63">
            <v>10</v>
          </cell>
          <cell r="G63" t="str">
            <v>M</v>
          </cell>
          <cell r="I63">
            <v>4.0419999999999998</v>
          </cell>
          <cell r="J63">
            <v>0.58820000000000006</v>
          </cell>
          <cell r="L63">
            <v>4.6302000000000003</v>
          </cell>
          <cell r="M63">
            <v>7.9</v>
          </cell>
          <cell r="N63">
            <v>17.3</v>
          </cell>
          <cell r="O63">
            <v>17.3</v>
          </cell>
          <cell r="P63">
            <v>13.706700000000001</v>
          </cell>
          <cell r="Q63">
            <v>13.706700000000001</v>
          </cell>
          <cell r="R63">
            <v>14.252400000000002</v>
          </cell>
        </row>
        <row r="65">
          <cell r="A65" t="str">
            <v>2451</v>
          </cell>
          <cell r="B65" t="str">
            <v>07</v>
          </cell>
          <cell r="C65" t="str">
            <v>2451-04-06</v>
          </cell>
          <cell r="E65" t="str">
            <v xml:space="preserve">Dilaudid Rectal Suppositories 3mg </v>
          </cell>
          <cell r="F65">
            <v>6</v>
          </cell>
          <cell r="G65" t="str">
            <v>M</v>
          </cell>
          <cell r="I65">
            <v>10.4292</v>
          </cell>
          <cell r="J65">
            <v>0.83265999999999996</v>
          </cell>
          <cell r="L65">
            <v>11.26186</v>
          </cell>
          <cell r="M65">
            <v>13.74</v>
          </cell>
          <cell r="N65">
            <v>24.49</v>
          </cell>
          <cell r="O65">
            <v>24.49</v>
          </cell>
          <cell r="P65">
            <v>20.6617</v>
          </cell>
          <cell r="Q65">
            <v>20.6617</v>
          </cell>
          <cell r="R65">
            <v>20.6617</v>
          </cell>
        </row>
        <row r="67">
          <cell r="A67" t="str">
            <v>2428</v>
          </cell>
          <cell r="B67" t="str">
            <v>16</v>
          </cell>
          <cell r="C67" t="str">
            <v>2428-04-09</v>
          </cell>
          <cell r="E67" t="str">
            <v xml:space="preserve">Dilaudid Powder 15gm </v>
          </cell>
          <cell r="F67" t="str">
            <v>Vial</v>
          </cell>
          <cell r="G67" t="str">
            <v>M</v>
          </cell>
          <cell r="I67">
            <v>58.755200000000002</v>
          </cell>
          <cell r="J67">
            <v>7.072680000000001</v>
          </cell>
          <cell r="L67">
            <v>65.827880000000007</v>
          </cell>
          <cell r="M67">
            <v>68.150000000000006</v>
          </cell>
          <cell r="N67">
            <v>208.02</v>
          </cell>
          <cell r="O67">
            <v>208.02</v>
          </cell>
          <cell r="P67">
            <v>98.07</v>
          </cell>
          <cell r="Q67">
            <v>98.07</v>
          </cell>
          <cell r="R67">
            <v>158.8125</v>
          </cell>
        </row>
        <row r="69">
          <cell r="A69" t="str">
            <v>2414</v>
          </cell>
          <cell r="B69" t="str">
            <v>21</v>
          </cell>
          <cell r="C69" t="str">
            <v>2414-04-09</v>
          </cell>
          <cell r="E69" t="str">
            <v>Dilaudid Multiple Dose Vial 20ml</v>
          </cell>
          <cell r="F69">
            <v>1</v>
          </cell>
          <cell r="G69" t="str">
            <v>M</v>
          </cell>
          <cell r="I69">
            <v>1.7518</v>
          </cell>
          <cell r="J69">
            <v>0.74868000000000001</v>
          </cell>
          <cell r="L69">
            <v>2.50048</v>
          </cell>
          <cell r="M69">
            <v>10.15</v>
          </cell>
          <cell r="N69">
            <v>22.02</v>
          </cell>
          <cell r="O69">
            <v>22.02</v>
          </cell>
          <cell r="P69">
            <v>15.4245</v>
          </cell>
          <cell r="Q69">
            <v>15.4245</v>
          </cell>
          <cell r="R69">
            <v>15.4245</v>
          </cell>
        </row>
        <row r="71">
          <cell r="A71" t="str">
            <v>2452</v>
          </cell>
          <cell r="B71" t="str">
            <v>02</v>
          </cell>
          <cell r="C71" t="str">
            <v>2452-04-09</v>
          </cell>
          <cell r="E71" t="str">
            <v>Dilaudid 5 Oral Liquid (4)</v>
          </cell>
          <cell r="F71" t="str">
            <v>Pint</v>
          </cell>
          <cell r="G71" t="str">
            <v>S</v>
          </cell>
          <cell r="H71" t="str">
            <v>AA</v>
          </cell>
          <cell r="I71">
            <v>7.7336999999999998</v>
          </cell>
          <cell r="J71">
            <v>3.7570000000000001</v>
          </cell>
          <cell r="L71">
            <v>11.4907</v>
          </cell>
          <cell r="M71">
            <v>60.44</v>
          </cell>
          <cell r="N71">
            <v>110.5</v>
          </cell>
          <cell r="O71">
            <v>110.5</v>
          </cell>
          <cell r="P71" t="str">
            <v>Floating WAC</v>
          </cell>
          <cell r="Q71" t="str">
            <v>Floating WAC</v>
          </cell>
          <cell r="R71" t="str">
            <v>Floating WAC</v>
          </cell>
        </row>
        <row r="73">
          <cell r="A73" t="str">
            <v>2453</v>
          </cell>
          <cell r="B73" t="str">
            <v>11</v>
          </cell>
          <cell r="C73" t="str">
            <v>2453-04-03</v>
          </cell>
          <cell r="E73" t="str">
            <v>Dilaudid HP Injection  1ml - 10mg  (sold in boxes of 10)</v>
          </cell>
          <cell r="F73">
            <v>10</v>
          </cell>
          <cell r="G73" t="str">
            <v>S</v>
          </cell>
          <cell r="H73" t="str">
            <v>AP</v>
          </cell>
          <cell r="I73">
            <v>5.1360000000000001</v>
          </cell>
          <cell r="J73">
            <v>1.2274</v>
          </cell>
          <cell r="L73">
            <v>6.3634000000000004</v>
          </cell>
          <cell r="M73">
            <v>16.760000000000002</v>
          </cell>
          <cell r="N73">
            <v>36.1</v>
          </cell>
          <cell r="O73">
            <v>36.1</v>
          </cell>
          <cell r="P73" t="str">
            <v>5% off Fxd WAC</v>
          </cell>
          <cell r="Q73" t="str">
            <v>5% off Fxd WAC</v>
          </cell>
          <cell r="R73" t="str">
            <v>5% off Fxd WAC</v>
          </cell>
        </row>
        <row r="74">
          <cell r="A74" t="str">
            <v>2453</v>
          </cell>
          <cell r="B74" t="str">
            <v>27</v>
          </cell>
          <cell r="C74" t="str">
            <v>2453-04-10</v>
          </cell>
          <cell r="E74" t="str">
            <v>Dilaudid HP Injection  5ml - 50mg  (sold in boxes of 10)</v>
          </cell>
          <cell r="F74">
            <v>10</v>
          </cell>
          <cell r="G74" t="str">
            <v>S</v>
          </cell>
          <cell r="H74" t="str">
            <v>AP</v>
          </cell>
          <cell r="I74">
            <v>15.266999999999999</v>
          </cell>
          <cell r="J74">
            <v>5.8289600000000004</v>
          </cell>
          <cell r="L74">
            <v>21.095959999999998</v>
          </cell>
          <cell r="M74">
            <v>73.02</v>
          </cell>
          <cell r="N74">
            <v>171.44</v>
          </cell>
          <cell r="O74">
            <v>171.44</v>
          </cell>
          <cell r="P74" t="str">
            <v>5% off Fxd WAC</v>
          </cell>
          <cell r="Q74" t="str">
            <v>5% off Fxd WAC</v>
          </cell>
          <cell r="R74" t="str">
            <v>5% off Fxd WAC</v>
          </cell>
        </row>
        <row r="75">
          <cell r="A75" t="str">
            <v>2453</v>
          </cell>
          <cell r="B75" t="str">
            <v>51</v>
          </cell>
          <cell r="C75" t="str">
            <v>2453-04-09</v>
          </cell>
          <cell r="E75" t="str">
            <v xml:space="preserve">Dilaudid HP Injection  50ml - 500mg </v>
          </cell>
          <cell r="F75">
            <v>1</v>
          </cell>
          <cell r="G75" t="str">
            <v>S</v>
          </cell>
          <cell r="H75" t="str">
            <v>AP</v>
          </cell>
          <cell r="I75">
            <v>9.7082999999999995</v>
          </cell>
          <cell r="J75">
            <v>5.9894400000000001</v>
          </cell>
          <cell r="L75">
            <v>15.69774</v>
          </cell>
          <cell r="M75">
            <v>81.650000000000006</v>
          </cell>
          <cell r="N75">
            <v>176.16</v>
          </cell>
          <cell r="O75">
            <v>176.16</v>
          </cell>
          <cell r="P75" t="str">
            <v>5% off Fxd WAC</v>
          </cell>
          <cell r="Q75" t="str">
            <v>5% off Fxd WAC</v>
          </cell>
          <cell r="R75" t="str">
            <v>5% off Fxd WAC</v>
          </cell>
        </row>
        <row r="77">
          <cell r="A77" t="str">
            <v>2455</v>
          </cell>
          <cell r="B77" t="str">
            <v>31</v>
          </cell>
          <cell r="C77" t="str">
            <v>2455-04-09</v>
          </cell>
          <cell r="E77" t="str">
            <v>Dilaudid HP Lyophilized Powder 30ml (4)</v>
          </cell>
          <cell r="F77">
            <v>1</v>
          </cell>
          <cell r="G77" t="str">
            <v>S</v>
          </cell>
          <cell r="H77" t="str">
            <v>AP</v>
          </cell>
          <cell r="I77">
            <v>7.2610000000000001</v>
          </cell>
          <cell r="J77">
            <v>3.0831200000000005</v>
          </cell>
          <cell r="L77">
            <v>10.34412</v>
          </cell>
          <cell r="M77">
            <v>52.38</v>
          </cell>
          <cell r="N77">
            <v>90.68</v>
          </cell>
          <cell r="O77">
            <v>90.68</v>
          </cell>
          <cell r="P77" t="str">
            <v>Floating WAC</v>
          </cell>
          <cell r="Q77" t="str">
            <v>Floating WAC</v>
          </cell>
          <cell r="R77" t="str">
            <v>Floating WAC</v>
          </cell>
        </row>
        <row r="79">
          <cell r="A79">
            <v>6854</v>
          </cell>
          <cell r="B79">
            <v>1</v>
          </cell>
          <cell r="C79" t="str">
            <v>6854-04-48</v>
          </cell>
          <cell r="E79" t="str">
            <v>Enduronyl Forte Tablets</v>
          </cell>
          <cell r="F79">
            <v>100</v>
          </cell>
          <cell r="G79" t="str">
            <v>I</v>
          </cell>
          <cell r="I79">
            <v>4.5437000000000003</v>
          </cell>
          <cell r="J79">
            <v>6.1227879999999999</v>
          </cell>
          <cell r="N79">
            <v>189.56</v>
          </cell>
          <cell r="O79">
            <v>180.08199999999999</v>
          </cell>
        </row>
        <row r="81">
          <cell r="A81">
            <v>2589</v>
          </cell>
          <cell r="B81">
            <v>13</v>
          </cell>
          <cell r="C81" t="str">
            <v>2589-04-02</v>
          </cell>
          <cell r="E81" t="str">
            <v>UNCOATED ERY ETHYL 400</v>
          </cell>
          <cell r="F81">
            <v>100</v>
          </cell>
          <cell r="G81" t="str">
            <v>M</v>
          </cell>
          <cell r="I81">
            <v>6.4528999999999996</v>
          </cell>
          <cell r="J81">
            <v>0.66300000000000003</v>
          </cell>
          <cell r="L81">
            <v>7.1158999999999999</v>
          </cell>
          <cell r="M81" t="str">
            <v>No Offered</v>
          </cell>
          <cell r="N81">
            <v>20.53</v>
          </cell>
          <cell r="O81">
            <v>19.5</v>
          </cell>
          <cell r="P81">
            <v>19.184983836206897</v>
          </cell>
          <cell r="Q81">
            <v>19.184983836206897</v>
          </cell>
          <cell r="R81">
            <v>19.184983836206897</v>
          </cell>
        </row>
        <row r="82">
          <cell r="A82">
            <v>2589</v>
          </cell>
          <cell r="B82">
            <v>53</v>
          </cell>
          <cell r="C82" t="str">
            <v>2589-04-01</v>
          </cell>
          <cell r="E82" t="str">
            <v xml:space="preserve">UNCOATED ERY ETHYL 400 </v>
          </cell>
          <cell r="F82">
            <v>500</v>
          </cell>
          <cell r="G82" t="str">
            <v>M</v>
          </cell>
          <cell r="I82">
            <v>30.728000000000002</v>
          </cell>
          <cell r="J82">
            <v>3.1494200000000001</v>
          </cell>
          <cell r="L82">
            <v>33.877420000000001</v>
          </cell>
          <cell r="M82" t="str">
            <v>No Offered</v>
          </cell>
          <cell r="N82">
            <v>97.5</v>
          </cell>
          <cell r="O82">
            <v>92.63</v>
          </cell>
          <cell r="P82">
            <v>89.9</v>
          </cell>
          <cell r="Q82">
            <v>89.9</v>
          </cell>
          <cell r="R82">
            <v>89.9</v>
          </cell>
        </row>
        <row r="83">
          <cell r="A83">
            <v>6306</v>
          </cell>
          <cell r="B83">
            <v>13</v>
          </cell>
          <cell r="C83" t="str">
            <v>6306-04-48</v>
          </cell>
          <cell r="E83" t="str">
            <v>EES 200 LIQUID</v>
          </cell>
          <cell r="F83" t="str">
            <v>100ml</v>
          </cell>
          <cell r="G83" t="str">
            <v>M</v>
          </cell>
          <cell r="H83" t="str">
            <v>AB</v>
          </cell>
          <cell r="I83">
            <v>1.8868</v>
          </cell>
          <cell r="J83">
            <v>0.13633999999999999</v>
          </cell>
          <cell r="L83">
            <v>2.0231400000000002</v>
          </cell>
          <cell r="M83">
            <v>3.18</v>
          </cell>
          <cell r="N83">
            <v>4.22</v>
          </cell>
          <cell r="O83">
            <v>4.01</v>
          </cell>
          <cell r="P83" t="str">
            <v>Mgmt Decision</v>
          </cell>
          <cell r="Q83" t="str">
            <v>Mgmt Decision</v>
          </cell>
          <cell r="R83" t="str">
            <v>Mgmt Decision</v>
          </cell>
        </row>
        <row r="84">
          <cell r="A84">
            <v>6306</v>
          </cell>
          <cell r="B84">
            <v>16</v>
          </cell>
          <cell r="C84" t="str">
            <v>6306-04-16</v>
          </cell>
          <cell r="E84" t="str">
            <v>EES 200 LIQUID</v>
          </cell>
          <cell r="F84" t="str">
            <v>Pint</v>
          </cell>
          <cell r="G84" t="str">
            <v>M</v>
          </cell>
          <cell r="H84" t="str">
            <v>AB</v>
          </cell>
          <cell r="I84">
            <v>5.75</v>
          </cell>
          <cell r="J84">
            <v>0.59262000000000004</v>
          </cell>
          <cell r="L84">
            <v>6.3426200000000001</v>
          </cell>
          <cell r="M84">
            <v>7.79</v>
          </cell>
          <cell r="N84">
            <v>18.350000000000001</v>
          </cell>
          <cell r="O84">
            <v>17.43</v>
          </cell>
          <cell r="P84">
            <v>11.90524886877828</v>
          </cell>
          <cell r="Q84">
            <v>11.90524886877828</v>
          </cell>
          <cell r="R84">
            <v>11.90524886877828</v>
          </cell>
        </row>
        <row r="85">
          <cell r="A85">
            <v>5729</v>
          </cell>
          <cell r="B85">
            <v>13</v>
          </cell>
          <cell r="C85" t="str">
            <v>5729-04-13</v>
          </cell>
          <cell r="E85" t="str">
            <v>EES 400 FILMTAB</v>
          </cell>
          <cell r="F85">
            <v>100</v>
          </cell>
          <cell r="G85" t="str">
            <v>M</v>
          </cell>
          <cell r="H85" t="str">
            <v>AB</v>
          </cell>
          <cell r="I85">
            <v>7.3798000000000004</v>
          </cell>
          <cell r="J85">
            <v>0.66300000000000003</v>
          </cell>
          <cell r="L85">
            <v>8.0427999999999997</v>
          </cell>
          <cell r="M85">
            <v>9.94</v>
          </cell>
          <cell r="N85">
            <v>20.53</v>
          </cell>
          <cell r="O85">
            <v>19.5</v>
          </cell>
          <cell r="P85">
            <v>13.434723127035832</v>
          </cell>
          <cell r="Q85">
            <v>13.434723127035832</v>
          </cell>
          <cell r="R85">
            <v>13.434723127035832</v>
          </cell>
        </row>
        <row r="86">
          <cell r="A86">
            <v>5729</v>
          </cell>
          <cell r="B86">
            <v>53</v>
          </cell>
          <cell r="C86" t="str">
            <v>5729-04-12</v>
          </cell>
          <cell r="E86" t="str">
            <v xml:space="preserve">EES 400 FILMTAB </v>
          </cell>
          <cell r="F86">
            <v>500</v>
          </cell>
          <cell r="G86" t="str">
            <v>M</v>
          </cell>
          <cell r="I86">
            <v>36.229900000000001</v>
          </cell>
          <cell r="J86">
            <v>3.1494200000000001</v>
          </cell>
          <cell r="L86">
            <v>39.37932</v>
          </cell>
          <cell r="M86">
            <v>50.65</v>
          </cell>
          <cell r="N86">
            <v>97.5</v>
          </cell>
          <cell r="O86">
            <v>92.63</v>
          </cell>
          <cell r="P86">
            <v>65.527115681233937</v>
          </cell>
          <cell r="Q86">
            <v>65.527115681233937</v>
          </cell>
          <cell r="R86">
            <v>65.527115681233937</v>
          </cell>
        </row>
        <row r="87">
          <cell r="A87">
            <v>6373</v>
          </cell>
          <cell r="B87">
            <v>13</v>
          </cell>
          <cell r="C87" t="str">
            <v>6373-04-48</v>
          </cell>
          <cell r="E87" t="str">
            <v>EES 400 LIQUID</v>
          </cell>
          <cell r="F87" t="str">
            <v>100ml</v>
          </cell>
          <cell r="G87" t="str">
            <v>M</v>
          </cell>
          <cell r="H87" t="str">
            <v>AB</v>
          </cell>
          <cell r="I87">
            <v>2.5987</v>
          </cell>
          <cell r="J87">
            <v>0.24446000000000004</v>
          </cell>
          <cell r="L87">
            <v>2.8431600000000001</v>
          </cell>
          <cell r="M87">
            <v>5.51</v>
          </cell>
          <cell r="N87">
            <v>7.57</v>
          </cell>
          <cell r="O87">
            <v>7.19</v>
          </cell>
          <cell r="P87" t="str">
            <v>Mgmt Decision</v>
          </cell>
          <cell r="Q87" t="str">
            <v>Mgmt Decision</v>
          </cell>
          <cell r="R87" t="str">
            <v>Mgmt Decision</v>
          </cell>
        </row>
        <row r="88">
          <cell r="A88">
            <v>6373</v>
          </cell>
          <cell r="B88">
            <v>16</v>
          </cell>
          <cell r="C88" t="str">
            <v>6373-04-16</v>
          </cell>
          <cell r="E88" t="str">
            <v>EES 400 LIQUID</v>
          </cell>
          <cell r="F88" t="str">
            <v>Pint</v>
          </cell>
          <cell r="G88" t="str">
            <v>M</v>
          </cell>
          <cell r="H88" t="str">
            <v>AB</v>
          </cell>
          <cell r="I88">
            <v>8.4351000000000003</v>
          </cell>
          <cell r="J88">
            <v>1.1036400000000002</v>
          </cell>
          <cell r="L88">
            <v>9.5387400000000007</v>
          </cell>
          <cell r="M88">
            <v>12.57</v>
          </cell>
          <cell r="N88">
            <v>34.17</v>
          </cell>
          <cell r="O88">
            <v>32.46</v>
          </cell>
          <cell r="P88">
            <v>22.173041894353375</v>
          </cell>
          <cell r="Q88">
            <v>22.173041894353375</v>
          </cell>
          <cell r="R88">
            <v>22.173041894353375</v>
          </cell>
        </row>
        <row r="89">
          <cell r="A89">
            <v>6369</v>
          </cell>
          <cell r="B89" t="str">
            <v>02</v>
          </cell>
          <cell r="C89" t="str">
            <v>6369-04-36</v>
          </cell>
          <cell r="E89" t="str">
            <v xml:space="preserve">EES GRANULES </v>
          </cell>
          <cell r="F89" t="str">
            <v>100ml</v>
          </cell>
          <cell r="G89" t="str">
            <v>M</v>
          </cell>
          <cell r="I89">
            <v>1.3963000000000001</v>
          </cell>
          <cell r="J89">
            <v>0.23936000000000002</v>
          </cell>
          <cell r="L89">
            <v>1.6356600000000001</v>
          </cell>
          <cell r="M89" t="str">
            <v>No Offered</v>
          </cell>
          <cell r="N89">
            <v>7.41</v>
          </cell>
          <cell r="O89">
            <v>7.04</v>
          </cell>
          <cell r="P89">
            <v>5.9409270216962513</v>
          </cell>
          <cell r="Q89">
            <v>5.9409270216962513</v>
          </cell>
          <cell r="R89">
            <v>5.9409270216962513</v>
          </cell>
        </row>
        <row r="90">
          <cell r="A90">
            <v>6369</v>
          </cell>
          <cell r="B90">
            <v>10</v>
          </cell>
          <cell r="C90" t="str">
            <v>6369-04-07</v>
          </cell>
          <cell r="E90" t="str">
            <v>EES GRANULES</v>
          </cell>
          <cell r="F90" t="str">
            <v>200ml</v>
          </cell>
          <cell r="G90" t="str">
            <v>M</v>
          </cell>
          <cell r="H90" t="str">
            <v>AB</v>
          </cell>
          <cell r="I90">
            <v>2.4523000000000001</v>
          </cell>
          <cell r="J90">
            <v>0.44540000000000002</v>
          </cell>
          <cell r="L90">
            <v>2.8977000000000004</v>
          </cell>
          <cell r="M90">
            <v>6.51</v>
          </cell>
          <cell r="N90">
            <v>13.79</v>
          </cell>
          <cell r="O90">
            <v>13.1</v>
          </cell>
          <cell r="P90">
            <v>10.834730290456429</v>
          </cell>
          <cell r="Q90">
            <v>10.834730290456429</v>
          </cell>
          <cell r="R90">
            <v>10.834730290456429</v>
          </cell>
        </row>
        <row r="91">
          <cell r="A91">
            <v>3747</v>
          </cell>
          <cell r="B91">
            <v>16</v>
          </cell>
          <cell r="C91" t="str">
            <v>3747-04-16</v>
          </cell>
          <cell r="E91" t="str">
            <v>ERY ETHYL 200 LIQUID</v>
          </cell>
          <cell r="F91" t="str">
            <v>Pint</v>
          </cell>
          <cell r="G91" t="str">
            <v>M</v>
          </cell>
          <cell r="I91">
            <v>5.0975999999999999</v>
          </cell>
          <cell r="J91">
            <v>0.59262000000000004</v>
          </cell>
          <cell r="L91">
            <v>5.6902200000000001</v>
          </cell>
          <cell r="M91" t="str">
            <v>No Offered</v>
          </cell>
          <cell r="N91">
            <v>18.350000000000001</v>
          </cell>
          <cell r="O91">
            <v>17.43</v>
          </cell>
          <cell r="P91">
            <v>11.168306776859506</v>
          </cell>
          <cell r="Q91">
            <v>11.168306776859506</v>
          </cell>
          <cell r="R91">
            <v>11.168306776859506</v>
          </cell>
        </row>
        <row r="92">
          <cell r="A92">
            <v>3748</v>
          </cell>
          <cell r="B92">
            <v>16</v>
          </cell>
          <cell r="C92" t="str">
            <v>3748-04-16</v>
          </cell>
          <cell r="E92" t="str">
            <v>ERY ETHYL 400 LIQUID</v>
          </cell>
          <cell r="F92" t="str">
            <v>Pint</v>
          </cell>
          <cell r="G92" t="str">
            <v>M</v>
          </cell>
          <cell r="I92">
            <v>7.7419000000000002</v>
          </cell>
          <cell r="J92">
            <v>1.1036400000000002</v>
          </cell>
          <cell r="L92">
            <v>8.8455399999999997</v>
          </cell>
          <cell r="M92" t="str">
            <v>No Offered</v>
          </cell>
          <cell r="N92">
            <v>34.17</v>
          </cell>
          <cell r="O92">
            <v>32.46</v>
          </cell>
          <cell r="P92">
            <v>23.489414175506269</v>
          </cell>
          <cell r="Q92">
            <v>23.489414175506269</v>
          </cell>
          <cell r="R92">
            <v>23.489414175506269</v>
          </cell>
        </row>
        <row r="93">
          <cell r="A93">
            <v>2698</v>
          </cell>
          <cell r="B93" t="str">
            <v>02</v>
          </cell>
          <cell r="C93" t="str">
            <v>2698-04-20</v>
          </cell>
          <cell r="E93" t="str">
            <v xml:space="preserve">ERYDERM </v>
          </cell>
          <cell r="F93" t="str">
            <v>60ml</v>
          </cell>
          <cell r="G93" t="str">
            <v>M</v>
          </cell>
          <cell r="H93" t="str">
            <v>AT</v>
          </cell>
          <cell r="I93">
            <v>1.651</v>
          </cell>
          <cell r="J93">
            <v>0.49838899999999997</v>
          </cell>
          <cell r="L93">
            <v>2.1493890000000002</v>
          </cell>
          <cell r="M93" t="str">
            <v>No Offered</v>
          </cell>
          <cell r="N93">
            <v>15.43</v>
          </cell>
          <cell r="O93">
            <v>14.658499999999998</v>
          </cell>
          <cell r="P93" t="str">
            <v>Mgmt Decision</v>
          </cell>
          <cell r="Q93" t="str">
            <v>Mgmt Decision</v>
          </cell>
          <cell r="R93" t="str">
            <v>Mgmt Decision</v>
          </cell>
        </row>
        <row r="94">
          <cell r="A94">
            <v>6302</v>
          </cell>
          <cell r="B94">
            <v>13</v>
          </cell>
          <cell r="C94" t="str">
            <v>6302-04-01</v>
          </cell>
          <cell r="E94" t="str">
            <v>ERYPED 200</v>
          </cell>
          <cell r="F94" t="str">
            <v>100ml</v>
          </cell>
          <cell r="G94" t="str">
            <v>M</v>
          </cell>
          <cell r="H94" t="str">
            <v>AB</v>
          </cell>
          <cell r="I94">
            <v>1.6113</v>
          </cell>
          <cell r="J94">
            <v>0.24922000000000002</v>
          </cell>
          <cell r="L94">
            <v>1.86052</v>
          </cell>
          <cell r="M94">
            <v>3.6</v>
          </cell>
          <cell r="N94">
            <v>7.72</v>
          </cell>
          <cell r="O94">
            <v>7.33</v>
          </cell>
          <cell r="P94">
            <v>7.11</v>
          </cell>
          <cell r="Q94">
            <v>7.11</v>
          </cell>
          <cell r="R94">
            <v>7.11</v>
          </cell>
        </row>
        <row r="95">
          <cell r="A95">
            <v>6302</v>
          </cell>
          <cell r="B95">
            <v>53</v>
          </cell>
          <cell r="C95" t="str">
            <v>6302-04-02</v>
          </cell>
          <cell r="E95" t="str">
            <v xml:space="preserve">ERYPED 200 </v>
          </cell>
          <cell r="F95" t="str">
            <v>200ml</v>
          </cell>
          <cell r="G95" t="str">
            <v>M</v>
          </cell>
          <cell r="I95">
            <v>2.8012000000000001</v>
          </cell>
          <cell r="J95">
            <v>0.46410000000000007</v>
          </cell>
          <cell r="L95">
            <v>3.2653000000000003</v>
          </cell>
          <cell r="M95" t="str">
            <v>No Offered</v>
          </cell>
          <cell r="N95">
            <v>14.37</v>
          </cell>
          <cell r="O95">
            <v>13.65</v>
          </cell>
          <cell r="P95">
            <v>13.24</v>
          </cell>
          <cell r="Q95">
            <v>13.24</v>
          </cell>
          <cell r="R95">
            <v>13.24</v>
          </cell>
        </row>
        <row r="96">
          <cell r="A96">
            <v>6305</v>
          </cell>
          <cell r="B96">
            <v>13</v>
          </cell>
          <cell r="C96" t="str">
            <v>6305-04-48</v>
          </cell>
          <cell r="E96" t="str">
            <v>ERYPED 400</v>
          </cell>
          <cell r="F96" t="str">
            <v>100ml</v>
          </cell>
          <cell r="G96" t="str">
            <v>M</v>
          </cell>
          <cell r="H96" t="str">
            <v>AB</v>
          </cell>
          <cell r="I96">
            <v>2.2067000000000001</v>
          </cell>
          <cell r="J96">
            <v>0.38352000000000003</v>
          </cell>
          <cell r="L96">
            <v>2.59022</v>
          </cell>
          <cell r="M96">
            <v>7.41</v>
          </cell>
          <cell r="N96">
            <v>11.87</v>
          </cell>
          <cell r="O96">
            <v>11.28</v>
          </cell>
          <cell r="P96">
            <v>10.94</v>
          </cell>
          <cell r="Q96">
            <v>10.94</v>
          </cell>
          <cell r="R96">
            <v>10.94</v>
          </cell>
        </row>
        <row r="97">
          <cell r="A97">
            <v>6305</v>
          </cell>
          <cell r="B97">
            <v>53</v>
          </cell>
          <cell r="C97" t="str">
            <v>6305-04-24</v>
          </cell>
          <cell r="E97" t="str">
            <v xml:space="preserve">ERYPED 400 </v>
          </cell>
          <cell r="F97" t="str">
            <v>200ml</v>
          </cell>
          <cell r="G97" t="str">
            <v>M</v>
          </cell>
          <cell r="I97">
            <v>4.0521000000000003</v>
          </cell>
          <cell r="J97">
            <v>0.71400000000000008</v>
          </cell>
          <cell r="L97">
            <v>4.7661000000000007</v>
          </cell>
          <cell r="M97">
            <v>13.72</v>
          </cell>
          <cell r="N97">
            <v>22.1</v>
          </cell>
          <cell r="O97">
            <v>21</v>
          </cell>
          <cell r="P97">
            <v>20.37</v>
          </cell>
          <cell r="Q97">
            <v>20.37</v>
          </cell>
          <cell r="R97">
            <v>20.37</v>
          </cell>
        </row>
        <row r="98">
          <cell r="A98">
            <v>6303</v>
          </cell>
          <cell r="B98">
            <v>50</v>
          </cell>
          <cell r="C98" t="str">
            <v>6303-04-01</v>
          </cell>
          <cell r="E98" t="str">
            <v>ERYPED DROPS</v>
          </cell>
          <cell r="F98" t="str">
            <v>50ml</v>
          </cell>
          <cell r="G98" t="str">
            <v>M</v>
          </cell>
          <cell r="I98">
            <v>3.0326</v>
          </cell>
          <cell r="J98">
            <v>0.19541500000000001</v>
          </cell>
          <cell r="L98">
            <v>3.2280150000000001</v>
          </cell>
          <cell r="M98">
            <v>4.05</v>
          </cell>
          <cell r="N98">
            <v>6.05</v>
          </cell>
          <cell r="O98">
            <v>5.7474999999999996</v>
          </cell>
          <cell r="P98" t="str">
            <v>Mgmt Decision</v>
          </cell>
          <cell r="Q98" t="str">
            <v>Mgmt Decision</v>
          </cell>
          <cell r="R98" t="str">
            <v>Mgmt Decision</v>
          </cell>
        </row>
        <row r="99">
          <cell r="A99">
            <v>6304</v>
          </cell>
          <cell r="B99">
            <v>13</v>
          </cell>
          <cell r="C99" t="str">
            <v>6304-04-48</v>
          </cell>
          <cell r="E99" t="str">
            <v>ERY-TAB 250mg</v>
          </cell>
          <cell r="F99">
            <v>100</v>
          </cell>
          <cell r="G99" t="str">
            <v>M</v>
          </cell>
          <cell r="H99" t="str">
            <v>AB</v>
          </cell>
          <cell r="I99">
            <v>5.7428999999999997</v>
          </cell>
          <cell r="J99">
            <v>0.71842000000000006</v>
          </cell>
          <cell r="L99">
            <v>6.4613199999999997</v>
          </cell>
          <cell r="M99">
            <v>3.76</v>
          </cell>
          <cell r="N99">
            <v>22.24</v>
          </cell>
          <cell r="O99">
            <v>21.13</v>
          </cell>
          <cell r="P99">
            <v>15.750037230081904</v>
          </cell>
          <cell r="Q99">
            <v>15.750037230081904</v>
          </cell>
          <cell r="R99">
            <v>15.750037230081904</v>
          </cell>
        </row>
        <row r="100">
          <cell r="A100">
            <v>6304</v>
          </cell>
          <cell r="B100">
            <v>53</v>
          </cell>
          <cell r="C100" t="str">
            <v>6304-04-12</v>
          </cell>
          <cell r="E100" t="str">
            <v>ERY-TAB 250mg</v>
          </cell>
          <cell r="F100">
            <v>500</v>
          </cell>
          <cell r="G100" t="str">
            <v>M</v>
          </cell>
          <cell r="H100" t="str">
            <v>AB</v>
          </cell>
          <cell r="I100">
            <v>27.5108</v>
          </cell>
          <cell r="J100">
            <v>3.4119000000000002</v>
          </cell>
          <cell r="L100">
            <v>30.922699999999999</v>
          </cell>
          <cell r="M100">
            <v>18.77</v>
          </cell>
          <cell r="N100">
            <v>105.63</v>
          </cell>
          <cell r="O100">
            <v>100.35</v>
          </cell>
          <cell r="P100">
            <v>74.450743179680146</v>
          </cell>
          <cell r="Q100">
            <v>74.450743179680146</v>
          </cell>
          <cell r="R100">
            <v>74.450743179680146</v>
          </cell>
        </row>
        <row r="101">
          <cell r="A101">
            <v>6320</v>
          </cell>
          <cell r="B101">
            <v>13</v>
          </cell>
          <cell r="C101" t="str">
            <v>6302-04-48</v>
          </cell>
          <cell r="E101" t="str">
            <v>ERY-TAB 333mg</v>
          </cell>
          <cell r="F101">
            <v>100</v>
          </cell>
          <cell r="G101" t="str">
            <v>M</v>
          </cell>
          <cell r="H101" t="str">
            <v>AB</v>
          </cell>
          <cell r="I101">
            <v>7.3726000000000003</v>
          </cell>
          <cell r="J101">
            <v>1.0574000000000001</v>
          </cell>
          <cell r="L101">
            <v>8.43</v>
          </cell>
          <cell r="M101">
            <v>5.54</v>
          </cell>
          <cell r="N101">
            <v>32.74</v>
          </cell>
          <cell r="O101">
            <v>31.1</v>
          </cell>
          <cell r="P101">
            <v>23.030526315789476</v>
          </cell>
          <cell r="Q101">
            <v>23.030526315789476</v>
          </cell>
          <cell r="R101">
            <v>23.030526315789476</v>
          </cell>
        </row>
        <row r="102">
          <cell r="A102">
            <v>6320</v>
          </cell>
          <cell r="B102">
            <v>53</v>
          </cell>
          <cell r="C102" t="str">
            <v>6302-04-12</v>
          </cell>
          <cell r="E102" t="str">
            <v>ERY-TAB 333mg</v>
          </cell>
          <cell r="F102">
            <v>500</v>
          </cell>
          <cell r="G102" t="str">
            <v>M</v>
          </cell>
          <cell r="H102" t="str">
            <v>AB</v>
          </cell>
          <cell r="I102">
            <v>35.520600000000002</v>
          </cell>
          <cell r="J102">
            <v>5.0228200000000003</v>
          </cell>
          <cell r="L102">
            <v>40.543420000000005</v>
          </cell>
          <cell r="M102">
            <v>26.56</v>
          </cell>
          <cell r="N102">
            <v>155.51</v>
          </cell>
          <cell r="O102">
            <v>147.72999999999999</v>
          </cell>
          <cell r="P102">
            <v>109.08591373801919</v>
          </cell>
          <cell r="Q102">
            <v>109.08591373801919</v>
          </cell>
          <cell r="R102">
            <v>109.08591373801919</v>
          </cell>
        </row>
        <row r="103">
          <cell r="A103">
            <v>6321</v>
          </cell>
          <cell r="B103">
            <v>13</v>
          </cell>
          <cell r="C103" t="str">
            <v>6321-04-48</v>
          </cell>
          <cell r="E103" t="str">
            <v>ERY-TAB 500mg</v>
          </cell>
          <cell r="F103">
            <v>100</v>
          </cell>
          <cell r="G103" t="str">
            <v>M</v>
          </cell>
          <cell r="H103" t="str">
            <v>AB</v>
          </cell>
          <cell r="I103">
            <v>10.6751</v>
          </cell>
          <cell r="J103">
            <v>1.21244</v>
          </cell>
          <cell r="L103">
            <v>11.887540000000001</v>
          </cell>
          <cell r="M103">
            <v>11.99</v>
          </cell>
          <cell r="N103">
            <v>37.54</v>
          </cell>
          <cell r="O103">
            <v>35.659999999999997</v>
          </cell>
          <cell r="P103">
            <v>26.491980591089547</v>
          </cell>
          <cell r="Q103">
            <v>26.491980591089547</v>
          </cell>
          <cell r="R103">
            <v>26.491980591089547</v>
          </cell>
        </row>
        <row r="104">
          <cell r="A104">
            <v>6346</v>
          </cell>
          <cell r="B104">
            <v>20</v>
          </cell>
          <cell r="C104" t="str">
            <v>6346-04-20</v>
          </cell>
          <cell r="E104" t="str">
            <v>ERYTHROCIN STEARATE 250mg</v>
          </cell>
          <cell r="F104">
            <v>100</v>
          </cell>
          <cell r="G104" t="str">
            <v>M</v>
          </cell>
          <cell r="H104" t="str">
            <v>AB</v>
          </cell>
          <cell r="I104">
            <v>5.4492000000000003</v>
          </cell>
          <cell r="J104">
            <v>0.41616000000000003</v>
          </cell>
          <cell r="L104">
            <v>5.8653599999999999</v>
          </cell>
          <cell r="M104">
            <v>4.7699999999999996</v>
          </cell>
          <cell r="N104">
            <v>12.88</v>
          </cell>
          <cell r="O104">
            <v>12.24</v>
          </cell>
          <cell r="P104">
            <v>8.3565354330708672</v>
          </cell>
          <cell r="Q104">
            <v>8.3565354330708672</v>
          </cell>
          <cell r="R104">
            <v>8.3565354330708672</v>
          </cell>
        </row>
        <row r="105">
          <cell r="A105">
            <v>6346</v>
          </cell>
          <cell r="B105">
            <v>53</v>
          </cell>
          <cell r="C105" t="str">
            <v>6346-04-53</v>
          </cell>
          <cell r="E105" t="str">
            <v>ERYTHROCIN STEARATE 250mg</v>
          </cell>
          <cell r="F105">
            <v>500</v>
          </cell>
          <cell r="G105" t="str">
            <v>M</v>
          </cell>
          <cell r="H105" t="str">
            <v>AB</v>
          </cell>
          <cell r="I105">
            <v>25.6629</v>
          </cell>
          <cell r="J105">
            <v>1.9771000000000001</v>
          </cell>
          <cell r="L105">
            <v>27.64</v>
          </cell>
          <cell r="M105">
            <v>27.34</v>
          </cell>
          <cell r="N105">
            <v>61.21</v>
          </cell>
          <cell r="O105">
            <v>58.15</v>
          </cell>
          <cell r="P105">
            <v>39.709313177785077</v>
          </cell>
          <cell r="Q105">
            <v>39.709313177785077</v>
          </cell>
          <cell r="R105">
            <v>39.709313177785077</v>
          </cell>
        </row>
        <row r="106">
          <cell r="A106">
            <v>6316</v>
          </cell>
          <cell r="B106">
            <v>13</v>
          </cell>
          <cell r="C106" t="str">
            <v>6316-04-13</v>
          </cell>
          <cell r="E106" t="str">
            <v>ERYTHROCIN STEARATE 500mg</v>
          </cell>
          <cell r="F106">
            <v>100</v>
          </cell>
          <cell r="G106" t="str">
            <v>M</v>
          </cell>
          <cell r="H106" t="str">
            <v>AB</v>
          </cell>
          <cell r="I106">
            <v>9.6226000000000003</v>
          </cell>
          <cell r="J106">
            <v>0.75208000000000008</v>
          </cell>
          <cell r="L106">
            <v>10.37468</v>
          </cell>
          <cell r="M106">
            <v>11.65</v>
          </cell>
          <cell r="N106">
            <v>23.28</v>
          </cell>
          <cell r="O106">
            <v>22.12</v>
          </cell>
          <cell r="P106">
            <v>15.103084337349401</v>
          </cell>
          <cell r="Q106">
            <v>15.103084337349401</v>
          </cell>
          <cell r="R106">
            <v>15.103084337349401</v>
          </cell>
        </row>
        <row r="107">
          <cell r="A107">
            <v>6326</v>
          </cell>
          <cell r="B107">
            <v>13</v>
          </cell>
          <cell r="C107" t="str">
            <v>6326-04-13</v>
          </cell>
          <cell r="E107" t="str">
            <v>ERYTHROMYCIN BASE 250mg</v>
          </cell>
          <cell r="F107">
            <v>100</v>
          </cell>
          <cell r="G107" t="str">
            <v>M</v>
          </cell>
          <cell r="I107">
            <v>5.4191000000000003</v>
          </cell>
          <cell r="J107">
            <v>0.42194000000000004</v>
          </cell>
          <cell r="L107">
            <v>5.8410400000000005</v>
          </cell>
          <cell r="M107">
            <v>3.87</v>
          </cell>
          <cell r="N107">
            <v>13.06</v>
          </cell>
          <cell r="O107">
            <v>12.41</v>
          </cell>
          <cell r="P107">
            <v>9.7688719898605836</v>
          </cell>
          <cell r="Q107">
            <v>9.7688719898605836</v>
          </cell>
          <cell r="R107">
            <v>9.7688719898605836</v>
          </cell>
        </row>
        <row r="108">
          <cell r="A108">
            <v>6326</v>
          </cell>
          <cell r="B108">
            <v>53</v>
          </cell>
          <cell r="C108" t="str">
            <v>6326-04-03</v>
          </cell>
          <cell r="E108" t="str">
            <v xml:space="preserve">ERYTHROMYCIN BASE 250mg </v>
          </cell>
          <cell r="F108">
            <v>500</v>
          </cell>
          <cell r="G108" t="str">
            <v>M</v>
          </cell>
          <cell r="I108">
            <v>26.002500000000001</v>
          </cell>
          <cell r="J108">
            <v>2.0043000000000002</v>
          </cell>
          <cell r="L108">
            <v>28.006800000000002</v>
          </cell>
          <cell r="M108">
            <v>19.170000000000002</v>
          </cell>
          <cell r="N108">
            <v>62.05</v>
          </cell>
          <cell r="O108">
            <v>58.95</v>
          </cell>
          <cell r="P108">
            <v>46.272196423805717</v>
          </cell>
          <cell r="Q108">
            <v>46.272196423805717</v>
          </cell>
          <cell r="R108">
            <v>46.272196423805717</v>
          </cell>
        </row>
        <row r="109">
          <cell r="A109">
            <v>6227</v>
          </cell>
          <cell r="B109">
            <v>13</v>
          </cell>
          <cell r="C109" t="str">
            <v>6227-04-24</v>
          </cell>
          <cell r="E109" t="str">
            <v>ERYTHROMYCIN BASE 500mg</v>
          </cell>
          <cell r="F109">
            <v>100</v>
          </cell>
          <cell r="G109" t="str">
            <v>M</v>
          </cell>
          <cell r="I109">
            <v>10.027799999999999</v>
          </cell>
          <cell r="J109">
            <v>0.7745200000000001</v>
          </cell>
          <cell r="L109">
            <v>10.80232</v>
          </cell>
          <cell r="M109">
            <v>11.71</v>
          </cell>
          <cell r="N109">
            <v>23.98</v>
          </cell>
          <cell r="O109">
            <v>22.78</v>
          </cell>
          <cell r="P109">
            <v>17.800856353591158</v>
          </cell>
          <cell r="Q109">
            <v>17.800856353591158</v>
          </cell>
          <cell r="R109">
            <v>17.800856353591158</v>
          </cell>
        </row>
        <row r="110">
          <cell r="A110">
            <v>6301</v>
          </cell>
          <cell r="B110">
            <v>13</v>
          </cell>
          <cell r="C110" t="str">
            <v>6301-04-01</v>
          </cell>
          <cell r="E110" t="str">
            <v>ERYTHROMYCIN D.R. CAPSULES</v>
          </cell>
          <cell r="F110">
            <v>100</v>
          </cell>
          <cell r="G110" t="str">
            <v>M</v>
          </cell>
          <cell r="I110">
            <v>7.0106999999999999</v>
          </cell>
          <cell r="J110">
            <v>0.73508000000000007</v>
          </cell>
          <cell r="L110">
            <v>7.7457799999999999</v>
          </cell>
          <cell r="M110">
            <v>7.51</v>
          </cell>
          <cell r="N110">
            <v>22.76</v>
          </cell>
          <cell r="O110">
            <v>21.62</v>
          </cell>
          <cell r="P110">
            <v>11.271552744630073</v>
          </cell>
          <cell r="Q110">
            <v>11.271552744630073</v>
          </cell>
          <cell r="R110">
            <v>11.271552744630073</v>
          </cell>
        </row>
        <row r="111">
          <cell r="A111">
            <v>6301</v>
          </cell>
          <cell r="B111">
            <v>53</v>
          </cell>
          <cell r="C111" t="str">
            <v>6301-04-02</v>
          </cell>
          <cell r="E111" t="str">
            <v xml:space="preserve">ERYTHROMYCIN D.R. CAPSULES </v>
          </cell>
          <cell r="F111">
            <v>500</v>
          </cell>
          <cell r="G111" t="str">
            <v>M</v>
          </cell>
          <cell r="I111">
            <v>34.633099999999999</v>
          </cell>
          <cell r="J111">
            <v>3.5662600000000002</v>
          </cell>
          <cell r="L111">
            <v>38.199359999999999</v>
          </cell>
          <cell r="M111" t="str">
            <v>No Offered</v>
          </cell>
          <cell r="N111">
            <v>110.41</v>
          </cell>
          <cell r="O111">
            <v>104.89</v>
          </cell>
          <cell r="P111">
            <v>53.461887693467339</v>
          </cell>
          <cell r="Q111">
            <v>53.461887693467339</v>
          </cell>
          <cell r="R111">
            <v>53.461887693467339</v>
          </cell>
        </row>
        <row r="113">
          <cell r="A113">
            <v>7238</v>
          </cell>
          <cell r="B113">
            <v>30</v>
          </cell>
          <cell r="C113" t="str">
            <v>7238-04-30</v>
          </cell>
          <cell r="E113" t="str">
            <v>FERO GRAD 500 FILMTAB</v>
          </cell>
          <cell r="F113">
            <v>30</v>
          </cell>
          <cell r="G113" t="str">
            <v>M</v>
          </cell>
          <cell r="I113">
            <v>5.2100999999999997</v>
          </cell>
          <cell r="J113">
            <v>0.57188000000000005</v>
          </cell>
          <cell r="L113">
            <v>5.7819799999999999</v>
          </cell>
          <cell r="M113" t="str">
            <v>Not Offered</v>
          </cell>
          <cell r="N113">
            <v>16.82</v>
          </cell>
          <cell r="O113">
            <v>16.82</v>
          </cell>
          <cell r="P113" t="str">
            <v>Fixed WAC</v>
          </cell>
          <cell r="Q113" t="str">
            <v>Fixed WAC</v>
          </cell>
          <cell r="R113" t="str">
            <v>Fixed WAC</v>
          </cell>
        </row>
        <row r="114">
          <cell r="A114">
            <v>7079</v>
          </cell>
          <cell r="B114">
            <v>30</v>
          </cell>
          <cell r="C114" t="str">
            <v>7079-04-30</v>
          </cell>
          <cell r="E114" t="str">
            <v>FERO-FOLIC-500 FILMTAB</v>
          </cell>
          <cell r="F114">
            <v>30</v>
          </cell>
          <cell r="G114" t="str">
            <v>M</v>
          </cell>
          <cell r="I114">
            <v>5.2558999999999996</v>
          </cell>
          <cell r="J114">
            <v>0.65586</v>
          </cell>
          <cell r="L114">
            <v>5.9117599999999992</v>
          </cell>
          <cell r="M114" t="str">
            <v>Not Offered</v>
          </cell>
          <cell r="N114">
            <v>19.29</v>
          </cell>
          <cell r="O114">
            <v>19.29</v>
          </cell>
          <cell r="P114" t="str">
            <v>Fixed WAC</v>
          </cell>
          <cell r="Q114" t="str">
            <v>Fixed WAC</v>
          </cell>
          <cell r="R114" t="str">
            <v>Fixed WAC</v>
          </cell>
        </row>
        <row r="116">
          <cell r="A116">
            <v>3799</v>
          </cell>
          <cell r="B116" t="str">
            <v>02</v>
          </cell>
          <cell r="C116" t="str">
            <v>3799-04-01</v>
          </cell>
          <cell r="E116" t="str">
            <v xml:space="preserve">HUMIRA 40mg Prefilled Syringes </v>
          </cell>
          <cell r="F116" t="str">
            <v>2x40mg</v>
          </cell>
          <cell r="G116" t="str">
            <v>S</v>
          </cell>
          <cell r="I116">
            <v>38.7729</v>
          </cell>
          <cell r="J116">
            <v>42.791040000000002</v>
          </cell>
          <cell r="K116">
            <v>189.71281728</v>
          </cell>
          <cell r="L116">
            <v>271.27675727999997</v>
          </cell>
          <cell r="M116">
            <v>720</v>
          </cell>
          <cell r="N116">
            <v>1324.8</v>
          </cell>
          <cell r="O116">
            <v>1258.56</v>
          </cell>
          <cell r="P116" t="str">
            <v>No Bid</v>
          </cell>
          <cell r="Q116" t="str">
            <v>Mgmt Decision</v>
          </cell>
          <cell r="R116" t="str">
            <v>No Bid</v>
          </cell>
        </row>
        <row r="118">
          <cell r="A118">
            <v>3808</v>
          </cell>
          <cell r="B118">
            <v>11</v>
          </cell>
          <cell r="C118" t="str">
            <v>3808-04-11</v>
          </cell>
          <cell r="E118" t="str">
            <v>HYTRIN 10mg CAPSULES</v>
          </cell>
          <cell r="F118" t="str">
            <v>10x10</v>
          </cell>
          <cell r="G118" t="str">
            <v>I</v>
          </cell>
          <cell r="H118" t="str">
            <v>AB</v>
          </cell>
          <cell r="I118">
            <v>21.533329999999999</v>
          </cell>
          <cell r="J118">
            <v>6.8622200000000007</v>
          </cell>
          <cell r="L118">
            <v>28.39555</v>
          </cell>
          <cell r="M118">
            <v>138.15</v>
          </cell>
          <cell r="N118">
            <v>201.83</v>
          </cell>
          <cell r="O118">
            <v>201.83</v>
          </cell>
          <cell r="P118" t="str">
            <v xml:space="preserve"> No Bid</v>
          </cell>
          <cell r="Q118" t="str">
            <v>Mgmt Decision</v>
          </cell>
          <cell r="R118" t="str">
            <v xml:space="preserve"> No Bid</v>
          </cell>
        </row>
        <row r="119">
          <cell r="A119">
            <v>3808</v>
          </cell>
          <cell r="B119">
            <v>13</v>
          </cell>
          <cell r="C119" t="str">
            <v>3808-04-13</v>
          </cell>
          <cell r="E119" t="str">
            <v>HYTRIN 10mg CAPSULES</v>
          </cell>
          <cell r="F119">
            <v>100</v>
          </cell>
          <cell r="G119" t="str">
            <v>I</v>
          </cell>
          <cell r="H119" t="str">
            <v>AB</v>
          </cell>
          <cell r="I119">
            <v>4.867</v>
          </cell>
          <cell r="J119">
            <v>6.4696899999999999</v>
          </cell>
          <cell r="L119">
            <v>11.336690000000001</v>
          </cell>
          <cell r="M119">
            <v>126.19</v>
          </cell>
          <cell r="N119">
            <v>200.3</v>
          </cell>
          <cell r="O119">
            <v>190.285</v>
          </cell>
          <cell r="P119" t="str">
            <v xml:space="preserve"> No Bid</v>
          </cell>
          <cell r="Q119" t="str">
            <v>Mgmt Decision</v>
          </cell>
          <cell r="R119" t="str">
            <v xml:space="preserve"> No Bid</v>
          </cell>
        </row>
        <row r="120">
          <cell r="A120">
            <v>3805</v>
          </cell>
          <cell r="B120">
            <v>11</v>
          </cell>
          <cell r="C120" t="str">
            <v>3805-04-11</v>
          </cell>
          <cell r="E120" t="str">
            <v>HYTRIN 1mg CAPSULES</v>
          </cell>
          <cell r="F120" t="str">
            <v>10x10</v>
          </cell>
          <cell r="G120" t="str">
            <v>I</v>
          </cell>
          <cell r="H120" t="str">
            <v>AB</v>
          </cell>
          <cell r="I120">
            <v>12.832100000000001</v>
          </cell>
          <cell r="J120">
            <v>6.8622200000000007</v>
          </cell>
          <cell r="L120">
            <v>19.694320000000001</v>
          </cell>
          <cell r="M120">
            <v>133.63999999999999</v>
          </cell>
          <cell r="N120">
            <v>201.83</v>
          </cell>
          <cell r="O120">
            <v>201.83</v>
          </cell>
          <cell r="P120" t="str">
            <v xml:space="preserve"> No Bid</v>
          </cell>
          <cell r="Q120" t="str">
            <v>Mgmt Decision</v>
          </cell>
          <cell r="R120" t="str">
            <v xml:space="preserve"> No Bid</v>
          </cell>
        </row>
        <row r="121">
          <cell r="A121">
            <v>3805</v>
          </cell>
          <cell r="B121">
            <v>13</v>
          </cell>
          <cell r="C121" t="str">
            <v>3805-04-13</v>
          </cell>
          <cell r="E121" t="str">
            <v>HYTRIN 1mg CAPSULES</v>
          </cell>
          <cell r="F121">
            <v>100</v>
          </cell>
          <cell r="G121" t="str">
            <v>I</v>
          </cell>
          <cell r="H121" t="str">
            <v>AB</v>
          </cell>
          <cell r="I121">
            <v>2.6974999999999998</v>
          </cell>
          <cell r="J121">
            <v>6.4696899999999999</v>
          </cell>
          <cell r="L121">
            <v>9.1671899999999997</v>
          </cell>
          <cell r="M121">
            <v>126.13</v>
          </cell>
          <cell r="N121">
            <v>200.3</v>
          </cell>
          <cell r="O121">
            <v>190.285</v>
          </cell>
          <cell r="P121" t="str">
            <v xml:space="preserve"> No Bid</v>
          </cell>
          <cell r="Q121" t="str">
            <v>Mgmt Decision</v>
          </cell>
          <cell r="R121" t="str">
            <v xml:space="preserve"> No Bid</v>
          </cell>
        </row>
        <row r="122">
          <cell r="A122">
            <v>3806</v>
          </cell>
          <cell r="B122">
            <v>11</v>
          </cell>
          <cell r="C122" t="str">
            <v>3806-04-11</v>
          </cell>
          <cell r="E122" t="str">
            <v>HYTRIN 2mg CAPSULES</v>
          </cell>
          <cell r="F122" t="str">
            <v>10x10</v>
          </cell>
          <cell r="G122" t="str">
            <v>I</v>
          </cell>
          <cell r="H122" t="str">
            <v>AB</v>
          </cell>
          <cell r="I122">
            <v>12.843400000000001</v>
          </cell>
          <cell r="J122">
            <v>6.8622200000000007</v>
          </cell>
          <cell r="L122">
            <v>19.705620000000003</v>
          </cell>
          <cell r="M122">
            <v>136.36000000000001</v>
          </cell>
          <cell r="N122">
            <v>201.83</v>
          </cell>
          <cell r="O122">
            <v>201.83</v>
          </cell>
          <cell r="P122" t="str">
            <v xml:space="preserve"> No Bid</v>
          </cell>
          <cell r="Q122" t="str">
            <v>Mgmt Decision</v>
          </cell>
          <cell r="R122" t="str">
            <v xml:space="preserve"> No Bid</v>
          </cell>
        </row>
        <row r="123">
          <cell r="A123">
            <v>3806</v>
          </cell>
          <cell r="B123">
            <v>13</v>
          </cell>
          <cell r="C123" t="str">
            <v>3806-04-13</v>
          </cell>
          <cell r="E123" t="str">
            <v>HYTRIN 2mg CAPSULES</v>
          </cell>
          <cell r="F123">
            <v>100</v>
          </cell>
          <cell r="G123" t="str">
            <v>I</v>
          </cell>
          <cell r="H123" t="str">
            <v>AB</v>
          </cell>
          <cell r="I123">
            <v>2.9336000000000002</v>
          </cell>
          <cell r="J123">
            <v>6.4696899999999999</v>
          </cell>
          <cell r="L123">
            <v>9.4032900000000001</v>
          </cell>
          <cell r="M123">
            <v>125.66</v>
          </cell>
          <cell r="N123">
            <v>200.3</v>
          </cell>
          <cell r="O123">
            <v>190.285</v>
          </cell>
          <cell r="P123" t="str">
            <v xml:space="preserve"> No Bid</v>
          </cell>
          <cell r="Q123" t="str">
            <v>Mgmt Decision</v>
          </cell>
          <cell r="R123" t="str">
            <v xml:space="preserve"> No Bid</v>
          </cell>
        </row>
        <row r="124">
          <cell r="A124">
            <v>3807</v>
          </cell>
          <cell r="B124">
            <v>11</v>
          </cell>
          <cell r="C124" t="str">
            <v>3807-04-11</v>
          </cell>
          <cell r="E124" t="str">
            <v>HYTRIN 5mg CAPSULES</v>
          </cell>
          <cell r="F124" t="str">
            <v>10x10</v>
          </cell>
          <cell r="G124" t="str">
            <v>I</v>
          </cell>
          <cell r="H124" t="str">
            <v>AB</v>
          </cell>
          <cell r="I124">
            <v>17.490600000000001</v>
          </cell>
          <cell r="J124">
            <v>6.8622200000000007</v>
          </cell>
          <cell r="L124">
            <v>24.352820000000001</v>
          </cell>
          <cell r="M124">
            <v>135.78</v>
          </cell>
          <cell r="N124">
            <v>201.83</v>
          </cell>
          <cell r="O124">
            <v>201.83</v>
          </cell>
          <cell r="P124" t="str">
            <v xml:space="preserve"> No Bid</v>
          </cell>
          <cell r="Q124" t="str">
            <v>Mgmt Decision</v>
          </cell>
          <cell r="R124" t="str">
            <v xml:space="preserve"> No Bid</v>
          </cell>
        </row>
        <row r="125">
          <cell r="A125">
            <v>3807</v>
          </cell>
          <cell r="B125">
            <v>13</v>
          </cell>
          <cell r="C125" t="str">
            <v>3807-04-13</v>
          </cell>
          <cell r="E125" t="str">
            <v>HYTRIN 5mg CAPSULES</v>
          </cell>
          <cell r="F125">
            <v>100</v>
          </cell>
          <cell r="G125" t="str">
            <v>I</v>
          </cell>
          <cell r="H125" t="str">
            <v>AB</v>
          </cell>
          <cell r="I125">
            <v>3.6438999999999999</v>
          </cell>
          <cell r="J125">
            <v>6.4696899999999999</v>
          </cell>
          <cell r="L125">
            <v>10.11359</v>
          </cell>
          <cell r="M125">
            <v>126.05</v>
          </cell>
          <cell r="N125">
            <v>200.3</v>
          </cell>
          <cell r="O125">
            <v>190.285</v>
          </cell>
          <cell r="P125" t="str">
            <v xml:space="preserve"> No Bid</v>
          </cell>
          <cell r="Q125" t="str">
            <v>Mgmt Decision</v>
          </cell>
          <cell r="R125" t="str">
            <v xml:space="preserve"> No Bid</v>
          </cell>
        </row>
        <row r="127">
          <cell r="A127">
            <v>7235</v>
          </cell>
          <cell r="B127">
            <v>30</v>
          </cell>
          <cell r="C127" t="str">
            <v>7235-04-30</v>
          </cell>
          <cell r="E127" t="str">
            <v>IBERET-500 FILMTAB</v>
          </cell>
          <cell r="F127">
            <v>30</v>
          </cell>
          <cell r="G127" t="str">
            <v>M</v>
          </cell>
          <cell r="I127">
            <v>5.3483000000000001</v>
          </cell>
          <cell r="J127">
            <v>0.92615999999999998</v>
          </cell>
          <cell r="L127">
            <v>6.2744600000000004</v>
          </cell>
          <cell r="M127" t="str">
            <v>Not Offered</v>
          </cell>
          <cell r="N127">
            <v>27.24</v>
          </cell>
          <cell r="O127">
            <v>27.24</v>
          </cell>
          <cell r="P127" t="str">
            <v>Fixed WAC</v>
          </cell>
          <cell r="Q127" t="str">
            <v>Fixed WAC</v>
          </cell>
          <cell r="R127" t="str">
            <v>Fixed WAC</v>
          </cell>
        </row>
        <row r="128">
          <cell r="A128">
            <v>7125</v>
          </cell>
          <cell r="B128">
            <v>30</v>
          </cell>
          <cell r="C128" t="str">
            <v>7125-04-30</v>
          </cell>
          <cell r="E128" t="str">
            <v>IBERET-FOLIC-500</v>
          </cell>
          <cell r="F128">
            <v>30</v>
          </cell>
          <cell r="G128" t="str">
            <v>M</v>
          </cell>
          <cell r="I128">
            <v>5.5000999999999998</v>
          </cell>
          <cell r="J128">
            <v>1.09412</v>
          </cell>
          <cell r="L128">
            <v>6.59422</v>
          </cell>
          <cell r="M128" t="str">
            <v>Not Offered</v>
          </cell>
          <cell r="N128">
            <v>32.18</v>
          </cell>
          <cell r="O128">
            <v>32.18</v>
          </cell>
          <cell r="P128" t="str">
            <v>Fixed WAC</v>
          </cell>
          <cell r="Q128" t="str">
            <v>Fixed WAC</v>
          </cell>
          <cell r="R128" t="str">
            <v>Fixed WAC</v>
          </cell>
        </row>
        <row r="130">
          <cell r="A130">
            <v>3956</v>
          </cell>
          <cell r="B130">
            <v>46</v>
          </cell>
          <cell r="C130" t="str">
            <v>3956-04-06</v>
          </cell>
          <cell r="E130" t="str">
            <v>Kaletra Oral Susp, 400mgLopinavir/100mgRit/5ml</v>
          </cell>
          <cell r="F130" t="str">
            <v>1x160ml</v>
          </cell>
          <cell r="G130" t="str">
            <v>S</v>
          </cell>
          <cell r="I130">
            <v>25.802099999999999</v>
          </cell>
          <cell r="J130">
            <v>10.829220999999999</v>
          </cell>
          <cell r="L130">
            <v>36.631321</v>
          </cell>
          <cell r="M130">
            <v>205.8</v>
          </cell>
          <cell r="N130">
            <v>335.27</v>
          </cell>
          <cell r="O130">
            <v>318.50649999999996</v>
          </cell>
          <cell r="P130" t="str">
            <v>No Bid</v>
          </cell>
          <cell r="Q130" t="str">
            <v>Floating WAC</v>
          </cell>
          <cell r="R130" t="str">
            <v>No Bid</v>
          </cell>
        </row>
        <row r="131">
          <cell r="A131">
            <v>3959</v>
          </cell>
          <cell r="B131">
            <v>77</v>
          </cell>
          <cell r="C131" t="str">
            <v>3959-04-06</v>
          </cell>
          <cell r="E131" t="str">
            <v>Kaletra Soft Gel Caps, 133.3mgLopinavir/33.3mgRit</v>
          </cell>
          <cell r="F131" t="str">
            <v>1x180caps/btl</v>
          </cell>
          <cell r="G131" t="str">
            <v>S</v>
          </cell>
          <cell r="I131">
            <v>37.360999999999997</v>
          </cell>
          <cell r="J131">
            <v>21.658441999999997</v>
          </cell>
          <cell r="L131">
            <v>59.019441999999998</v>
          </cell>
          <cell r="M131">
            <v>405.85</v>
          </cell>
          <cell r="N131">
            <v>670.54</v>
          </cell>
          <cell r="O131">
            <v>637.01299999999992</v>
          </cell>
          <cell r="P131" t="str">
            <v>No Bid</v>
          </cell>
          <cell r="Q131" t="str">
            <v>Floating WAC</v>
          </cell>
          <cell r="R131" t="str">
            <v>No Bid</v>
          </cell>
        </row>
        <row r="133">
          <cell r="A133">
            <v>6799</v>
          </cell>
          <cell r="B133">
            <v>22</v>
          </cell>
          <cell r="E133" t="str">
            <v>Kaletra Tablets 200/50mg</v>
          </cell>
          <cell r="F133" t="str">
            <v>50mg</v>
          </cell>
          <cell r="I133">
            <v>37.514699999999998</v>
          </cell>
          <cell r="J133">
            <v>21.658340000000003</v>
          </cell>
          <cell r="L133">
            <v>59.17304</v>
          </cell>
          <cell r="M133">
            <v>456.15</v>
          </cell>
          <cell r="N133">
            <v>670.54</v>
          </cell>
          <cell r="O133">
            <v>637.01</v>
          </cell>
          <cell r="P133" t="str">
            <v>No Bid</v>
          </cell>
          <cell r="Q133" t="str">
            <v>Floating WAC</v>
          </cell>
          <cell r="R133" t="str">
            <v>No Bid</v>
          </cell>
        </row>
        <row r="135">
          <cell r="A135">
            <v>3611</v>
          </cell>
          <cell r="B135" t="str">
            <v>O1</v>
          </cell>
          <cell r="C135" t="str">
            <v>3611-04-04</v>
          </cell>
          <cell r="E135" t="str">
            <v>K-LOR 20mEq POWDER PACKETS</v>
          </cell>
          <cell r="F135">
            <v>30</v>
          </cell>
          <cell r="G135" t="str">
            <v>M</v>
          </cell>
          <cell r="I135">
            <v>3.3934000000000002</v>
          </cell>
          <cell r="J135">
            <v>1.4660970000000002</v>
          </cell>
          <cell r="L135">
            <v>4.8594970000000002</v>
          </cell>
          <cell r="M135" t="str">
            <v>Not Offered</v>
          </cell>
          <cell r="N135">
            <v>45.39</v>
          </cell>
          <cell r="O135">
            <v>43.1205</v>
          </cell>
          <cell r="P135">
            <v>5.7</v>
          </cell>
          <cell r="Q135">
            <v>5.7</v>
          </cell>
          <cell r="R135" t="str">
            <v>Fixed WAC</v>
          </cell>
        </row>
        <row r="136">
          <cell r="A136">
            <v>3611</v>
          </cell>
          <cell r="B136" t="str">
            <v>O2</v>
          </cell>
          <cell r="C136" t="str">
            <v>3611-04-02</v>
          </cell>
          <cell r="E136" t="str">
            <v>K-LOR 20mEq POWDER PACKETS</v>
          </cell>
          <cell r="F136">
            <v>100</v>
          </cell>
          <cell r="G136" t="str">
            <v>M</v>
          </cell>
          <cell r="I136">
            <v>10.993499999999999</v>
          </cell>
          <cell r="J136">
            <v>4.7416400000000003</v>
          </cell>
          <cell r="L136">
            <v>15.735139999999999</v>
          </cell>
          <cell r="M136" t="str">
            <v>Not Offered</v>
          </cell>
          <cell r="N136">
            <v>146.80000000000001</v>
          </cell>
          <cell r="O136">
            <v>139.46</v>
          </cell>
          <cell r="P136">
            <v>17.62</v>
          </cell>
          <cell r="Q136">
            <v>17.62</v>
          </cell>
          <cell r="R136" t="str">
            <v>Fixed WAC</v>
          </cell>
        </row>
        <row r="138">
          <cell r="A138">
            <v>7804</v>
          </cell>
          <cell r="B138">
            <v>13</v>
          </cell>
          <cell r="C138" t="str">
            <v>7804-04-48</v>
          </cell>
          <cell r="E138" t="str">
            <v xml:space="preserve">K-Tab 10mEq Tablets </v>
          </cell>
          <cell r="F138">
            <v>100</v>
          </cell>
          <cell r="G138" t="str">
            <v>M</v>
          </cell>
          <cell r="H138" t="str">
            <v>BT</v>
          </cell>
          <cell r="I138">
            <v>1.8925000000000001</v>
          </cell>
          <cell r="J138">
            <v>1.655052</v>
          </cell>
          <cell r="L138">
            <v>3.547552</v>
          </cell>
          <cell r="M138" t="str">
            <v>Not Offered</v>
          </cell>
          <cell r="N138">
            <v>51.24</v>
          </cell>
          <cell r="O138">
            <v>48.677999999999997</v>
          </cell>
          <cell r="P138">
            <v>4.8099999999999996</v>
          </cell>
          <cell r="Q138">
            <v>4.8099999999999996</v>
          </cell>
          <cell r="R138" t="str">
            <v>Fixed WAC</v>
          </cell>
        </row>
        <row r="139">
          <cell r="A139">
            <v>7804</v>
          </cell>
          <cell r="B139">
            <v>19</v>
          </cell>
          <cell r="C139" t="str">
            <v>7804-04-12</v>
          </cell>
          <cell r="E139" t="str">
            <v xml:space="preserve">K-Tab 10mEq Tablets  </v>
          </cell>
          <cell r="F139">
            <v>1000</v>
          </cell>
          <cell r="G139" t="str">
            <v>M</v>
          </cell>
          <cell r="H139" t="str">
            <v>BT</v>
          </cell>
          <cell r="I139">
            <v>18.512699999999999</v>
          </cell>
          <cell r="J139">
            <v>15.722994</v>
          </cell>
          <cell r="L139">
            <v>34.235693999999995</v>
          </cell>
          <cell r="M139" t="str">
            <v>Not Offered</v>
          </cell>
          <cell r="N139">
            <v>486.78</v>
          </cell>
          <cell r="O139">
            <v>462.44099999999997</v>
          </cell>
          <cell r="P139">
            <v>48.03</v>
          </cell>
          <cell r="Q139">
            <v>48.03</v>
          </cell>
          <cell r="R139" t="str">
            <v>Fixed WAC</v>
          </cell>
        </row>
        <row r="141">
          <cell r="A141" t="str">
            <v>2278</v>
          </cell>
          <cell r="B141" t="str">
            <v>13</v>
          </cell>
          <cell r="C141" t="str">
            <v>2278-04-13</v>
          </cell>
          <cell r="E141" t="str">
            <v xml:space="preserve">Mavik  Tablets  1mg </v>
          </cell>
          <cell r="F141">
            <v>100</v>
          </cell>
          <cell r="G141" t="str">
            <v>S</v>
          </cell>
          <cell r="I141">
            <v>5.5590999999999999</v>
          </cell>
          <cell r="J141">
            <v>3.6363340000000002</v>
          </cell>
          <cell r="K141">
            <v>6.3179164229999998</v>
          </cell>
          <cell r="L141">
            <v>15.513350423</v>
          </cell>
          <cell r="M141">
            <v>49.82</v>
          </cell>
          <cell r="N141">
            <v>112.58</v>
          </cell>
          <cell r="O141">
            <v>106.95099999999999</v>
          </cell>
          <cell r="P141" t="str">
            <v xml:space="preserve"> No Bid</v>
          </cell>
          <cell r="Q141" t="str">
            <v>Mgmt Decision</v>
          </cell>
          <cell r="R141" t="str">
            <v xml:space="preserve"> No Bid</v>
          </cell>
        </row>
        <row r="142">
          <cell r="A142" t="str">
            <v>2278</v>
          </cell>
          <cell r="B142" t="str">
            <v>11</v>
          </cell>
          <cell r="C142" t="str">
            <v>2278-04-11</v>
          </cell>
          <cell r="E142" t="str">
            <v>Mavik Tablets  1mg</v>
          </cell>
          <cell r="F142" t="str">
            <v>100 UD</v>
          </cell>
          <cell r="G142" t="str">
            <v>S</v>
          </cell>
          <cell r="I142">
            <v>14.5931</v>
          </cell>
          <cell r="J142">
            <v>3.6363000000000003</v>
          </cell>
          <cell r="K142">
            <v>6.3178573500000006</v>
          </cell>
          <cell r="L142">
            <v>24.547257349999999</v>
          </cell>
          <cell r="M142">
            <v>49.34</v>
          </cell>
          <cell r="N142">
            <v>106.95</v>
          </cell>
          <cell r="O142">
            <v>106.95</v>
          </cell>
          <cell r="P142" t="str">
            <v xml:space="preserve"> No Bid</v>
          </cell>
          <cell r="Q142" t="str">
            <v>Mgmt Decision</v>
          </cell>
          <cell r="R142" t="str">
            <v xml:space="preserve"> No Bid</v>
          </cell>
        </row>
        <row r="143">
          <cell r="A143" t="str">
            <v>2279</v>
          </cell>
          <cell r="B143" t="str">
            <v>13</v>
          </cell>
          <cell r="C143" t="str">
            <v>2279-04-13</v>
          </cell>
          <cell r="E143" t="str">
            <v xml:space="preserve">Mavik Tablets 2mg </v>
          </cell>
          <cell r="F143">
            <v>100</v>
          </cell>
          <cell r="G143" t="str">
            <v>S</v>
          </cell>
          <cell r="I143">
            <v>6.9945000000000004</v>
          </cell>
          <cell r="J143">
            <v>3.6363340000000002</v>
          </cell>
          <cell r="K143">
            <v>6.3179164229999998</v>
          </cell>
          <cell r="L143">
            <v>16.948750423</v>
          </cell>
          <cell r="M143">
            <v>50.1</v>
          </cell>
          <cell r="N143">
            <v>112.58</v>
          </cell>
          <cell r="O143">
            <v>106.95099999999999</v>
          </cell>
          <cell r="P143" t="str">
            <v xml:space="preserve"> No Bid</v>
          </cell>
          <cell r="Q143" t="str">
            <v>Mgmt Decision</v>
          </cell>
          <cell r="R143" t="str">
            <v xml:space="preserve"> No Bid</v>
          </cell>
        </row>
        <row r="144">
          <cell r="A144" t="str">
            <v>2279</v>
          </cell>
          <cell r="B144" t="str">
            <v>11</v>
          </cell>
          <cell r="C144" t="str">
            <v>2279-04-11</v>
          </cell>
          <cell r="E144" t="str">
            <v xml:space="preserve">Mavik Tablets 2mg </v>
          </cell>
          <cell r="F144" t="str">
            <v>100 UD</v>
          </cell>
          <cell r="G144" t="str">
            <v>S</v>
          </cell>
          <cell r="I144">
            <v>15.943099999999999</v>
          </cell>
          <cell r="J144">
            <v>3.6363000000000003</v>
          </cell>
          <cell r="K144">
            <v>6.3178573500000006</v>
          </cell>
          <cell r="L144">
            <v>25.89725735</v>
          </cell>
          <cell r="M144">
            <v>49.53</v>
          </cell>
          <cell r="N144">
            <v>106.95</v>
          </cell>
          <cell r="O144">
            <v>106.95</v>
          </cell>
          <cell r="P144" t="str">
            <v xml:space="preserve"> No Bid</v>
          </cell>
          <cell r="Q144" t="str">
            <v>Mgmt Decision</v>
          </cell>
          <cell r="R144" t="str">
            <v xml:space="preserve"> No Bid</v>
          </cell>
        </row>
        <row r="145">
          <cell r="A145" t="str">
            <v>2280</v>
          </cell>
          <cell r="B145" t="str">
            <v>13</v>
          </cell>
          <cell r="C145" t="str">
            <v>2280-04-13</v>
          </cell>
          <cell r="E145" t="str">
            <v>Mavik Tablets 4mg</v>
          </cell>
          <cell r="F145">
            <v>100</v>
          </cell>
          <cell r="G145" t="str">
            <v>S</v>
          </cell>
          <cell r="I145">
            <v>9.9555500000000006</v>
          </cell>
          <cell r="J145">
            <v>3.6363340000000002</v>
          </cell>
          <cell r="K145">
            <v>6.3179164229999998</v>
          </cell>
          <cell r="L145">
            <v>19.909800423</v>
          </cell>
          <cell r="M145">
            <v>50.12</v>
          </cell>
          <cell r="N145">
            <v>112.58</v>
          </cell>
          <cell r="O145">
            <v>106.95099999999999</v>
          </cell>
          <cell r="P145" t="str">
            <v xml:space="preserve"> No Bid</v>
          </cell>
          <cell r="Q145" t="str">
            <v>Mgmt Decision</v>
          </cell>
          <cell r="R145" t="str">
            <v xml:space="preserve"> No Bid</v>
          </cell>
        </row>
        <row r="146">
          <cell r="A146" t="str">
            <v>2280</v>
          </cell>
          <cell r="B146" t="str">
            <v>11</v>
          </cell>
          <cell r="C146" t="str">
            <v>2280-04-11</v>
          </cell>
          <cell r="E146" t="str">
            <v xml:space="preserve">Mavik Tablets 4mg </v>
          </cell>
          <cell r="F146" t="str">
            <v>100 UD</v>
          </cell>
          <cell r="G146" t="str">
            <v>S</v>
          </cell>
          <cell r="I146">
            <v>18.079699999999999</v>
          </cell>
          <cell r="J146">
            <v>3.6363000000000003</v>
          </cell>
          <cell r="K146">
            <v>6.3178573500000006</v>
          </cell>
          <cell r="L146">
            <v>28.033857350000002</v>
          </cell>
          <cell r="M146">
            <v>48.72</v>
          </cell>
          <cell r="N146">
            <v>106.95</v>
          </cell>
          <cell r="O146">
            <v>106.95</v>
          </cell>
          <cell r="P146" t="str">
            <v xml:space="preserve"> No Bid</v>
          </cell>
          <cell r="Q146" t="str">
            <v>Mgmt Decision</v>
          </cell>
          <cell r="R146" t="str">
            <v xml:space="preserve"> No Bid</v>
          </cell>
        </row>
        <row r="148">
          <cell r="A148" t="str">
            <v>2456</v>
          </cell>
          <cell r="B148" t="str">
            <v>13</v>
          </cell>
          <cell r="C148" t="str">
            <v>2456-04-04</v>
          </cell>
          <cell r="E148" t="str">
            <v>Meridia Capsules  5mg</v>
          </cell>
          <cell r="F148">
            <v>100</v>
          </cell>
          <cell r="G148" t="str">
            <v>S</v>
          </cell>
          <cell r="I148">
            <v>6.7790999999999997</v>
          </cell>
          <cell r="J148">
            <v>10.312744</v>
          </cell>
          <cell r="L148">
            <v>17.091844000000002</v>
          </cell>
          <cell r="M148">
            <v>197.69</v>
          </cell>
          <cell r="N148">
            <v>319.27999999999997</v>
          </cell>
          <cell r="O148">
            <v>303.31599999999997</v>
          </cell>
          <cell r="P148" t="str">
            <v xml:space="preserve"> No Bid</v>
          </cell>
          <cell r="Q148" t="str">
            <v>Mgmt Decision</v>
          </cell>
          <cell r="R148" t="str">
            <v xml:space="preserve"> No Bid</v>
          </cell>
        </row>
        <row r="149">
          <cell r="A149" t="str">
            <v>2457</v>
          </cell>
          <cell r="B149" t="str">
            <v>13</v>
          </cell>
          <cell r="C149" t="str">
            <v>2457-04-04</v>
          </cell>
          <cell r="E149" t="str">
            <v xml:space="preserve">Meridia Capsules  10mg </v>
          </cell>
          <cell r="F149">
            <v>100</v>
          </cell>
          <cell r="G149" t="str">
            <v>S</v>
          </cell>
          <cell r="I149">
            <v>8.0166000000000004</v>
          </cell>
          <cell r="J149">
            <v>10.312744</v>
          </cell>
          <cell r="L149">
            <v>18.329343999999999</v>
          </cell>
          <cell r="M149">
            <v>195.95</v>
          </cell>
          <cell r="N149">
            <v>319.27999999999997</v>
          </cell>
          <cell r="O149">
            <v>303.31599999999997</v>
          </cell>
          <cell r="P149" t="str">
            <v xml:space="preserve"> No Bid</v>
          </cell>
          <cell r="Q149" t="str">
            <v>Mgmt Decision</v>
          </cell>
          <cell r="R149" t="str">
            <v xml:space="preserve"> No Bid</v>
          </cell>
        </row>
        <row r="150">
          <cell r="A150" t="str">
            <v>2458</v>
          </cell>
          <cell r="B150" t="str">
            <v>13</v>
          </cell>
          <cell r="C150" t="str">
            <v>2458-04-04</v>
          </cell>
          <cell r="E150" t="str">
            <v xml:space="preserve">Meridia Capsules  15mg </v>
          </cell>
          <cell r="F150">
            <v>100</v>
          </cell>
          <cell r="G150" t="str">
            <v>S</v>
          </cell>
          <cell r="I150">
            <v>9.2965999999999998</v>
          </cell>
          <cell r="J150">
            <v>13.335378</v>
          </cell>
          <cell r="L150">
            <v>22.631978</v>
          </cell>
          <cell r="M150">
            <v>253.23</v>
          </cell>
          <cell r="N150">
            <v>412.86</v>
          </cell>
          <cell r="O150">
            <v>392.21699999999998</v>
          </cell>
          <cell r="P150" t="str">
            <v xml:space="preserve"> No Bid</v>
          </cell>
          <cell r="Q150" t="str">
            <v>Mgmt Decision</v>
          </cell>
          <cell r="R150" t="str">
            <v xml:space="preserve"> No Bid</v>
          </cell>
        </row>
        <row r="151">
          <cell r="A151" t="str">
            <v>2456</v>
          </cell>
          <cell r="B151" t="str">
            <v>12</v>
          </cell>
          <cell r="E151" t="str">
            <v>MERIDIA CAPS 5MG</v>
          </cell>
          <cell r="F151">
            <v>90</v>
          </cell>
          <cell r="G151" t="str">
            <v>S</v>
          </cell>
          <cell r="I151">
            <v>4.6010999999999997</v>
          </cell>
          <cell r="J151">
            <v>9.2814050000000012</v>
          </cell>
          <cell r="L151">
            <v>13.882505000000002</v>
          </cell>
          <cell r="M151">
            <v>194.37</v>
          </cell>
          <cell r="N151">
            <v>287.35000000000002</v>
          </cell>
          <cell r="O151">
            <v>272.98250000000002</v>
          </cell>
          <cell r="P151" t="str">
            <v xml:space="preserve"> No Bid</v>
          </cell>
          <cell r="Q151" t="str">
            <v>Mgmt Decision</v>
          </cell>
          <cell r="R151" t="str">
            <v xml:space="preserve"> No Bid</v>
          </cell>
        </row>
        <row r="152">
          <cell r="A152" t="str">
            <v>2457</v>
          </cell>
          <cell r="B152" t="str">
            <v>12</v>
          </cell>
          <cell r="E152" t="str">
            <v>MERIDIA CAPS 10MG</v>
          </cell>
          <cell r="F152">
            <v>90</v>
          </cell>
          <cell r="G152" t="str">
            <v>S</v>
          </cell>
          <cell r="I152">
            <v>5.1917999999999997</v>
          </cell>
          <cell r="J152">
            <v>9.2814050000000012</v>
          </cell>
          <cell r="L152">
            <v>14.473205</v>
          </cell>
          <cell r="M152">
            <v>194.32</v>
          </cell>
          <cell r="N152">
            <v>287.35000000000002</v>
          </cell>
          <cell r="O152">
            <v>272.98250000000002</v>
          </cell>
          <cell r="P152" t="str">
            <v xml:space="preserve"> No Bid</v>
          </cell>
          <cell r="Q152" t="str">
            <v>Mgmt Decision</v>
          </cell>
          <cell r="R152" t="str">
            <v xml:space="preserve"> No Bid</v>
          </cell>
        </row>
        <row r="153">
          <cell r="A153" t="str">
            <v>2458</v>
          </cell>
          <cell r="B153" t="str">
            <v>12</v>
          </cell>
          <cell r="E153" t="str">
            <v>MERIDIA CAPS 15MG</v>
          </cell>
          <cell r="F153">
            <v>90</v>
          </cell>
          <cell r="G153" t="str">
            <v>S</v>
          </cell>
          <cell r="I153">
            <v>5.8365999999999998</v>
          </cell>
          <cell r="J153">
            <v>12.002034</v>
          </cell>
          <cell r="L153">
            <v>17.838633999999999</v>
          </cell>
          <cell r="M153">
            <v>251.33</v>
          </cell>
          <cell r="N153">
            <v>371.58</v>
          </cell>
          <cell r="O153">
            <v>353.00099999999998</v>
          </cell>
          <cell r="P153" t="str">
            <v xml:space="preserve"> No Bid</v>
          </cell>
          <cell r="Q153" t="str">
            <v>Mgmt Decision</v>
          </cell>
          <cell r="R153" t="str">
            <v xml:space="preserve"> No Bid</v>
          </cell>
        </row>
        <row r="155">
          <cell r="A155">
            <v>1940</v>
          </cell>
          <cell r="B155">
            <v>63</v>
          </cell>
          <cell r="C155" t="str">
            <v>1940-04-03</v>
          </cell>
          <cell r="E155" t="str">
            <v>NORVIR LIQUID  - NO BID (9/5/03)</v>
          </cell>
          <cell r="F155" t="str">
            <v>240ml</v>
          </cell>
          <cell r="G155" t="str">
            <v>S</v>
          </cell>
          <cell r="I155">
            <v>25.744</v>
          </cell>
          <cell r="J155">
            <v>48.966800000000006</v>
          </cell>
          <cell r="L155">
            <v>74.710800000000006</v>
          </cell>
          <cell r="M155">
            <v>186.42</v>
          </cell>
          <cell r="N155">
            <v>1516</v>
          </cell>
          <cell r="O155">
            <v>1440.2</v>
          </cell>
          <cell r="P155" t="str">
            <v xml:space="preserve"> No Bid</v>
          </cell>
          <cell r="Q155" t="str">
            <v>No Bid</v>
          </cell>
          <cell r="R155" t="str">
            <v>No Bid</v>
          </cell>
        </row>
        <row r="156">
          <cell r="A156">
            <v>6633</v>
          </cell>
          <cell r="B156">
            <v>30</v>
          </cell>
          <cell r="C156" t="str">
            <v>6633-04-48</v>
          </cell>
          <cell r="E156" t="str">
            <v xml:space="preserve">NORVIR SOFTGEL CAPSULES -  NO BID </v>
          </cell>
          <cell r="F156">
            <v>30</v>
          </cell>
          <cell r="I156">
            <v>5.6032999999999999</v>
          </cell>
          <cell r="J156">
            <v>8.7439330000000002</v>
          </cell>
          <cell r="L156">
            <v>14.347232999999999</v>
          </cell>
          <cell r="M156">
            <v>34.06</v>
          </cell>
          <cell r="N156">
            <v>270.70999999999998</v>
          </cell>
          <cell r="O156">
            <v>257.17449999999997</v>
          </cell>
          <cell r="P156" t="str">
            <v xml:space="preserve"> No Bid</v>
          </cell>
          <cell r="Q156" t="str">
            <v>No Bid</v>
          </cell>
          <cell r="R156" t="str">
            <v>No Bid</v>
          </cell>
        </row>
        <row r="159">
          <cell r="A159">
            <v>3769</v>
          </cell>
          <cell r="B159">
            <v>60</v>
          </cell>
          <cell r="C159" t="str">
            <v>3769-04-06</v>
          </cell>
          <cell r="E159" t="str">
            <v>OMNICEF CAPS  300mg      W/L# 00071-0067-20 (2)</v>
          </cell>
          <cell r="F159" t="str">
            <v>60 CAPS</v>
          </cell>
          <cell r="G159" t="str">
            <v>S</v>
          </cell>
          <cell r="I159">
            <v>29.722999999999999</v>
          </cell>
          <cell r="J159">
            <v>8.8406800000000008</v>
          </cell>
          <cell r="K159">
            <v>24.717501199999997</v>
          </cell>
          <cell r="L159">
            <v>63.281181199999992</v>
          </cell>
          <cell r="M159">
            <v>161.69999999999999</v>
          </cell>
          <cell r="N159">
            <v>273.70999999999998</v>
          </cell>
          <cell r="O159">
            <v>260.02</v>
          </cell>
          <cell r="P159" t="str">
            <v xml:space="preserve"> No Bid</v>
          </cell>
          <cell r="Q159" t="str">
            <v>Mgmt Decision</v>
          </cell>
          <cell r="R159" t="str">
            <v xml:space="preserve"> No Bid</v>
          </cell>
        </row>
        <row r="160">
          <cell r="A160">
            <v>3771</v>
          </cell>
          <cell r="B160">
            <v>60</v>
          </cell>
          <cell r="C160" t="str">
            <v>3771-04-06</v>
          </cell>
          <cell r="E160" t="str">
            <v>OMNICEF SUSP 125mg/5ml W/L# 00071-2006-16 (2)</v>
          </cell>
          <cell r="F160" t="str">
            <v>60 ML</v>
          </cell>
          <cell r="G160" t="str">
            <v>S</v>
          </cell>
          <cell r="I160">
            <v>6.1927000000000003</v>
          </cell>
          <cell r="J160">
            <v>1.4698199999999999</v>
          </cell>
          <cell r="K160">
            <v>4.1094438000000002</v>
          </cell>
          <cell r="L160">
            <v>11.771963800000002</v>
          </cell>
          <cell r="M160">
            <v>26.39</v>
          </cell>
          <cell r="N160">
            <v>45.5</v>
          </cell>
          <cell r="O160">
            <v>43.23</v>
          </cell>
          <cell r="P160" t="str">
            <v xml:space="preserve"> No Bid</v>
          </cell>
          <cell r="Q160" t="str">
            <v>Mgmt Decision</v>
          </cell>
          <cell r="R160" t="str">
            <v xml:space="preserve"> No Bid</v>
          </cell>
        </row>
        <row r="161">
          <cell r="A161">
            <v>3771</v>
          </cell>
          <cell r="B161">
            <v>13</v>
          </cell>
          <cell r="C161" t="str">
            <v>3771-04-12</v>
          </cell>
          <cell r="E161" t="str">
            <v>OMNICEF SUSP 125mg/5ml W/L# 00071-2006-18 (2)</v>
          </cell>
          <cell r="F161" t="str">
            <v>100 ML</v>
          </cell>
          <cell r="G161" t="str">
            <v>S</v>
          </cell>
          <cell r="I161">
            <v>9.7833000000000006</v>
          </cell>
          <cell r="J161">
            <v>2.3275380000000001</v>
          </cell>
          <cell r="K161">
            <v>6.5075224199999999</v>
          </cell>
          <cell r="L161">
            <v>18.618360420000002</v>
          </cell>
          <cell r="M161">
            <v>41.81</v>
          </cell>
          <cell r="N161">
            <v>72.06</v>
          </cell>
          <cell r="O161">
            <v>68.456999999999994</v>
          </cell>
          <cell r="P161" t="str">
            <v xml:space="preserve"> No Bid</v>
          </cell>
          <cell r="Q161" t="str">
            <v>Mgmt Decision</v>
          </cell>
          <cell r="R161" t="str">
            <v xml:space="preserve"> No Bid</v>
          </cell>
        </row>
        <row r="162">
          <cell r="E162" t="str">
            <v>Abbott distr/rtn/contract eff 3/20/00 (no chgbk)</v>
          </cell>
        </row>
        <row r="163">
          <cell r="A163">
            <v>6151</v>
          </cell>
          <cell r="B163">
            <v>60</v>
          </cell>
          <cell r="C163" t="str">
            <v>6151-04-06</v>
          </cell>
          <cell r="E163" t="str">
            <v>OMNICEF O/S 250mg/5ml</v>
          </cell>
          <cell r="F163" t="str">
            <v>60ml</v>
          </cell>
          <cell r="G163" t="str">
            <v>S</v>
          </cell>
          <cell r="I163">
            <v>9.6834000000000007</v>
          </cell>
          <cell r="J163">
            <v>2.8658600000000005</v>
          </cell>
          <cell r="K163">
            <v>8.0126074000000003</v>
          </cell>
          <cell r="L163">
            <v>20.561867400000001</v>
          </cell>
          <cell r="M163">
            <v>55.85</v>
          </cell>
          <cell r="N163">
            <v>88.73</v>
          </cell>
          <cell r="O163">
            <v>84.29</v>
          </cell>
          <cell r="P163" t="str">
            <v xml:space="preserve"> No Bid</v>
          </cell>
          <cell r="Q163" t="str">
            <v>Mgmt Decision</v>
          </cell>
          <cell r="R163" t="str">
            <v xml:space="preserve"> No Bid</v>
          </cell>
        </row>
        <row r="164">
          <cell r="A164">
            <v>6151</v>
          </cell>
          <cell r="B164">
            <v>13</v>
          </cell>
          <cell r="C164" t="str">
            <v>6151-04-12</v>
          </cell>
          <cell r="E164" t="str">
            <v>OMNICEF O/S 250mg/5ml</v>
          </cell>
          <cell r="F164" t="str">
            <v>100ml</v>
          </cell>
          <cell r="G164" t="str">
            <v>S</v>
          </cell>
          <cell r="I164">
            <v>15.435</v>
          </cell>
          <cell r="J164">
            <v>4.5390000000000006</v>
          </cell>
          <cell r="K164">
            <v>12.690510000000002</v>
          </cell>
          <cell r="L164">
            <v>32.66451</v>
          </cell>
          <cell r="M164">
            <v>88.14</v>
          </cell>
          <cell r="N164">
            <v>140.53</v>
          </cell>
          <cell r="O164">
            <v>133.5</v>
          </cell>
          <cell r="P164" t="str">
            <v xml:space="preserve"> No Bid</v>
          </cell>
          <cell r="Q164" t="str">
            <v>Mgmt Decision</v>
          </cell>
          <cell r="R164" t="str">
            <v xml:space="preserve"> No Bid</v>
          </cell>
        </row>
        <row r="165">
          <cell r="A165">
            <v>3769</v>
          </cell>
          <cell r="B165">
            <v>30</v>
          </cell>
          <cell r="C165" t="str">
            <v>3769-04-08</v>
          </cell>
          <cell r="E165" t="str">
            <v>OMNI-PAC  300mg caps  tray  3x10 caps (2)</v>
          </cell>
          <cell r="F165" t="str">
            <v>30 CAPS</v>
          </cell>
          <cell r="G165" t="str">
            <v>S</v>
          </cell>
          <cell r="I165">
            <v>20.109400000000001</v>
          </cell>
          <cell r="J165">
            <v>4.4203400000000004</v>
          </cell>
          <cell r="K165">
            <v>12.358750599999999</v>
          </cell>
          <cell r="L165">
            <v>36.888490599999997</v>
          </cell>
          <cell r="M165">
            <v>80.41</v>
          </cell>
          <cell r="N165">
            <v>136.85</v>
          </cell>
          <cell r="O165">
            <v>130.01</v>
          </cell>
          <cell r="P165" t="str">
            <v xml:space="preserve"> No Bid</v>
          </cell>
          <cell r="Q165" t="str">
            <v>Mgmt Decision</v>
          </cell>
          <cell r="R165" t="str">
            <v xml:space="preserve"> No Bid</v>
          </cell>
        </row>
        <row r="166">
          <cell r="A166">
            <v>4287</v>
          </cell>
          <cell r="B166">
            <v>22</v>
          </cell>
          <cell r="C166" t="str">
            <v>4287-04-22</v>
          </cell>
          <cell r="E166" t="str">
            <v>OPTILETS-500 FILMTAB</v>
          </cell>
          <cell r="F166">
            <v>120</v>
          </cell>
          <cell r="G166" t="str">
            <v>M</v>
          </cell>
          <cell r="I166">
            <v>7.0609000000000002</v>
          </cell>
          <cell r="J166">
            <v>1.0258480000000001</v>
          </cell>
          <cell r="L166">
            <v>8.086748</v>
          </cell>
          <cell r="M166" t="str">
            <v>Not Offered</v>
          </cell>
          <cell r="N166">
            <v>31.76</v>
          </cell>
          <cell r="O166">
            <v>30.172000000000001</v>
          </cell>
          <cell r="P166">
            <v>9.73</v>
          </cell>
          <cell r="Q166">
            <v>9.73</v>
          </cell>
          <cell r="R166" t="str">
            <v>Fixed WAC</v>
          </cell>
        </row>
        <row r="168">
          <cell r="A168">
            <v>6290</v>
          </cell>
          <cell r="B168">
            <v>60</v>
          </cell>
          <cell r="C168" t="str">
            <v>6290-04-04</v>
          </cell>
          <cell r="E168" t="str">
            <v>PCE 333mg</v>
          </cell>
          <cell r="F168">
            <v>60</v>
          </cell>
          <cell r="G168" t="str">
            <v>I</v>
          </cell>
          <cell r="I168">
            <v>7.1908000000000003</v>
          </cell>
          <cell r="J168">
            <v>3.468051</v>
          </cell>
          <cell r="L168">
            <v>10.658851</v>
          </cell>
          <cell r="M168">
            <v>66.77</v>
          </cell>
          <cell r="N168">
            <v>107.37</v>
          </cell>
          <cell r="O168">
            <v>102.00149999999999</v>
          </cell>
          <cell r="P168" t="str">
            <v xml:space="preserve"> No Bid</v>
          </cell>
          <cell r="Q168" t="str">
            <v>Mgmt Decision</v>
          </cell>
          <cell r="R168" t="str">
            <v xml:space="preserve"> No Bid</v>
          </cell>
        </row>
        <row r="169">
          <cell r="A169">
            <v>3389</v>
          </cell>
          <cell r="B169">
            <v>13</v>
          </cell>
          <cell r="C169" t="str">
            <v>3389-04-24</v>
          </cell>
          <cell r="E169" t="str">
            <v>PCE 500mg</v>
          </cell>
          <cell r="F169">
            <v>100</v>
          </cell>
          <cell r="G169" t="str">
            <v>S</v>
          </cell>
          <cell r="I169">
            <v>31.708100000000002</v>
          </cell>
          <cell r="J169">
            <v>7.6231230000000005</v>
          </cell>
          <cell r="L169">
            <v>39.331223000000001</v>
          </cell>
          <cell r="M169">
            <v>147.06</v>
          </cell>
          <cell r="N169">
            <v>236.01</v>
          </cell>
          <cell r="O169">
            <v>224.20949999999999</v>
          </cell>
          <cell r="P169" t="str">
            <v xml:space="preserve"> No Bid</v>
          </cell>
          <cell r="Q169" t="str">
            <v>Mgmt Decision</v>
          </cell>
          <cell r="R169" t="str">
            <v xml:space="preserve"> No Bid</v>
          </cell>
        </row>
        <row r="171">
          <cell r="A171">
            <v>3735</v>
          </cell>
          <cell r="B171">
            <v>13</v>
          </cell>
          <cell r="C171" t="str">
            <v>3735-04-24</v>
          </cell>
          <cell r="E171" t="str">
            <v>PROSOM 1mg  (case of 24) (2)</v>
          </cell>
          <cell r="F171">
            <v>100</v>
          </cell>
          <cell r="G171" t="str">
            <v>S</v>
          </cell>
          <cell r="H171" t="str">
            <v>AB</v>
          </cell>
          <cell r="I171">
            <v>3.0706000000000002</v>
          </cell>
          <cell r="J171">
            <v>4.2180569999999999</v>
          </cell>
          <cell r="K171">
            <v>3.6101605499999994</v>
          </cell>
          <cell r="L171">
            <v>10.89881755</v>
          </cell>
          <cell r="M171">
            <v>81.95</v>
          </cell>
          <cell r="N171">
            <v>130.59</v>
          </cell>
          <cell r="O171">
            <v>124.06049999999999</v>
          </cell>
          <cell r="P171" t="str">
            <v xml:space="preserve"> No Bid</v>
          </cell>
          <cell r="Q171" t="str">
            <v>Mgmt Decision</v>
          </cell>
          <cell r="R171" t="str">
            <v xml:space="preserve"> No Bid</v>
          </cell>
        </row>
        <row r="172">
          <cell r="A172">
            <v>3736</v>
          </cell>
          <cell r="B172">
            <v>13</v>
          </cell>
          <cell r="C172" t="str">
            <v>3736-04-24</v>
          </cell>
          <cell r="E172" t="str">
            <v>PROSOM 2mg  (case of 24) (2)</v>
          </cell>
          <cell r="F172">
            <v>100</v>
          </cell>
          <cell r="G172" t="str">
            <v>S</v>
          </cell>
          <cell r="H172" t="str">
            <v>AB</v>
          </cell>
          <cell r="I172">
            <v>3.5781999999999998</v>
          </cell>
          <cell r="J172">
            <v>4.6990040000000004</v>
          </cell>
          <cell r="K172">
            <v>4.0217945999999989</v>
          </cell>
          <cell r="L172">
            <v>12.298998600000001</v>
          </cell>
          <cell r="M172">
            <v>92.69</v>
          </cell>
          <cell r="N172">
            <v>145.47999999999999</v>
          </cell>
          <cell r="O172">
            <v>138.20599999999999</v>
          </cell>
          <cell r="P172" t="str">
            <v xml:space="preserve"> No Bid</v>
          </cell>
          <cell r="Q172" t="str">
            <v>Mgmt Decision</v>
          </cell>
          <cell r="R172" t="str">
            <v xml:space="preserve"> No Bid</v>
          </cell>
        </row>
        <row r="174">
          <cell r="A174">
            <v>8152</v>
          </cell>
          <cell r="B174">
            <v>50</v>
          </cell>
          <cell r="C174" t="str">
            <v>8152-04-13</v>
          </cell>
          <cell r="E174" t="str">
            <v>SURBEX 750 with ZINC FILMTAB</v>
          </cell>
          <cell r="F174">
            <v>50</v>
          </cell>
          <cell r="G174" t="str">
            <v>M</v>
          </cell>
          <cell r="I174">
            <v>2.8593000000000002</v>
          </cell>
          <cell r="J174">
            <v>0.63178799999999991</v>
          </cell>
          <cell r="L174">
            <v>3.491088</v>
          </cell>
          <cell r="M174" t="str">
            <v>Not Offered</v>
          </cell>
          <cell r="N174">
            <v>19.559999999999999</v>
          </cell>
          <cell r="O174">
            <v>18.581999999999997</v>
          </cell>
          <cell r="P174">
            <v>7.4235000000000007</v>
          </cell>
          <cell r="Q174">
            <v>7.4235000000000007</v>
          </cell>
          <cell r="R174" t="str">
            <v>Fixed WAC</v>
          </cell>
        </row>
        <row r="175">
          <cell r="A175">
            <v>4877</v>
          </cell>
          <cell r="B175">
            <v>13</v>
          </cell>
          <cell r="C175" t="str">
            <v>4877-04-13</v>
          </cell>
          <cell r="E175" t="str">
            <v>SURBEX with C FILMTAB</v>
          </cell>
          <cell r="F175">
            <v>100</v>
          </cell>
          <cell r="G175" t="str">
            <v>M</v>
          </cell>
          <cell r="I175">
            <v>3.3527</v>
          </cell>
          <cell r="J175">
            <v>1.1569860000000001</v>
          </cell>
          <cell r="L175">
            <v>4.5096860000000003</v>
          </cell>
          <cell r="M175" t="str">
            <v>Not Offered</v>
          </cell>
          <cell r="N175">
            <v>35.82</v>
          </cell>
          <cell r="O175">
            <v>34.028999999999996</v>
          </cell>
          <cell r="P175">
            <v>9.1980000000000004</v>
          </cell>
          <cell r="Q175">
            <v>9.1980000000000004</v>
          </cell>
          <cell r="R175" t="str">
            <v>Fixed WAC</v>
          </cell>
        </row>
        <row r="176">
          <cell r="A176">
            <v>4878</v>
          </cell>
          <cell r="B176">
            <v>13</v>
          </cell>
          <cell r="C176" t="str">
            <v>4878-04-26</v>
          </cell>
          <cell r="E176" t="str">
            <v>SURBEX-T FILMTAB</v>
          </cell>
          <cell r="F176">
            <v>100</v>
          </cell>
          <cell r="G176" t="str">
            <v>M</v>
          </cell>
          <cell r="I176">
            <v>3.4933999999999998</v>
          </cell>
          <cell r="J176">
            <v>1.0526570000000002</v>
          </cell>
          <cell r="L176">
            <v>4.5460570000000002</v>
          </cell>
          <cell r="M176">
            <v>7.46</v>
          </cell>
          <cell r="N176">
            <v>32.590000000000003</v>
          </cell>
          <cell r="O176">
            <v>30.960500000000003</v>
          </cell>
          <cell r="P176">
            <v>10.143000000000001</v>
          </cell>
          <cell r="Q176">
            <v>10.143000000000001</v>
          </cell>
          <cell r="R176" t="str">
            <v>Fixed WAC</v>
          </cell>
        </row>
        <row r="178">
          <cell r="A178" t="str">
            <v>4341</v>
          </cell>
          <cell r="B178" t="str">
            <v>13</v>
          </cell>
          <cell r="C178" t="str">
            <v>4341-04-13</v>
          </cell>
          <cell r="E178" t="str">
            <v>Synthroid Tablets 25mcg (4)</v>
          </cell>
          <cell r="F178">
            <v>100</v>
          </cell>
          <cell r="G178" t="str">
            <v>M</v>
          </cell>
          <cell r="I178">
            <v>1.0304</v>
          </cell>
          <cell r="J178">
            <v>1.1553710000000001</v>
          </cell>
          <cell r="L178">
            <v>2.1857709999999999</v>
          </cell>
          <cell r="M178">
            <v>9</v>
          </cell>
          <cell r="N178">
            <v>35.770000000000003</v>
          </cell>
          <cell r="O178">
            <v>33.981500000000004</v>
          </cell>
          <cell r="P178">
            <v>11.16</v>
          </cell>
          <cell r="Q178" t="str">
            <v>Mgmt Decision</v>
          </cell>
          <cell r="R178" t="str">
            <v>Mgmt Decision</v>
          </cell>
        </row>
        <row r="179">
          <cell r="A179" t="str">
            <v>4341</v>
          </cell>
          <cell r="B179" t="str">
            <v>19</v>
          </cell>
          <cell r="C179" t="str">
            <v>4341-04-19</v>
          </cell>
          <cell r="E179" t="str">
            <v>Synthroid Tablets 25mcg (4)</v>
          </cell>
          <cell r="F179">
            <v>1000</v>
          </cell>
          <cell r="G179" t="str">
            <v>M</v>
          </cell>
          <cell r="I179">
            <v>7.1650999999999998</v>
          </cell>
          <cell r="J179">
            <v>10.020106</v>
          </cell>
          <cell r="L179">
            <v>17.185206000000001</v>
          </cell>
          <cell r="M179">
            <v>90</v>
          </cell>
          <cell r="N179">
            <v>310.22000000000003</v>
          </cell>
          <cell r="O179">
            <v>294.709</v>
          </cell>
          <cell r="P179">
            <v>111.61</v>
          </cell>
          <cell r="Q179" t="str">
            <v>Mgmt Decision</v>
          </cell>
          <cell r="R179" t="str">
            <v>Mgmt Decision</v>
          </cell>
        </row>
        <row r="180">
          <cell r="A180" t="str">
            <v>4552</v>
          </cell>
          <cell r="B180" t="str">
            <v>13</v>
          </cell>
          <cell r="C180" t="str">
            <v>4552-04-13</v>
          </cell>
          <cell r="E180" t="str">
            <v>Synthroid Tablets 50mcg (4)</v>
          </cell>
          <cell r="F180">
            <v>100</v>
          </cell>
          <cell r="G180" t="str">
            <v>M</v>
          </cell>
          <cell r="I180">
            <v>1.0874999999999999</v>
          </cell>
          <cell r="J180">
            <v>1.3129950000000001</v>
          </cell>
          <cell r="L180">
            <v>2.4004950000000003</v>
          </cell>
          <cell r="M180">
            <v>9</v>
          </cell>
          <cell r="N180">
            <v>40.65</v>
          </cell>
          <cell r="O180">
            <v>38.6175</v>
          </cell>
          <cell r="P180">
            <v>12.73</v>
          </cell>
          <cell r="Q180" t="str">
            <v>Mgmt Decision</v>
          </cell>
          <cell r="R180" t="str">
            <v>Mgmt Decision</v>
          </cell>
        </row>
        <row r="181">
          <cell r="A181" t="str">
            <v>4552</v>
          </cell>
          <cell r="B181" t="str">
            <v>19</v>
          </cell>
          <cell r="C181" t="str">
            <v>4552-04-19</v>
          </cell>
          <cell r="E181" t="str">
            <v>Synthroid Tablets 50mcg (4)</v>
          </cell>
          <cell r="F181">
            <v>1000</v>
          </cell>
          <cell r="G181" t="str">
            <v>M</v>
          </cell>
          <cell r="I181">
            <v>7.7422000000000004</v>
          </cell>
          <cell r="J181">
            <v>11.189366</v>
          </cell>
          <cell r="L181">
            <v>18.931566</v>
          </cell>
          <cell r="M181">
            <v>90</v>
          </cell>
          <cell r="N181">
            <v>346.42</v>
          </cell>
          <cell r="O181">
            <v>329.09899999999999</v>
          </cell>
          <cell r="P181">
            <v>127.26</v>
          </cell>
          <cell r="Q181" t="str">
            <v>Mgmt Decision</v>
          </cell>
          <cell r="R181" t="str">
            <v>Mgmt Decision</v>
          </cell>
        </row>
        <row r="182">
          <cell r="A182" t="str">
            <v>4552</v>
          </cell>
          <cell r="B182" t="str">
            <v>11</v>
          </cell>
          <cell r="C182" t="str">
            <v>4552-04-11</v>
          </cell>
          <cell r="E182" t="str">
            <v>Synthroid Tablets 50mcg</v>
          </cell>
          <cell r="F182" t="str">
            <v>100 UD</v>
          </cell>
          <cell r="G182" t="str">
            <v>M</v>
          </cell>
          <cell r="I182">
            <v>2.5790999999999999</v>
          </cell>
          <cell r="J182">
            <v>1.3851600000000002</v>
          </cell>
          <cell r="L182">
            <v>3.9642600000000003</v>
          </cell>
          <cell r="M182" t="str">
            <v>Not Offered</v>
          </cell>
          <cell r="N182">
            <v>40.74</v>
          </cell>
          <cell r="O182">
            <v>40.74</v>
          </cell>
          <cell r="P182">
            <v>12.73</v>
          </cell>
          <cell r="Q182" t="str">
            <v>Mgmt Decision</v>
          </cell>
          <cell r="R182" t="str">
            <v>Mgmt Decision</v>
          </cell>
        </row>
        <row r="183">
          <cell r="A183" t="str">
            <v>5182</v>
          </cell>
          <cell r="B183" t="str">
            <v>13</v>
          </cell>
          <cell r="C183" t="str">
            <v>5182-04-13</v>
          </cell>
          <cell r="E183" t="str">
            <v>Synthroid Tablets 75mcg (4)</v>
          </cell>
          <cell r="F183">
            <v>100</v>
          </cell>
          <cell r="G183" t="str">
            <v>M</v>
          </cell>
          <cell r="I183">
            <v>1.149</v>
          </cell>
          <cell r="J183">
            <v>1.4499470000000001</v>
          </cell>
          <cell r="L183">
            <v>2.5989469999999999</v>
          </cell>
          <cell r="M183">
            <v>9</v>
          </cell>
          <cell r="N183">
            <v>44.89</v>
          </cell>
          <cell r="O183">
            <v>42.645499999999998</v>
          </cell>
          <cell r="P183">
            <v>14.09</v>
          </cell>
          <cell r="Q183" t="str">
            <v>Mgmt Decision</v>
          </cell>
          <cell r="R183" t="str">
            <v>Mgmt Decision</v>
          </cell>
        </row>
        <row r="184">
          <cell r="A184" t="str">
            <v>5182</v>
          </cell>
          <cell r="B184" t="str">
            <v>19</v>
          </cell>
          <cell r="C184" t="str">
            <v>5182-04-19</v>
          </cell>
          <cell r="E184" t="str">
            <v>Synthroid Tablets 75mcg (4)</v>
          </cell>
          <cell r="F184">
            <v>1000</v>
          </cell>
          <cell r="G184" t="str">
            <v>M</v>
          </cell>
          <cell r="I184">
            <v>8.3620999999999999</v>
          </cell>
          <cell r="J184">
            <v>12.478781999999999</v>
          </cell>
          <cell r="L184">
            <v>20.840882000000001</v>
          </cell>
          <cell r="M184">
            <v>90</v>
          </cell>
          <cell r="N184">
            <v>386.34</v>
          </cell>
          <cell r="O184">
            <v>367.02299999999997</v>
          </cell>
          <cell r="P184">
            <v>140.9</v>
          </cell>
          <cell r="Q184" t="str">
            <v>Mgmt Decision</v>
          </cell>
          <cell r="R184" t="str">
            <v>Mgmt Decision</v>
          </cell>
        </row>
        <row r="185">
          <cell r="A185" t="str">
            <v>5182</v>
          </cell>
          <cell r="B185" t="str">
            <v>11</v>
          </cell>
          <cell r="C185" t="str">
            <v>5182-04-11</v>
          </cell>
          <cell r="E185" t="str">
            <v>Synthroid Tablets 75mcg</v>
          </cell>
          <cell r="F185" t="str">
            <v>100 UD</v>
          </cell>
          <cell r="G185" t="str">
            <v>M</v>
          </cell>
          <cell r="I185">
            <v>2.6417999999999999</v>
          </cell>
          <cell r="J185">
            <v>1.5449600000000001</v>
          </cell>
          <cell r="L185">
            <v>4.1867599999999996</v>
          </cell>
          <cell r="M185" t="str">
            <v>Not Offered</v>
          </cell>
          <cell r="N185">
            <v>45.44</v>
          </cell>
          <cell r="O185">
            <v>45.44</v>
          </cell>
          <cell r="P185">
            <v>14.09</v>
          </cell>
          <cell r="Q185" t="str">
            <v>Mgmt Decision</v>
          </cell>
          <cell r="R185" t="str">
            <v>Mgmt Decision</v>
          </cell>
        </row>
        <row r="186">
          <cell r="A186" t="str">
            <v>6594</v>
          </cell>
          <cell r="B186" t="str">
            <v>13</v>
          </cell>
          <cell r="C186" t="str">
            <v>6594-04-13</v>
          </cell>
          <cell r="E186" t="str">
            <v>Synthroid Tablets 88mcg (4)</v>
          </cell>
          <cell r="F186">
            <v>100</v>
          </cell>
          <cell r="G186" t="str">
            <v>M</v>
          </cell>
          <cell r="I186">
            <v>1.1782999999999999</v>
          </cell>
          <cell r="J186">
            <v>1.4754640000000001</v>
          </cell>
          <cell r="L186">
            <v>2.6537639999999998</v>
          </cell>
          <cell r="M186">
            <v>9</v>
          </cell>
          <cell r="N186">
            <v>45.68</v>
          </cell>
          <cell r="O186">
            <v>43.396000000000001</v>
          </cell>
          <cell r="P186">
            <v>14.24</v>
          </cell>
          <cell r="Q186" t="str">
            <v>Mgmt Decision</v>
          </cell>
          <cell r="R186" t="str">
            <v>Mgmt Decision</v>
          </cell>
        </row>
        <row r="187">
          <cell r="A187" t="str">
            <v>6594</v>
          </cell>
          <cell r="B187" t="str">
            <v>19</v>
          </cell>
          <cell r="C187" t="str">
            <v>6594-04-19</v>
          </cell>
          <cell r="E187" t="str">
            <v>Synthroid Tablets 88mcg (4)</v>
          </cell>
          <cell r="F187">
            <v>1000</v>
          </cell>
          <cell r="G187" t="str">
            <v>M</v>
          </cell>
          <cell r="I187">
            <v>8.7021999999999995</v>
          </cell>
          <cell r="J187">
            <v>12.756562000000001</v>
          </cell>
          <cell r="L187">
            <v>21.458762</v>
          </cell>
          <cell r="M187">
            <v>90</v>
          </cell>
          <cell r="N187">
            <v>394.94</v>
          </cell>
          <cell r="O187">
            <v>375.19299999999998</v>
          </cell>
          <cell r="P187">
            <v>142.41</v>
          </cell>
          <cell r="Q187" t="str">
            <v>Mgmt Decision</v>
          </cell>
          <cell r="R187" t="str">
            <v>Mgmt Decision</v>
          </cell>
        </row>
        <row r="188">
          <cell r="A188" t="str">
            <v>6624</v>
          </cell>
          <cell r="B188" t="str">
            <v>13</v>
          </cell>
          <cell r="C188" t="str">
            <v>6624-04-13</v>
          </cell>
          <cell r="E188" t="str">
            <v>Synthroid Tablets 100mcg (4)</v>
          </cell>
          <cell r="F188">
            <v>100</v>
          </cell>
          <cell r="G188" t="str">
            <v>M</v>
          </cell>
          <cell r="I188">
            <v>1.1947000000000001</v>
          </cell>
          <cell r="J188">
            <v>1.4854770000000002</v>
          </cell>
          <cell r="L188">
            <v>2.6801770000000005</v>
          </cell>
          <cell r="M188">
            <v>9</v>
          </cell>
          <cell r="N188">
            <v>45.99</v>
          </cell>
          <cell r="O188">
            <v>43.6905</v>
          </cell>
          <cell r="P188">
            <v>14.39</v>
          </cell>
          <cell r="Q188" t="str">
            <v>Mgmt Decision</v>
          </cell>
          <cell r="R188" t="str">
            <v>Mgmt Decision</v>
          </cell>
        </row>
        <row r="189">
          <cell r="A189" t="str">
            <v>6624</v>
          </cell>
          <cell r="B189" t="str">
            <v>19</v>
          </cell>
          <cell r="C189" t="str">
            <v>6624-04-19</v>
          </cell>
          <cell r="E189" t="str">
            <v>Synthroid Tablets 100mcg (4)</v>
          </cell>
          <cell r="F189">
            <v>1000</v>
          </cell>
          <cell r="G189" t="str">
            <v>M</v>
          </cell>
          <cell r="I189">
            <v>8.9777000000000005</v>
          </cell>
          <cell r="J189">
            <v>12.876072000000001</v>
          </cell>
          <cell r="L189">
            <v>21.853771999999999</v>
          </cell>
          <cell r="M189">
            <v>90</v>
          </cell>
          <cell r="N189">
            <v>398.64</v>
          </cell>
          <cell r="O189">
            <v>378.70799999999997</v>
          </cell>
          <cell r="P189">
            <v>143.93</v>
          </cell>
          <cell r="Q189" t="str">
            <v>Mgmt Decision</v>
          </cell>
          <cell r="R189" t="str">
            <v>Mgmt Decision</v>
          </cell>
        </row>
        <row r="190">
          <cell r="A190" t="str">
            <v>6624</v>
          </cell>
          <cell r="B190" t="str">
            <v>11</v>
          </cell>
          <cell r="C190" t="str">
            <v>6624-04-11</v>
          </cell>
          <cell r="E190" t="str">
            <v xml:space="preserve">Synthroid Tablets 100mcg </v>
          </cell>
          <cell r="F190" t="str">
            <v>100 UD</v>
          </cell>
          <cell r="G190" t="str">
            <v>M</v>
          </cell>
          <cell r="I190">
            <v>2.7042000000000002</v>
          </cell>
          <cell r="J190">
            <v>1.6027600000000002</v>
          </cell>
          <cell r="L190">
            <v>4.3069600000000001</v>
          </cell>
          <cell r="M190" t="str">
            <v>Not Offered</v>
          </cell>
          <cell r="N190">
            <v>47.14</v>
          </cell>
          <cell r="O190">
            <v>47.14</v>
          </cell>
          <cell r="P190">
            <v>14.39</v>
          </cell>
          <cell r="Q190" t="str">
            <v>Mgmt Decision</v>
          </cell>
          <cell r="R190" t="str">
            <v>Mgmt Decision</v>
          </cell>
        </row>
        <row r="191">
          <cell r="A191" t="str">
            <v>9296</v>
          </cell>
          <cell r="B191" t="str">
            <v>13</v>
          </cell>
          <cell r="C191" t="str">
            <v>9296-04-13</v>
          </cell>
          <cell r="E191" t="str">
            <v xml:space="preserve">Synthroid Tablets 112mcg (4)    </v>
          </cell>
          <cell r="F191">
            <v>100</v>
          </cell>
          <cell r="G191" t="str">
            <v>M</v>
          </cell>
          <cell r="I191">
            <v>1.2393000000000001</v>
          </cell>
          <cell r="J191">
            <v>1.7160990000000003</v>
          </cell>
          <cell r="L191">
            <v>2.9553990000000003</v>
          </cell>
          <cell r="M191">
            <v>9</v>
          </cell>
          <cell r="N191">
            <v>53.13</v>
          </cell>
          <cell r="O191">
            <v>50.473500000000001</v>
          </cell>
          <cell r="P191">
            <v>16.61</v>
          </cell>
          <cell r="Q191" t="str">
            <v>Mgmt Decision</v>
          </cell>
          <cell r="R191" t="str">
            <v>Mgmt Decision</v>
          </cell>
        </row>
        <row r="192">
          <cell r="A192" t="str">
            <v>9296</v>
          </cell>
          <cell r="B192" t="str">
            <v>19</v>
          </cell>
          <cell r="C192" t="str">
            <v>9296-04-19</v>
          </cell>
          <cell r="E192" t="str">
            <v xml:space="preserve">Synthroid Tablets 112mcg (4)    </v>
          </cell>
          <cell r="F192">
            <v>1000</v>
          </cell>
          <cell r="G192" t="str">
            <v>M</v>
          </cell>
          <cell r="I192">
            <v>9.2939000000000007</v>
          </cell>
          <cell r="J192">
            <v>14.931967</v>
          </cell>
          <cell r="L192">
            <v>24.225867000000001</v>
          </cell>
          <cell r="M192">
            <v>90</v>
          </cell>
          <cell r="N192">
            <v>462.29</v>
          </cell>
          <cell r="O192">
            <v>439.1755</v>
          </cell>
          <cell r="P192">
            <v>166.15</v>
          </cell>
          <cell r="Q192" t="str">
            <v>Mgmt Decision</v>
          </cell>
          <cell r="R192" t="str">
            <v>Mgmt Decision</v>
          </cell>
        </row>
        <row r="193">
          <cell r="A193" t="str">
            <v>7068</v>
          </cell>
          <cell r="B193" t="str">
            <v>13</v>
          </cell>
          <cell r="C193" t="str">
            <v>7068-04-13</v>
          </cell>
          <cell r="E193" t="str">
            <v xml:space="preserve">Synthroid Tablets 125mcg (4) </v>
          </cell>
          <cell r="F193">
            <v>100</v>
          </cell>
          <cell r="G193" t="str">
            <v>M</v>
          </cell>
          <cell r="I193">
            <v>1.2697000000000001</v>
          </cell>
          <cell r="J193">
            <v>1.7396779999999998</v>
          </cell>
          <cell r="L193">
            <v>3.0093779999999999</v>
          </cell>
          <cell r="M193">
            <v>9</v>
          </cell>
          <cell r="N193">
            <v>53.86</v>
          </cell>
          <cell r="O193">
            <v>51.166999999999994</v>
          </cell>
          <cell r="P193">
            <v>16.87</v>
          </cell>
          <cell r="Q193" t="str">
            <v>Mgmt Decision</v>
          </cell>
          <cell r="R193" t="str">
            <v>Mgmt Decision</v>
          </cell>
        </row>
        <row r="194">
          <cell r="A194" t="str">
            <v>7068</v>
          </cell>
          <cell r="B194" t="str">
            <v>19</v>
          </cell>
          <cell r="C194" t="str">
            <v>7068-04-19</v>
          </cell>
          <cell r="E194" t="str">
            <v xml:space="preserve">Synthroid Tablets 125mcg (4) </v>
          </cell>
          <cell r="F194">
            <v>1000</v>
          </cell>
          <cell r="G194" t="str">
            <v>M</v>
          </cell>
          <cell r="I194">
            <v>9.5858000000000008</v>
          </cell>
          <cell r="J194">
            <v>14.975572</v>
          </cell>
          <cell r="L194">
            <v>24.561371999999999</v>
          </cell>
          <cell r="M194">
            <v>90</v>
          </cell>
          <cell r="N194">
            <v>463.64</v>
          </cell>
          <cell r="O194">
            <v>440.45799999999997</v>
          </cell>
          <cell r="P194">
            <v>168.67</v>
          </cell>
          <cell r="Q194" t="str">
            <v>Mgmt Decision</v>
          </cell>
          <cell r="R194" t="str">
            <v>Mgmt Decision</v>
          </cell>
        </row>
        <row r="195">
          <cell r="A195" t="str">
            <v>7068</v>
          </cell>
          <cell r="B195" t="str">
            <v>11</v>
          </cell>
          <cell r="C195" t="str">
            <v>7068-04-11</v>
          </cell>
          <cell r="E195" t="str">
            <v xml:space="preserve">Synthroid Tablets 125mcg </v>
          </cell>
          <cell r="F195" t="str">
            <v>100 UD</v>
          </cell>
          <cell r="G195" t="str">
            <v>M</v>
          </cell>
          <cell r="I195">
            <v>2.7610000000000001</v>
          </cell>
          <cell r="J195">
            <v>1.8632</v>
          </cell>
          <cell r="L195">
            <v>4.6242000000000001</v>
          </cell>
          <cell r="M195" t="str">
            <v>Not Offered</v>
          </cell>
          <cell r="N195">
            <v>54.8</v>
          </cell>
          <cell r="O195">
            <v>54.8</v>
          </cell>
          <cell r="P195">
            <v>16.87</v>
          </cell>
          <cell r="Q195" t="str">
            <v>Mgmt Decision</v>
          </cell>
          <cell r="R195" t="str">
            <v>Mgmt Decision</v>
          </cell>
        </row>
        <row r="196">
          <cell r="A196" t="str">
            <v>3727</v>
          </cell>
          <cell r="B196" t="str">
            <v>13</v>
          </cell>
          <cell r="C196" t="str">
            <v>3727-04-13</v>
          </cell>
          <cell r="E196" t="str">
            <v>Synthroid Tablets 137mcg (4)</v>
          </cell>
          <cell r="F196">
            <v>100</v>
          </cell>
          <cell r="G196" t="str">
            <v>M</v>
          </cell>
          <cell r="I196">
            <v>1.3008</v>
          </cell>
          <cell r="J196">
            <v>1.77973</v>
          </cell>
          <cell r="L196">
            <v>3.08053</v>
          </cell>
          <cell r="M196">
            <v>9</v>
          </cell>
          <cell r="N196">
            <v>55.1</v>
          </cell>
          <cell r="O196">
            <v>52.344999999999999</v>
          </cell>
          <cell r="P196">
            <v>16.86</v>
          </cell>
          <cell r="Q196" t="str">
            <v>Mgmt Decision</v>
          </cell>
          <cell r="R196" t="str">
            <v>Mgmt Decision</v>
          </cell>
        </row>
        <row r="197">
          <cell r="A197" t="str">
            <v>7069</v>
          </cell>
          <cell r="B197" t="str">
            <v>13</v>
          </cell>
          <cell r="C197" t="str">
            <v>7069-04-13</v>
          </cell>
          <cell r="E197" t="str">
            <v>Synthroid Tablets 150mcg (4)</v>
          </cell>
          <cell r="F197">
            <v>100</v>
          </cell>
          <cell r="G197" t="str">
            <v>M</v>
          </cell>
          <cell r="I197">
            <v>1.3240000000000001</v>
          </cell>
          <cell r="J197">
            <v>1.7916809999999999</v>
          </cell>
          <cell r="L197">
            <v>3.1156809999999999</v>
          </cell>
          <cell r="M197">
            <v>9</v>
          </cell>
          <cell r="N197">
            <v>55.47</v>
          </cell>
          <cell r="O197">
            <v>52.696499999999993</v>
          </cell>
          <cell r="P197">
            <v>17.37</v>
          </cell>
          <cell r="Q197" t="str">
            <v>Mgmt Decision</v>
          </cell>
          <cell r="R197" t="str">
            <v>Mgmt Decision</v>
          </cell>
        </row>
        <row r="198">
          <cell r="A198" t="str">
            <v>7069</v>
          </cell>
          <cell r="B198" t="str">
            <v>19</v>
          </cell>
          <cell r="C198" t="str">
            <v>7069-04-19</v>
          </cell>
          <cell r="E198" t="str">
            <v>Synthroid Tablets 150mcg (4)</v>
          </cell>
          <cell r="F198">
            <v>1000</v>
          </cell>
          <cell r="G198" t="str">
            <v>M</v>
          </cell>
          <cell r="I198">
            <v>10.1591</v>
          </cell>
          <cell r="J198">
            <v>15.457165000000002</v>
          </cell>
          <cell r="L198">
            <v>25.616265000000002</v>
          </cell>
          <cell r="M198">
            <v>90</v>
          </cell>
          <cell r="N198">
            <v>478.55</v>
          </cell>
          <cell r="O198">
            <v>454.6225</v>
          </cell>
          <cell r="P198">
            <v>173.72</v>
          </cell>
          <cell r="Q198" t="str">
            <v>Mgmt Decision</v>
          </cell>
          <cell r="R198" t="str">
            <v>Mgmt Decision</v>
          </cell>
        </row>
        <row r="199">
          <cell r="A199" t="str">
            <v>7069</v>
          </cell>
          <cell r="B199" t="str">
            <v>11</v>
          </cell>
          <cell r="C199" t="str">
            <v>7069-04-11</v>
          </cell>
          <cell r="E199" t="str">
            <v xml:space="preserve">Synthroid Tablets 150mcg </v>
          </cell>
          <cell r="F199" t="str">
            <v>100 UD</v>
          </cell>
          <cell r="G199" t="str">
            <v>M</v>
          </cell>
          <cell r="I199">
            <v>2.8233000000000001</v>
          </cell>
          <cell r="J199">
            <v>1.9125000000000001</v>
          </cell>
          <cell r="L199">
            <v>4.7358000000000002</v>
          </cell>
          <cell r="M199" t="str">
            <v>Not Offered</v>
          </cell>
          <cell r="N199">
            <v>56.25</v>
          </cell>
          <cell r="O199">
            <v>56.25</v>
          </cell>
          <cell r="P199">
            <v>17.37</v>
          </cell>
          <cell r="Q199" t="str">
            <v>Mgmt Decision</v>
          </cell>
          <cell r="R199" t="str">
            <v>Mgmt Decision</v>
          </cell>
        </row>
        <row r="200">
          <cell r="A200" t="str">
            <v>7070</v>
          </cell>
          <cell r="B200" t="str">
            <v>13</v>
          </cell>
          <cell r="C200" t="str">
            <v>7070-04-13</v>
          </cell>
          <cell r="E200" t="str">
            <v>Synthroid Tablets 175mcg (4)</v>
          </cell>
          <cell r="F200">
            <v>100</v>
          </cell>
          <cell r="G200" t="str">
            <v>M</v>
          </cell>
          <cell r="I200">
            <v>1.4017999999999999</v>
          </cell>
          <cell r="J200">
            <v>2.131154</v>
          </cell>
          <cell r="L200">
            <v>3.5329540000000001</v>
          </cell>
          <cell r="M200">
            <v>9</v>
          </cell>
          <cell r="N200">
            <v>65.98</v>
          </cell>
          <cell r="O200">
            <v>62.680999999999997</v>
          </cell>
          <cell r="P200">
            <v>20.65</v>
          </cell>
          <cell r="Q200" t="str">
            <v>Mgmt Decision</v>
          </cell>
          <cell r="R200" t="str">
            <v>Mgmt Decision</v>
          </cell>
        </row>
        <row r="201">
          <cell r="A201" t="str">
            <v>7070</v>
          </cell>
          <cell r="B201" t="str">
            <v>19</v>
          </cell>
          <cell r="C201" t="str">
            <v>7070-04-19</v>
          </cell>
          <cell r="E201" t="str">
            <v>Synthroid Tablets 175mcg (4)</v>
          </cell>
          <cell r="F201">
            <v>1000</v>
          </cell>
          <cell r="G201" t="str">
            <v>M</v>
          </cell>
          <cell r="I201">
            <v>10.767899999999999</v>
          </cell>
          <cell r="J201">
            <v>18.423273999999999</v>
          </cell>
          <cell r="L201">
            <v>29.191173999999997</v>
          </cell>
          <cell r="M201">
            <v>90</v>
          </cell>
          <cell r="N201">
            <v>570.38</v>
          </cell>
          <cell r="O201">
            <v>541.86099999999999</v>
          </cell>
          <cell r="P201">
            <v>206.55</v>
          </cell>
          <cell r="Q201" t="str">
            <v>Mgmt Decision</v>
          </cell>
          <cell r="R201" t="str">
            <v>Mgmt Decision</v>
          </cell>
        </row>
        <row r="202">
          <cell r="A202" t="str">
            <v>7148</v>
          </cell>
          <cell r="B202" t="str">
            <v>13</v>
          </cell>
          <cell r="C202" t="str">
            <v>7148-04-13</v>
          </cell>
          <cell r="E202" t="str">
            <v>Synthroid Tablets 200mcg (4)</v>
          </cell>
          <cell r="F202">
            <v>100</v>
          </cell>
          <cell r="G202" t="str">
            <v>M</v>
          </cell>
          <cell r="I202">
            <v>1.4607000000000001</v>
          </cell>
          <cell r="J202">
            <v>2.1356760000000001</v>
          </cell>
          <cell r="L202">
            <v>3.5963760000000002</v>
          </cell>
          <cell r="M202">
            <v>9</v>
          </cell>
          <cell r="N202">
            <v>66.12</v>
          </cell>
          <cell r="O202">
            <v>62.814</v>
          </cell>
          <cell r="P202">
            <v>21.31</v>
          </cell>
          <cell r="Q202" t="str">
            <v>Mgmt Decision</v>
          </cell>
          <cell r="R202" t="str">
            <v>Mgmt Decision</v>
          </cell>
        </row>
        <row r="203">
          <cell r="A203" t="str">
            <v>7148</v>
          </cell>
          <cell r="B203" t="str">
            <v>19</v>
          </cell>
          <cell r="C203" t="str">
            <v>7148-04-19</v>
          </cell>
          <cell r="E203" t="str">
            <v>Synthroid Tablets 200mcg (4)</v>
          </cell>
          <cell r="F203">
            <v>1000</v>
          </cell>
          <cell r="G203" t="str">
            <v>M</v>
          </cell>
          <cell r="I203">
            <v>11.3696</v>
          </cell>
          <cell r="J203">
            <v>18.502409</v>
          </cell>
          <cell r="L203">
            <v>29.872008999999998</v>
          </cell>
          <cell r="M203">
            <v>90</v>
          </cell>
          <cell r="N203">
            <v>572.83000000000004</v>
          </cell>
          <cell r="O203">
            <v>544.18849999999998</v>
          </cell>
          <cell r="P203">
            <v>213.11</v>
          </cell>
          <cell r="Q203" t="str">
            <v>Mgmt Decision</v>
          </cell>
          <cell r="R203" t="str">
            <v>Mgmt Decision</v>
          </cell>
        </row>
        <row r="204">
          <cell r="A204" t="str">
            <v>7148</v>
          </cell>
          <cell r="B204" t="str">
            <v>11</v>
          </cell>
          <cell r="C204" t="str">
            <v>7148-04-11</v>
          </cell>
          <cell r="E204" t="str">
            <v xml:space="preserve">Synthroid Tablets 200mcg </v>
          </cell>
          <cell r="F204" t="str">
            <v>100 UD</v>
          </cell>
          <cell r="G204" t="str">
            <v>M</v>
          </cell>
          <cell r="I204">
            <v>2.9453999999999998</v>
          </cell>
          <cell r="J204">
            <v>2.2967</v>
          </cell>
          <cell r="L204">
            <v>5.2420999999999998</v>
          </cell>
          <cell r="M204" t="str">
            <v>Not Offered</v>
          </cell>
          <cell r="N204">
            <v>67.55</v>
          </cell>
          <cell r="O204">
            <v>67.55</v>
          </cell>
          <cell r="P204">
            <v>21.31</v>
          </cell>
          <cell r="Q204" t="str">
            <v>Mgmt Decision</v>
          </cell>
          <cell r="R204" t="str">
            <v>Mgmt Decision</v>
          </cell>
        </row>
        <row r="205">
          <cell r="A205" t="str">
            <v>7149</v>
          </cell>
          <cell r="B205" t="str">
            <v>13</v>
          </cell>
          <cell r="C205" t="str">
            <v>7149-04-13</v>
          </cell>
          <cell r="E205" t="str">
            <v>Synthroid Tablets 300mcg (4)</v>
          </cell>
          <cell r="F205">
            <v>100</v>
          </cell>
          <cell r="G205" t="str">
            <v>M</v>
          </cell>
          <cell r="I205">
            <v>1.6900999999999999</v>
          </cell>
          <cell r="J205">
            <v>2.9063539999999999</v>
          </cell>
          <cell r="L205">
            <v>4.5964539999999996</v>
          </cell>
          <cell r="M205">
            <v>9</v>
          </cell>
          <cell r="N205">
            <v>89.98</v>
          </cell>
          <cell r="O205">
            <v>85.480999999999995</v>
          </cell>
          <cell r="P205">
            <v>28.99</v>
          </cell>
          <cell r="Q205" t="str">
            <v>Mgmt Decision</v>
          </cell>
          <cell r="R205" t="str">
            <v>Mgmt Decision</v>
          </cell>
        </row>
        <row r="206">
          <cell r="A206" t="str">
            <v>7149</v>
          </cell>
          <cell r="B206" t="str">
            <v>19</v>
          </cell>
          <cell r="C206" t="str">
            <v>7149-04-19</v>
          </cell>
          <cell r="E206" t="str">
            <v>Synthroid Tablets 300mcg (4)</v>
          </cell>
          <cell r="F206">
            <v>1000</v>
          </cell>
          <cell r="G206" t="str">
            <v>M</v>
          </cell>
          <cell r="I206">
            <v>14.132</v>
          </cell>
          <cell r="J206">
            <v>25.0002</v>
          </cell>
          <cell r="L206">
            <v>39.132199999999997</v>
          </cell>
          <cell r="M206">
            <v>90</v>
          </cell>
          <cell r="N206">
            <v>774</v>
          </cell>
          <cell r="O206">
            <v>735.3</v>
          </cell>
          <cell r="P206">
            <v>289.87</v>
          </cell>
          <cell r="Q206" t="str">
            <v>Mgmt Decision</v>
          </cell>
          <cell r="R206" t="str">
            <v>Mgmt Decision</v>
          </cell>
        </row>
        <row r="208">
          <cell r="A208" t="str">
            <v>3287</v>
          </cell>
          <cell r="B208" t="str">
            <v>13</v>
          </cell>
          <cell r="C208" t="str">
            <v>3287-04-13</v>
          </cell>
          <cell r="E208" t="str">
            <v xml:space="preserve">Tarka Tablets  2mg/180mg  </v>
          </cell>
          <cell r="F208">
            <v>100</v>
          </cell>
          <cell r="G208" t="str">
            <v>S</v>
          </cell>
          <cell r="I208">
            <v>9.8201999999999998</v>
          </cell>
          <cell r="J208">
            <v>6.6935800000000008</v>
          </cell>
          <cell r="K208">
            <v>34.010670590000004</v>
          </cell>
          <cell r="L208">
            <v>50.524450590000001</v>
          </cell>
          <cell r="M208">
            <v>116.36</v>
          </cell>
          <cell r="N208">
            <v>207.23</v>
          </cell>
          <cell r="O208">
            <v>196.87</v>
          </cell>
          <cell r="P208" t="str">
            <v>No Bid</v>
          </cell>
          <cell r="Q208" t="str">
            <v>Mgmt Decision</v>
          </cell>
          <cell r="R208" t="str">
            <v>No Bid</v>
          </cell>
        </row>
        <row r="209">
          <cell r="A209" t="str">
            <v>3288</v>
          </cell>
          <cell r="B209" t="str">
            <v>13</v>
          </cell>
          <cell r="C209" t="str">
            <v>3288-04-13</v>
          </cell>
          <cell r="E209" t="str">
            <v xml:space="preserve">Tarka Tablets  1mg/240mg </v>
          </cell>
          <cell r="F209">
            <v>100</v>
          </cell>
          <cell r="G209" t="str">
            <v>S</v>
          </cell>
          <cell r="I209">
            <v>9.9075000000000006</v>
          </cell>
          <cell r="J209">
            <v>6.6935800000000008</v>
          </cell>
          <cell r="K209">
            <v>34.010670590000004</v>
          </cell>
          <cell r="L209">
            <v>50.611750590000007</v>
          </cell>
          <cell r="M209">
            <v>114.99</v>
          </cell>
          <cell r="N209">
            <v>207.23</v>
          </cell>
          <cell r="O209">
            <v>196.87</v>
          </cell>
          <cell r="P209" t="str">
            <v>No Bid</v>
          </cell>
          <cell r="Q209" t="str">
            <v>Mgmt Decision</v>
          </cell>
          <cell r="R209" t="str">
            <v>No Bid</v>
          </cell>
        </row>
        <row r="210">
          <cell r="A210" t="str">
            <v>3289</v>
          </cell>
          <cell r="B210" t="str">
            <v>13</v>
          </cell>
          <cell r="C210" t="str">
            <v>3289-04-13</v>
          </cell>
          <cell r="E210" t="str">
            <v xml:space="preserve">Tarka Tablets  2mg/240mg  </v>
          </cell>
          <cell r="F210">
            <v>100</v>
          </cell>
          <cell r="G210" t="str">
            <v>S</v>
          </cell>
          <cell r="I210">
            <v>11.0085</v>
          </cell>
          <cell r="J210">
            <v>6.6935289999999998</v>
          </cell>
          <cell r="K210">
            <v>34.010411454499994</v>
          </cell>
          <cell r="L210">
            <v>51.712440454499998</v>
          </cell>
          <cell r="M210">
            <v>116.03</v>
          </cell>
          <cell r="N210">
            <v>207.23</v>
          </cell>
          <cell r="O210">
            <v>196.86849999999998</v>
          </cell>
          <cell r="P210" t="str">
            <v>No Bid</v>
          </cell>
          <cell r="Q210" t="str">
            <v>Mgmt Decision</v>
          </cell>
          <cell r="R210" t="str">
            <v>No Bid</v>
          </cell>
        </row>
        <row r="211">
          <cell r="A211" t="str">
            <v>3290</v>
          </cell>
          <cell r="B211" t="str">
            <v>13</v>
          </cell>
          <cell r="C211" t="str">
            <v>3290-04-13</v>
          </cell>
          <cell r="E211" t="str">
            <v xml:space="preserve">Tarka Tablets  4mg/240mg  </v>
          </cell>
          <cell r="F211">
            <v>100</v>
          </cell>
          <cell r="G211" t="str">
            <v>S</v>
          </cell>
          <cell r="I211">
            <v>13.2735</v>
          </cell>
          <cell r="J211">
            <v>6.6935800000000008</v>
          </cell>
          <cell r="K211">
            <v>34.010670590000004</v>
          </cell>
          <cell r="L211">
            <v>53.977750590000007</v>
          </cell>
          <cell r="M211">
            <v>116.58</v>
          </cell>
          <cell r="N211">
            <v>207.23</v>
          </cell>
          <cell r="O211">
            <v>196.87</v>
          </cell>
          <cell r="P211" t="str">
            <v>No Bid</v>
          </cell>
          <cell r="Q211" t="str">
            <v>Mgmt Decision</v>
          </cell>
          <cell r="R211" t="str">
            <v>No Bid</v>
          </cell>
        </row>
        <row r="213">
          <cell r="A213">
            <v>6122</v>
          </cell>
          <cell r="B213">
            <v>90</v>
          </cell>
          <cell r="C213" t="str">
            <v>6122-04-90</v>
          </cell>
          <cell r="E213" t="str">
            <v>TRICOR 48MG (2)</v>
          </cell>
          <cell r="F213">
            <v>90</v>
          </cell>
          <cell r="G213" t="str">
            <v>S</v>
          </cell>
          <cell r="I213">
            <v>3.6945999999999999</v>
          </cell>
          <cell r="J213">
            <v>3.0726990000000001</v>
          </cell>
          <cell r="K213">
            <v>28.902258661499996</v>
          </cell>
          <cell r="L213">
            <v>31.974957661499996</v>
          </cell>
          <cell r="M213">
            <v>42.51</v>
          </cell>
          <cell r="N213">
            <v>95.13</v>
          </cell>
          <cell r="O213">
            <v>90.373499999999993</v>
          </cell>
          <cell r="P213" t="str">
            <v>No Bid</v>
          </cell>
          <cell r="Q213" t="str">
            <v>Mgmt Decision</v>
          </cell>
          <cell r="R213" t="str">
            <v>No Bid</v>
          </cell>
        </row>
        <row r="214">
          <cell r="A214">
            <v>6123</v>
          </cell>
          <cell r="B214">
            <v>90</v>
          </cell>
          <cell r="C214" t="str">
            <v>6123-04-90</v>
          </cell>
          <cell r="E214" t="str">
            <v>TRICOR 145MG (2)</v>
          </cell>
          <cell r="F214">
            <v>90</v>
          </cell>
          <cell r="G214" t="str">
            <v>S</v>
          </cell>
          <cell r="I214">
            <v>11.4595</v>
          </cell>
          <cell r="J214">
            <v>9.2177740000000004</v>
          </cell>
          <cell r="K214">
            <v>86.703737798999995</v>
          </cell>
          <cell r="L214">
            <v>95.921511799000001</v>
          </cell>
          <cell r="M214">
            <v>128.08000000000001</v>
          </cell>
          <cell r="N214">
            <v>285.38</v>
          </cell>
          <cell r="O214">
            <v>271.11099999999999</v>
          </cell>
          <cell r="P214" t="str">
            <v>No Bid</v>
          </cell>
          <cell r="Q214" t="str">
            <v>Mgmt Decision</v>
          </cell>
          <cell r="R214" t="str">
            <v>No Bid</v>
          </cell>
        </row>
        <row r="216">
          <cell r="A216" t="str">
            <v>1949</v>
          </cell>
          <cell r="B216" t="str">
            <v>14</v>
          </cell>
          <cell r="C216" t="str">
            <v>1949-04-13</v>
          </cell>
          <cell r="E216" t="str">
            <v xml:space="preserve">Vicodin Tablets  5mg/500mg </v>
          </cell>
          <cell r="F216">
            <v>100</v>
          </cell>
          <cell r="G216" t="str">
            <v>M</v>
          </cell>
          <cell r="H216" t="str">
            <v>AA</v>
          </cell>
          <cell r="I216">
            <v>7.6988000000000003</v>
          </cell>
          <cell r="J216">
            <v>2.5672040000000003</v>
          </cell>
          <cell r="L216">
            <v>10.266004000000001</v>
          </cell>
          <cell r="M216" t="str">
            <v>Not Offered</v>
          </cell>
          <cell r="N216">
            <v>79.48</v>
          </cell>
          <cell r="O216">
            <v>75.506</v>
          </cell>
          <cell r="P216">
            <v>10.551600000000001</v>
          </cell>
          <cell r="Q216">
            <v>10.551600000000001</v>
          </cell>
          <cell r="R216">
            <v>10.551600000000001</v>
          </cell>
        </row>
        <row r="217">
          <cell r="A217" t="str">
            <v>1949</v>
          </cell>
          <cell r="B217" t="str">
            <v>12</v>
          </cell>
          <cell r="C217" t="str">
            <v>1949-04-11</v>
          </cell>
          <cell r="E217" t="str">
            <v>Vicodin Tablets  5mg/500mg</v>
          </cell>
          <cell r="F217" t="str">
            <v>4x25</v>
          </cell>
          <cell r="G217" t="str">
            <v>M</v>
          </cell>
          <cell r="H217" t="str">
            <v>AA</v>
          </cell>
          <cell r="I217">
            <v>11.8916</v>
          </cell>
          <cell r="J217">
            <v>3.0545600000000004</v>
          </cell>
          <cell r="L217">
            <v>14.946160000000001</v>
          </cell>
          <cell r="M217" t="str">
            <v>Not Offered</v>
          </cell>
          <cell r="N217">
            <v>89.84</v>
          </cell>
          <cell r="O217">
            <v>89.84</v>
          </cell>
          <cell r="P217">
            <v>15.456000000000003</v>
          </cell>
          <cell r="Q217">
            <v>15.456000000000003</v>
          </cell>
          <cell r="R217">
            <v>15.456000000000003</v>
          </cell>
        </row>
        <row r="218">
          <cell r="A218" t="str">
            <v>1949</v>
          </cell>
          <cell r="B218" t="str">
            <v>54</v>
          </cell>
          <cell r="C218" t="str">
            <v>1949-04-53</v>
          </cell>
          <cell r="E218" t="str">
            <v xml:space="preserve">Vicodin Tablets  5mg/500mg  </v>
          </cell>
          <cell r="F218">
            <v>500</v>
          </cell>
          <cell r="G218" t="str">
            <v>M</v>
          </cell>
          <cell r="H218" t="str">
            <v>AA</v>
          </cell>
          <cell r="I218">
            <v>37.31</v>
          </cell>
          <cell r="J218">
            <v>11.942925000000001</v>
          </cell>
          <cell r="L218">
            <v>49.252925000000005</v>
          </cell>
          <cell r="M218" t="str">
            <v>Not Offered</v>
          </cell>
          <cell r="N218">
            <v>369.75</v>
          </cell>
          <cell r="O218">
            <v>351.26249999999999</v>
          </cell>
          <cell r="P218">
            <v>53.25</v>
          </cell>
          <cell r="Q218">
            <v>53.25</v>
          </cell>
          <cell r="R218">
            <v>53.25</v>
          </cell>
        </row>
        <row r="220">
          <cell r="A220" t="str">
            <v>1973</v>
          </cell>
          <cell r="B220" t="str">
            <v>14</v>
          </cell>
          <cell r="C220" t="str">
            <v>1973-04-13</v>
          </cell>
          <cell r="E220" t="str">
            <v xml:space="preserve">Vicodin ES Tablets  7.5mg </v>
          </cell>
          <cell r="F220">
            <v>100</v>
          </cell>
          <cell r="G220" t="str">
            <v>M</v>
          </cell>
          <cell r="H220" t="str">
            <v>AA</v>
          </cell>
          <cell r="I220">
            <v>9.5206</v>
          </cell>
          <cell r="J220">
            <v>2.8307720000000001</v>
          </cell>
          <cell r="L220">
            <v>12.351372</v>
          </cell>
          <cell r="M220">
            <v>15.06</v>
          </cell>
          <cell r="N220">
            <v>87.64</v>
          </cell>
          <cell r="O220">
            <v>83.257999999999996</v>
          </cell>
          <cell r="P220">
            <v>17.482500000000002</v>
          </cell>
          <cell r="Q220">
            <v>17.482500000000002</v>
          </cell>
          <cell r="R220">
            <v>17.482500000000002</v>
          </cell>
        </row>
        <row r="221">
          <cell r="A221" t="str">
            <v>1973</v>
          </cell>
          <cell r="B221" t="str">
            <v>12</v>
          </cell>
          <cell r="C221" t="str">
            <v>1973-04-11</v>
          </cell>
          <cell r="E221" t="str">
            <v xml:space="preserve">Vicodin ES Tablets  7.5mg </v>
          </cell>
          <cell r="F221" t="str">
            <v>4x25</v>
          </cell>
          <cell r="G221" t="str">
            <v>M</v>
          </cell>
          <cell r="H221" t="str">
            <v>AA</v>
          </cell>
          <cell r="I221">
            <v>16.843699999999998</v>
          </cell>
          <cell r="J221">
            <v>3.3700800000000002</v>
          </cell>
          <cell r="L221">
            <v>20.21378</v>
          </cell>
          <cell r="M221">
            <v>18.079999999999998</v>
          </cell>
          <cell r="N221">
            <v>99.12</v>
          </cell>
          <cell r="O221">
            <v>99.12</v>
          </cell>
          <cell r="P221">
            <v>21.189</v>
          </cell>
          <cell r="Q221">
            <v>21.189</v>
          </cell>
          <cell r="R221">
            <v>21.189</v>
          </cell>
        </row>
        <row r="222">
          <cell r="A222" t="str">
            <v>1973</v>
          </cell>
          <cell r="B222" t="str">
            <v>54</v>
          </cell>
          <cell r="C222" t="str">
            <v>1973-04-53</v>
          </cell>
          <cell r="E222" t="str">
            <v xml:space="preserve">Vicodin ES Tablets  7.5mg </v>
          </cell>
          <cell r="F222">
            <v>500</v>
          </cell>
          <cell r="G222" t="str">
            <v>M</v>
          </cell>
          <cell r="H222" t="str">
            <v>AA</v>
          </cell>
          <cell r="I222">
            <v>45.239600000000003</v>
          </cell>
          <cell r="J222">
            <v>13.258181000000002</v>
          </cell>
          <cell r="L222">
            <v>58.497781000000003</v>
          </cell>
          <cell r="M222">
            <v>79.34</v>
          </cell>
          <cell r="N222">
            <v>410.47</v>
          </cell>
          <cell r="O222">
            <v>389.94650000000001</v>
          </cell>
          <cell r="P222">
            <v>87.433499999999995</v>
          </cell>
          <cell r="Q222">
            <v>87.433499999999995</v>
          </cell>
          <cell r="R222">
            <v>87.433499999999995</v>
          </cell>
        </row>
        <row r="224">
          <cell r="A224" t="str">
            <v>2274</v>
          </cell>
          <cell r="B224" t="str">
            <v>14</v>
          </cell>
          <cell r="C224" t="str">
            <v>2274-04-13</v>
          </cell>
          <cell r="E224" t="str">
            <v xml:space="preserve">Vicodin HP Tablets  10mg </v>
          </cell>
          <cell r="F224">
            <v>100</v>
          </cell>
          <cell r="G224" t="str">
            <v>M</v>
          </cell>
          <cell r="H224" t="str">
            <v>AA</v>
          </cell>
          <cell r="I224">
            <v>10.030099999999999</v>
          </cell>
          <cell r="J224">
            <v>3.3517709999999998</v>
          </cell>
          <cell r="L224">
            <v>13.381870999999999</v>
          </cell>
          <cell r="M224">
            <v>47.25</v>
          </cell>
          <cell r="N224">
            <v>103.77</v>
          </cell>
          <cell r="O224">
            <v>98.581499999999991</v>
          </cell>
          <cell r="P224">
            <v>49.843499999999999</v>
          </cell>
          <cell r="Q224">
            <v>49.843499999999999</v>
          </cell>
          <cell r="R224" t="str">
            <v>Fixed WAC</v>
          </cell>
        </row>
        <row r="225">
          <cell r="A225" t="str">
            <v>2274</v>
          </cell>
          <cell r="B225" t="str">
            <v>54</v>
          </cell>
          <cell r="C225" t="str">
            <v>2274-04-53</v>
          </cell>
          <cell r="E225" t="str">
            <v xml:space="preserve">Vicodin HP Tablets  10mg </v>
          </cell>
          <cell r="F225">
            <v>500</v>
          </cell>
          <cell r="G225" t="str">
            <v>M</v>
          </cell>
          <cell r="H225" t="str">
            <v>AA</v>
          </cell>
          <cell r="I225">
            <v>47.139099999999999</v>
          </cell>
          <cell r="J225">
            <v>14.987522999999999</v>
          </cell>
          <cell r="L225">
            <v>62.126622999999995</v>
          </cell>
          <cell r="M225">
            <v>236.28</v>
          </cell>
          <cell r="N225">
            <v>464.01</v>
          </cell>
          <cell r="O225">
            <v>440.80949999999996</v>
          </cell>
          <cell r="P225">
            <v>249.2175</v>
          </cell>
          <cell r="Q225">
            <v>249.2175</v>
          </cell>
          <cell r="R225" t="str">
            <v>Fixed WAC</v>
          </cell>
        </row>
        <row r="227">
          <cell r="A227" t="str">
            <v>2277</v>
          </cell>
          <cell r="B227" t="str">
            <v>14</v>
          </cell>
          <cell r="C227" t="str">
            <v>2277-04-13</v>
          </cell>
          <cell r="E227" t="str">
            <v xml:space="preserve">Vicoprofen Tablets  7.5mg </v>
          </cell>
          <cell r="F227">
            <v>100</v>
          </cell>
          <cell r="G227" t="str">
            <v>I</v>
          </cell>
          <cell r="I227">
            <v>11.089399999999999</v>
          </cell>
          <cell r="J227">
            <v>5.0358929999999997</v>
          </cell>
          <cell r="L227">
            <v>16.125292999999999</v>
          </cell>
          <cell r="M227">
            <v>68.23</v>
          </cell>
          <cell r="N227">
            <v>155.91</v>
          </cell>
          <cell r="O227">
            <v>148.11449999999999</v>
          </cell>
          <cell r="P227" t="str">
            <v>Floating WAC</v>
          </cell>
          <cell r="Q227" t="str">
            <v>Floating WAC</v>
          </cell>
          <cell r="R227" t="str">
            <v>Floating WAC</v>
          </cell>
        </row>
        <row r="228">
          <cell r="A228" t="str">
            <v>2277</v>
          </cell>
          <cell r="B228" t="str">
            <v>12</v>
          </cell>
          <cell r="C228" t="str">
            <v>2277-04-11</v>
          </cell>
          <cell r="E228" t="str">
            <v xml:space="preserve">Vicoprofen Tablets  7.5mg </v>
          </cell>
          <cell r="F228" t="str">
            <v>100 UD</v>
          </cell>
          <cell r="G228" t="str">
            <v>I</v>
          </cell>
          <cell r="I228">
            <v>23.383199999999999</v>
          </cell>
          <cell r="J228">
            <v>5.7919</v>
          </cell>
          <cell r="L228">
            <v>29.1751</v>
          </cell>
          <cell r="M228">
            <v>79.27</v>
          </cell>
          <cell r="N228">
            <v>170.35</v>
          </cell>
          <cell r="O228">
            <v>170.35</v>
          </cell>
          <cell r="P228" t="str">
            <v>Floating WAC</v>
          </cell>
          <cell r="Q228" t="str">
            <v>Floating WAC</v>
          </cell>
          <cell r="R228" t="str">
            <v>Floating WAC</v>
          </cell>
        </row>
        <row r="229">
          <cell r="A229" t="str">
            <v>2277</v>
          </cell>
          <cell r="B229" t="str">
            <v>54</v>
          </cell>
          <cell r="C229" t="str">
            <v>2277-04-53</v>
          </cell>
          <cell r="E229" t="str">
            <v xml:space="preserve">Vicoprofen Tablets  7.5mg </v>
          </cell>
          <cell r="F229">
            <v>500</v>
          </cell>
          <cell r="G229" t="str">
            <v>I</v>
          </cell>
          <cell r="I229">
            <v>51.390099999999997</v>
          </cell>
          <cell r="J229">
            <v>23.417823000000002</v>
          </cell>
          <cell r="L229">
            <v>74.807923000000002</v>
          </cell>
          <cell r="M229">
            <v>310.66000000000003</v>
          </cell>
          <cell r="N229">
            <v>725.01</v>
          </cell>
          <cell r="O229">
            <v>688.7595</v>
          </cell>
          <cell r="P229" t="str">
            <v>Floating WAC</v>
          </cell>
          <cell r="Q229" t="str">
            <v>Floating WAC</v>
          </cell>
          <cell r="R229" t="str">
            <v>Floating WAC</v>
          </cell>
        </row>
        <row r="231">
          <cell r="A231">
            <v>8036</v>
          </cell>
          <cell r="B231">
            <v>22</v>
          </cell>
          <cell r="C231" t="str">
            <v>8036-04-22</v>
          </cell>
          <cell r="E231" t="str">
            <v>ZYFLO TABLETS NO BID (7/18/03)</v>
          </cell>
          <cell r="F231" t="str">
            <v>120</v>
          </cell>
          <cell r="G231" t="str">
            <v>S</v>
          </cell>
          <cell r="I231">
            <v>35.4373</v>
          </cell>
          <cell r="J231">
            <v>2.8940800000000002</v>
          </cell>
          <cell r="L231">
            <v>38.331380000000003</v>
          </cell>
          <cell r="M231">
            <v>62.19</v>
          </cell>
          <cell r="N231">
            <v>89.6</v>
          </cell>
          <cell r="O231">
            <v>85.12</v>
          </cell>
          <cell r="P231" t="str">
            <v xml:space="preserve"> No Bid</v>
          </cell>
          <cell r="Q231" t="str">
            <v>Mgmt Decision</v>
          </cell>
          <cell r="R231" t="str">
            <v>No Bid</v>
          </cell>
        </row>
        <row r="234">
          <cell r="A234">
            <v>6479</v>
          </cell>
          <cell r="B234">
            <v>32</v>
          </cell>
          <cell r="C234" t="str">
            <v>6479-04-30</v>
          </cell>
          <cell r="E234" t="str">
            <v>Gengraf Caps 100mg, 30/btl (3, 4)</v>
          </cell>
          <cell r="F234" t="str">
            <v>30 btl</v>
          </cell>
          <cell r="G234" t="str">
            <v>M</v>
          </cell>
          <cell r="H234" t="str">
            <v>AB</v>
          </cell>
          <cell r="I234">
            <v>24.545400000000001</v>
          </cell>
          <cell r="J234">
            <v>4.4849399999999999</v>
          </cell>
          <cell r="L234">
            <v>29.030340000000002</v>
          </cell>
          <cell r="M234">
            <v>66.06</v>
          </cell>
          <cell r="N234">
            <v>138.85</v>
          </cell>
          <cell r="O234">
            <v>131.91</v>
          </cell>
          <cell r="P234" t="str">
            <v>Disc/rebate offer</v>
          </cell>
          <cell r="Q234" t="str">
            <v>91.66 d/81.48 s</v>
          </cell>
          <cell r="R234" t="str">
            <v>Disc/rebate offer</v>
          </cell>
        </row>
        <row r="235">
          <cell r="A235">
            <v>6463</v>
          </cell>
          <cell r="B235">
            <v>32</v>
          </cell>
          <cell r="C235" t="str">
            <v>6463-04-30</v>
          </cell>
          <cell r="E235" t="str">
            <v>Gengraf Caps 25mg, 30/btl  (3, 4)</v>
          </cell>
          <cell r="F235" t="str">
            <v>30 btl</v>
          </cell>
          <cell r="G235" t="str">
            <v>M</v>
          </cell>
          <cell r="H235" t="str">
            <v>AB</v>
          </cell>
          <cell r="I235">
            <v>8.8912999999999993</v>
          </cell>
          <cell r="J235">
            <v>1.1226800000000001</v>
          </cell>
          <cell r="L235">
            <v>10.01398</v>
          </cell>
          <cell r="M235">
            <v>16.53</v>
          </cell>
          <cell r="N235">
            <v>34.76</v>
          </cell>
          <cell r="O235">
            <v>33.020000000000003</v>
          </cell>
          <cell r="P235" t="str">
            <v>Disc/rebate offer</v>
          </cell>
          <cell r="Q235" t="str">
            <v>22.94d\20.39 s</v>
          </cell>
          <cell r="R235" t="str">
            <v>Disc/rebate offer</v>
          </cell>
        </row>
        <row r="236">
          <cell r="A236">
            <v>7269</v>
          </cell>
          <cell r="B236">
            <v>50</v>
          </cell>
          <cell r="C236" t="str">
            <v>7269-04-01</v>
          </cell>
          <cell r="E236" t="str">
            <v>Gengraf Oral Solution 100mg/ml</v>
          </cell>
          <cell r="F236" t="str">
            <v>50ml</v>
          </cell>
          <cell r="G236" t="str">
            <v>M</v>
          </cell>
          <cell r="I236">
            <v>42.673200000000001</v>
          </cell>
          <cell r="J236">
            <v>8.4683799999999998</v>
          </cell>
          <cell r="L236">
            <v>51.141580000000005</v>
          </cell>
          <cell r="M236">
            <v>170</v>
          </cell>
          <cell r="N236">
            <v>261.52</v>
          </cell>
          <cell r="O236">
            <v>249.07</v>
          </cell>
          <cell r="P236" t="str">
            <v>Disc/rebate offer</v>
          </cell>
          <cell r="Q236" t="str">
            <v xml:space="preserve"> 173.05d/153.82 s</v>
          </cell>
          <cell r="R236" t="str">
            <v>Disc/rebate offer</v>
          </cell>
        </row>
        <row r="237">
          <cell r="E237" t="str">
            <v>Abbott contract/chargeback for Sangstat</v>
          </cell>
        </row>
        <row r="240">
          <cell r="E240" t="str">
            <v>ROSS PRODUCTS*</v>
          </cell>
        </row>
        <row r="242">
          <cell r="A242">
            <v>7156</v>
          </cell>
          <cell r="B242">
            <v>13</v>
          </cell>
          <cell r="C242" t="str">
            <v>7156-04-13</v>
          </cell>
          <cell r="E242" t="str">
            <v>EES AND SULFISOXAZOLE ORAL SUSP</v>
          </cell>
          <cell r="F242" t="str">
            <v>100ml</v>
          </cell>
          <cell r="G242" t="str">
            <v>I</v>
          </cell>
          <cell r="I242">
            <v>2.8045</v>
          </cell>
          <cell r="J242">
            <v>0.34714000000000006</v>
          </cell>
          <cell r="L242">
            <v>3.15164</v>
          </cell>
          <cell r="M242">
            <v>3.55</v>
          </cell>
          <cell r="N242">
            <v>10.75</v>
          </cell>
          <cell r="O242">
            <v>10.210000000000001</v>
          </cell>
          <cell r="P242" t="str">
            <v>Mgmt Decision</v>
          </cell>
          <cell r="Q242" t="str">
            <v>Mgmt Decision</v>
          </cell>
          <cell r="R242" t="str">
            <v>No Bid</v>
          </cell>
        </row>
        <row r="243">
          <cell r="A243">
            <v>7156</v>
          </cell>
          <cell r="B243">
            <v>43</v>
          </cell>
          <cell r="C243" t="str">
            <v>7156-04-18</v>
          </cell>
          <cell r="E243" t="str">
            <v>EES AND SULFISOXAZOLE ORAL SUSP</v>
          </cell>
          <cell r="F243" t="str">
            <v>150ml</v>
          </cell>
          <cell r="G243" t="str">
            <v>I</v>
          </cell>
          <cell r="I243">
            <v>3.9316</v>
          </cell>
          <cell r="J243">
            <v>0.51373999999999997</v>
          </cell>
          <cell r="L243">
            <v>4.4453399999999998</v>
          </cell>
          <cell r="M243">
            <v>4.74</v>
          </cell>
          <cell r="N243">
            <v>15.9</v>
          </cell>
          <cell r="O243">
            <v>15.11</v>
          </cell>
          <cell r="P243" t="str">
            <v>Mgmt Decision</v>
          </cell>
          <cell r="Q243" t="str">
            <v>Mgmt Decision</v>
          </cell>
          <cell r="R243" t="str">
            <v>No Bid</v>
          </cell>
        </row>
        <row r="244">
          <cell r="A244">
            <v>7156</v>
          </cell>
          <cell r="B244">
            <v>53</v>
          </cell>
          <cell r="C244" t="str">
            <v>7156-04-23</v>
          </cell>
          <cell r="E244" t="str">
            <v>EES AND SULFISOXAZOLE ORAL SUSP</v>
          </cell>
          <cell r="F244" t="str">
            <v>200ml</v>
          </cell>
          <cell r="G244" t="str">
            <v>I</v>
          </cell>
          <cell r="I244">
            <v>5.1340000000000003</v>
          </cell>
          <cell r="J244">
            <v>0.67524000000000006</v>
          </cell>
          <cell r="L244">
            <v>5.8092400000000008</v>
          </cell>
          <cell r="M244">
            <v>4.83</v>
          </cell>
          <cell r="N244">
            <v>20.9</v>
          </cell>
          <cell r="O244">
            <v>19.86</v>
          </cell>
          <cell r="P244" t="str">
            <v>Mgmt Decision</v>
          </cell>
          <cell r="Q244" t="str">
            <v>Mgmt Decision</v>
          </cell>
          <cell r="R244" t="str">
            <v>No Bid</v>
          </cell>
        </row>
        <row r="246">
          <cell r="A246">
            <v>8030</v>
          </cell>
          <cell r="B246">
            <v>13</v>
          </cell>
          <cell r="C246" t="str">
            <v>8030-04-13</v>
          </cell>
          <cell r="E246" t="str">
            <v>PEDIAZOLE SUSPENSION        NO BID</v>
          </cell>
          <cell r="F246" t="str">
            <v>100ml</v>
          </cell>
          <cell r="G246" t="str">
            <v>I</v>
          </cell>
          <cell r="I246">
            <v>2.8399000000000001</v>
          </cell>
          <cell r="J246">
            <v>0.33932000000000007</v>
          </cell>
          <cell r="L246">
            <v>3.1792199999999999</v>
          </cell>
          <cell r="M246">
            <v>5.12</v>
          </cell>
          <cell r="N246">
            <v>14.95</v>
          </cell>
          <cell r="O246">
            <v>14.2</v>
          </cell>
          <cell r="P246" t="str">
            <v>No Bid</v>
          </cell>
          <cell r="Q246" t="str">
            <v>No Bid</v>
          </cell>
          <cell r="R246" t="str">
            <v>No Bid</v>
          </cell>
        </row>
        <row r="247">
          <cell r="A247">
            <v>8030</v>
          </cell>
          <cell r="B247">
            <v>43</v>
          </cell>
          <cell r="C247" t="str">
            <v>8030-04-18</v>
          </cell>
          <cell r="E247" t="str">
            <v>PEDIAZOLE SUSPENSION       NO BID</v>
          </cell>
          <cell r="F247" t="str">
            <v>150ml</v>
          </cell>
          <cell r="G247" t="str">
            <v>I</v>
          </cell>
          <cell r="I247">
            <v>3.9091</v>
          </cell>
          <cell r="J247">
            <v>0.50184000000000006</v>
          </cell>
          <cell r="L247">
            <v>4.4109400000000001</v>
          </cell>
          <cell r="M247">
            <v>7.33</v>
          </cell>
          <cell r="N247">
            <v>22.21</v>
          </cell>
          <cell r="O247">
            <v>21.1</v>
          </cell>
          <cell r="P247" t="str">
            <v>No Bid</v>
          </cell>
          <cell r="Q247" t="str">
            <v>No Bid</v>
          </cell>
          <cell r="R247" t="str">
            <v>No Bid</v>
          </cell>
        </row>
        <row r="248">
          <cell r="A248">
            <v>8030</v>
          </cell>
          <cell r="B248">
            <v>53</v>
          </cell>
          <cell r="C248" t="str">
            <v>8030-04-23</v>
          </cell>
          <cell r="E248" t="str">
            <v>PEDIAZOLE SUSPENSION       NO BID</v>
          </cell>
          <cell r="F248" t="str">
            <v>200ml</v>
          </cell>
          <cell r="G248" t="str">
            <v>I</v>
          </cell>
          <cell r="I248">
            <v>5.1102999999999996</v>
          </cell>
          <cell r="J248">
            <v>0.65756000000000003</v>
          </cell>
          <cell r="L248">
            <v>5.7678599999999998</v>
          </cell>
          <cell r="M248">
            <v>13.44</v>
          </cell>
          <cell r="N248">
            <v>29.16</v>
          </cell>
          <cell r="O248">
            <v>27.7</v>
          </cell>
          <cell r="P248" t="str">
            <v>No Bid</v>
          </cell>
          <cell r="Q248" t="str">
            <v>No Bid</v>
          </cell>
          <cell r="R248" t="str">
            <v>No Bid</v>
          </cell>
        </row>
        <row r="250">
          <cell r="A250">
            <v>1040</v>
          </cell>
          <cell r="B250" t="str">
            <v>04</v>
          </cell>
          <cell r="E250" t="str">
            <v xml:space="preserve">SURVANTA     4ml vial </v>
          </cell>
          <cell r="F250" t="str">
            <v>4ml</v>
          </cell>
          <cell r="G250" t="str">
            <v>S</v>
          </cell>
          <cell r="I250">
            <v>27.014900000000001</v>
          </cell>
          <cell r="J250">
            <v>13.022</v>
          </cell>
          <cell r="K250">
            <v>29.720800000000001</v>
          </cell>
          <cell r="L250">
            <v>69.7577</v>
          </cell>
          <cell r="M250">
            <v>183.95</v>
          </cell>
          <cell r="N250">
            <v>383</v>
          </cell>
          <cell r="O250">
            <v>383</v>
          </cell>
          <cell r="P250" t="str">
            <v>Per Ross</v>
          </cell>
          <cell r="Q250" t="str">
            <v>Per Ross</v>
          </cell>
          <cell r="R250" t="str">
            <v>No Bid</v>
          </cell>
        </row>
        <row r="251">
          <cell r="A251">
            <v>1040</v>
          </cell>
          <cell r="B251" t="str">
            <v>08</v>
          </cell>
          <cell r="E251" t="str">
            <v>SURVANTA     8ml vial</v>
          </cell>
          <cell r="F251" t="str">
            <v>8ml</v>
          </cell>
          <cell r="G251" t="str">
            <v>S</v>
          </cell>
          <cell r="I251">
            <v>36.5578</v>
          </cell>
          <cell r="J251">
            <v>23.047920000000001</v>
          </cell>
          <cell r="K251">
            <v>52.603487999999999</v>
          </cell>
          <cell r="L251">
            <v>112.209208</v>
          </cell>
          <cell r="M251">
            <v>324.76</v>
          </cell>
          <cell r="N251">
            <v>677.88</v>
          </cell>
          <cell r="O251">
            <v>677.88</v>
          </cell>
          <cell r="P251" t="str">
            <v>Per Ross</v>
          </cell>
          <cell r="Q251" t="str">
            <v>Per Ross</v>
          </cell>
          <cell r="R251" t="str">
            <v>No Bid</v>
          </cell>
        </row>
        <row r="253">
          <cell r="A253">
            <v>8929</v>
          </cell>
          <cell r="B253">
            <v>50</v>
          </cell>
          <cell r="C253" t="str">
            <v>8929-04-12</v>
          </cell>
          <cell r="E253" t="str">
            <v>VI-DAYLIN/F ADC + IRON DROPS</v>
          </cell>
          <cell r="F253" t="str">
            <v>50ml</v>
          </cell>
          <cell r="G253" t="str">
            <v>M</v>
          </cell>
          <cell r="I253">
            <v>2.0331999999999999</v>
          </cell>
          <cell r="J253">
            <v>0.37434000000000001</v>
          </cell>
          <cell r="L253">
            <v>2.40754</v>
          </cell>
          <cell r="M253">
            <v>2.74</v>
          </cell>
          <cell r="N253">
            <v>11.59</v>
          </cell>
          <cell r="O253">
            <v>11.01</v>
          </cell>
          <cell r="P253">
            <v>3.02</v>
          </cell>
          <cell r="Q253">
            <v>3.02</v>
          </cell>
          <cell r="R253" t="str">
            <v>No Bid</v>
          </cell>
        </row>
        <row r="256">
          <cell r="E256" t="str">
            <v>HOSPITAL PHARMA PRODUCTS</v>
          </cell>
        </row>
        <row r="258">
          <cell r="A258">
            <v>6109</v>
          </cell>
          <cell r="B258" t="str">
            <v>05</v>
          </cell>
          <cell r="C258" t="str">
            <v>6109-04-24</v>
          </cell>
          <cell r="E258" t="str">
            <v>ABBOKINASE (UROKINASE) 250,000 IU 5ML VIAL (NO BID)</v>
          </cell>
          <cell r="F258" t="str">
            <v>5mL</v>
          </cell>
          <cell r="G258" t="str">
            <v>s</v>
          </cell>
          <cell r="I258">
            <v>131.32210000000001</v>
          </cell>
          <cell r="J258">
            <v>14.681880000000001</v>
          </cell>
          <cell r="L258">
            <v>146.00398000000001</v>
          </cell>
          <cell r="M258">
            <v>274.79000000000002</v>
          </cell>
          <cell r="N258">
            <v>453.41</v>
          </cell>
          <cell r="O258">
            <v>431.82</v>
          </cell>
          <cell r="P258">
            <v>388.64</v>
          </cell>
          <cell r="Q258">
            <v>388.64</v>
          </cell>
          <cell r="R258" t="str">
            <v>Mgmt Decision</v>
          </cell>
        </row>
        <row r="261">
          <cell r="A261">
            <v>4375</v>
          </cell>
          <cell r="B261">
            <v>50</v>
          </cell>
          <cell r="C261" t="str">
            <v>4375-04-52</v>
          </cell>
          <cell r="E261" t="str">
            <v>MIVACRON (MIVACURIUM CL) INJ 100MG/50ML(2MG/ML)MDV</v>
          </cell>
          <cell r="F261">
            <v>3</v>
          </cell>
          <cell r="I261">
            <v>58.404600000000002</v>
          </cell>
          <cell r="J261">
            <v>5.2615000000000007</v>
          </cell>
          <cell r="K261">
            <v>2.2516124999999998</v>
          </cell>
          <cell r="L261">
            <v>65.917712499999993</v>
          </cell>
          <cell r="M261">
            <v>80.77</v>
          </cell>
          <cell r="N261">
            <v>162.49</v>
          </cell>
          <cell r="O261">
            <v>154.75</v>
          </cell>
          <cell r="P261">
            <v>148.77000000000001</v>
          </cell>
          <cell r="Q261">
            <v>148.77000000000001</v>
          </cell>
          <cell r="R261" t="str">
            <v>Mgmt Decision</v>
          </cell>
        </row>
        <row r="262">
          <cell r="A262">
            <v>4365</v>
          </cell>
          <cell r="B262" t="str">
            <v>05</v>
          </cell>
          <cell r="C262" t="str">
            <v>4365-04-07</v>
          </cell>
          <cell r="E262" t="str">
            <v>MIVACRON (MIVACURIUM CL) INJ 10MG/5ML (2MG/ML) SDV</v>
          </cell>
          <cell r="F262">
            <v>10</v>
          </cell>
          <cell r="I262">
            <v>27.078000000000003</v>
          </cell>
          <cell r="J262">
            <v>3.3408400000000005</v>
          </cell>
          <cell r="K262">
            <v>1.429683</v>
          </cell>
          <cell r="L262">
            <v>31.848523000000004</v>
          </cell>
          <cell r="M262">
            <v>60.89</v>
          </cell>
          <cell r="N262">
            <v>103.17</v>
          </cell>
          <cell r="O262">
            <v>98.26</v>
          </cell>
          <cell r="P262">
            <v>94.4</v>
          </cell>
          <cell r="Q262">
            <v>94.4</v>
          </cell>
          <cell r="R262" t="str">
            <v>Mgmt Decision</v>
          </cell>
        </row>
        <row r="263">
          <cell r="A263">
            <v>4365</v>
          </cell>
          <cell r="B263">
            <v>10</v>
          </cell>
          <cell r="C263" t="str">
            <v>4365-04-12</v>
          </cell>
          <cell r="E263" t="str">
            <v>MIVACRON (MIVACURIUM CL) INJ 20MG/10ML (2MG/ML)SDV</v>
          </cell>
          <cell r="F263">
            <v>10</v>
          </cell>
          <cell r="I263">
            <v>44.31</v>
          </cell>
          <cell r="J263">
            <v>5.2179800000000007</v>
          </cell>
          <cell r="K263">
            <v>2.2329884999999998</v>
          </cell>
          <cell r="L263">
            <v>51.760968499999997</v>
          </cell>
          <cell r="M263">
            <v>97.93</v>
          </cell>
          <cell r="N263">
            <v>161.13999999999999</v>
          </cell>
          <cell r="O263">
            <v>153.47</v>
          </cell>
          <cell r="P263">
            <v>147.69999999999999</v>
          </cell>
          <cell r="Q263">
            <v>147.69999999999999</v>
          </cell>
          <cell r="R263" t="str">
            <v>Mgmt Decision</v>
          </cell>
        </row>
        <row r="264">
          <cell r="A264">
            <v>4375</v>
          </cell>
          <cell r="B264">
            <v>20</v>
          </cell>
          <cell r="C264" t="str">
            <v>4375-04-22</v>
          </cell>
          <cell r="E264" t="str">
            <v>MIVACRON (MIVACURIUM CL) INJ 40MG/20ML (2MG/ML)MDV</v>
          </cell>
          <cell r="F264">
            <v>10</v>
          </cell>
          <cell r="I264">
            <v>81.953999999999994</v>
          </cell>
          <cell r="J264">
            <v>8.7689400000000006</v>
          </cell>
          <cell r="K264">
            <v>3.7525905000000002</v>
          </cell>
          <cell r="L264">
            <v>94.475530499999991</v>
          </cell>
          <cell r="M264">
            <v>159.59</v>
          </cell>
          <cell r="N264">
            <v>270.81</v>
          </cell>
          <cell r="O264">
            <v>257.91000000000003</v>
          </cell>
          <cell r="P264">
            <v>247.9</v>
          </cell>
          <cell r="Q264">
            <v>247.9</v>
          </cell>
          <cell r="R264" t="str">
            <v>Mgmt Decision</v>
          </cell>
        </row>
        <row r="266">
          <cell r="A266">
            <v>4378</v>
          </cell>
          <cell r="B266" t="str">
            <v>05</v>
          </cell>
          <cell r="C266" t="str">
            <v>4378-04-07</v>
          </cell>
          <cell r="E266" t="str">
            <v>NIMBEX (CISATRACURIUM BESY)INJ 10MG/5ML(2MG/ML)SDV</v>
          </cell>
          <cell r="F266">
            <v>10</v>
          </cell>
          <cell r="I266">
            <v>18.32</v>
          </cell>
          <cell r="J266">
            <v>3.4037400000000004</v>
          </cell>
          <cell r="L266">
            <v>21.723739999999999</v>
          </cell>
          <cell r="M266">
            <v>61.62</v>
          </cell>
          <cell r="N266">
            <v>105.37</v>
          </cell>
          <cell r="O266">
            <v>100.11</v>
          </cell>
          <cell r="P266">
            <v>96.5</v>
          </cell>
          <cell r="Q266">
            <v>96.5</v>
          </cell>
          <cell r="R266" t="str">
            <v>Mgmt Decision</v>
          </cell>
        </row>
        <row r="267">
          <cell r="A267">
            <v>4382</v>
          </cell>
          <cell r="B267">
            <v>20</v>
          </cell>
          <cell r="C267" t="str">
            <v>4382-04-22</v>
          </cell>
          <cell r="E267" t="str">
            <v>NIMBEX (CISATRACURIUM BESY)INJ 10MG/ML 20ML SDV</v>
          </cell>
          <cell r="F267">
            <v>10</v>
          </cell>
          <cell r="I267">
            <v>123.979</v>
          </cell>
          <cell r="J267">
            <v>60.583240000000004</v>
          </cell>
          <cell r="L267">
            <v>184.56224</v>
          </cell>
          <cell r="M267">
            <v>1061.44</v>
          </cell>
          <cell r="N267">
            <v>1875.64</v>
          </cell>
          <cell r="O267">
            <v>1781.86</v>
          </cell>
          <cell r="P267">
            <v>1683</v>
          </cell>
          <cell r="Q267">
            <v>1683</v>
          </cell>
          <cell r="R267" t="str">
            <v>Mgmt Decision</v>
          </cell>
        </row>
        <row r="268">
          <cell r="A268">
            <v>4380</v>
          </cell>
          <cell r="B268">
            <v>10</v>
          </cell>
          <cell r="C268" t="str">
            <v>4380-04-12</v>
          </cell>
          <cell r="E268" t="str">
            <v>NIMBEX (CISATRACURIUM BESY)INJ 2MG/ML 10ML MDV</v>
          </cell>
          <cell r="F268">
            <v>10</v>
          </cell>
          <cell r="I268">
            <v>23.231999999999999</v>
          </cell>
          <cell r="J268">
            <v>5.970740000000001</v>
          </cell>
          <cell r="L268">
            <v>29.202739999999999</v>
          </cell>
          <cell r="M268">
            <v>109.11</v>
          </cell>
          <cell r="N268">
            <v>184.85</v>
          </cell>
          <cell r="O268">
            <v>175.61</v>
          </cell>
          <cell r="P268">
            <v>169.2</v>
          </cell>
          <cell r="Q268">
            <v>169.2</v>
          </cell>
          <cell r="R268" t="str">
            <v>Mgmt Decision</v>
          </cell>
        </row>
        <row r="270">
          <cell r="A270">
            <v>4456</v>
          </cell>
          <cell r="B270" t="str">
            <v>04</v>
          </cell>
          <cell r="C270" t="str">
            <v>4456-04-05</v>
          </cell>
          <cell r="E270" t="str">
            <v>ULTANE (SEVOFLURANE) 250ML PEN BOTTLE</v>
          </cell>
          <cell r="F270" t="str">
            <v>250 mL</v>
          </cell>
          <cell r="G270" t="str">
            <v>s</v>
          </cell>
          <cell r="I270">
            <v>62.871099999999998</v>
          </cell>
          <cell r="J270">
            <v>8.6618399999999998</v>
          </cell>
          <cell r="K270">
            <v>0.44481095999999998</v>
          </cell>
          <cell r="L270">
            <v>71.977750959999995</v>
          </cell>
          <cell r="M270">
            <v>154.32</v>
          </cell>
          <cell r="N270">
            <v>267.5</v>
          </cell>
          <cell r="O270">
            <v>254.76</v>
          </cell>
          <cell r="P270">
            <v>240.68</v>
          </cell>
          <cell r="Q270">
            <v>240.68</v>
          </cell>
          <cell r="R270" t="str">
            <v>Mgmt Decision</v>
          </cell>
        </row>
        <row r="271">
          <cell r="A271">
            <v>4456</v>
          </cell>
          <cell r="B271">
            <v>49</v>
          </cell>
          <cell r="E271" t="str">
            <v>ULTANE (SEVOFLURANE) 250ML GLASS BOTTLE(VHA LABEL) NO BID</v>
          </cell>
          <cell r="F271" t="str">
            <v>250 mL</v>
          </cell>
          <cell r="G271" t="str">
            <v>s</v>
          </cell>
          <cell r="N271">
            <v>267.5</v>
          </cell>
          <cell r="O271">
            <v>254.76</v>
          </cell>
          <cell r="P271" t="str">
            <v>No Bid</v>
          </cell>
          <cell r="Q271" t="str">
            <v>No Bid</v>
          </cell>
          <cell r="R271" t="str">
            <v>Mgmt Decision</v>
          </cell>
        </row>
        <row r="272">
          <cell r="A272">
            <v>4456</v>
          </cell>
          <cell r="B272">
            <v>61</v>
          </cell>
          <cell r="C272" t="str">
            <v>4456-04-61</v>
          </cell>
          <cell r="E272" t="str">
            <v>ULTANE (SEVOFLURANE) 250ML PEN BTL(AMERINET LABEL)</v>
          </cell>
          <cell r="F272" t="str">
            <v>250 mL</v>
          </cell>
          <cell r="G272" t="str">
            <v>s</v>
          </cell>
          <cell r="I272">
            <v>63.139899999999997</v>
          </cell>
          <cell r="J272">
            <v>8.6618399999999998</v>
          </cell>
          <cell r="K272">
            <v>0.44481095999999998</v>
          </cell>
          <cell r="L272">
            <v>72.246550959999993</v>
          </cell>
          <cell r="N272">
            <v>267.5</v>
          </cell>
          <cell r="O272">
            <v>254.76</v>
          </cell>
          <cell r="P272">
            <v>237.89</v>
          </cell>
          <cell r="Q272" t="str">
            <v>No Bid</v>
          </cell>
          <cell r="R272" t="str">
            <v>Mgmt Decision</v>
          </cell>
        </row>
        <row r="273">
          <cell r="A273">
            <v>4456</v>
          </cell>
          <cell r="B273">
            <v>51</v>
          </cell>
          <cell r="C273" t="str">
            <v>4456-04-51</v>
          </cell>
          <cell r="E273" t="str">
            <v>ULTANE (SEVOFLURANE) 250ML PEN BTL(NOVATION LABEL)</v>
          </cell>
          <cell r="F273" t="str">
            <v>250 mL</v>
          </cell>
          <cell r="G273" t="str">
            <v>s</v>
          </cell>
          <cell r="I273">
            <v>62.807899999999997</v>
          </cell>
          <cell r="J273">
            <v>8.6618399999999998</v>
          </cell>
          <cell r="K273">
            <v>0.44481095999999998</v>
          </cell>
          <cell r="L273">
            <v>71.91455096</v>
          </cell>
          <cell r="N273">
            <v>267.5</v>
          </cell>
          <cell r="O273">
            <v>254.76</v>
          </cell>
          <cell r="P273">
            <v>234.18</v>
          </cell>
          <cell r="Q273" t="str">
            <v>No Bid</v>
          </cell>
          <cell r="R273" t="str">
            <v>Mgmt Decision</v>
          </cell>
        </row>
        <row r="275">
          <cell r="A275">
            <v>4498</v>
          </cell>
          <cell r="B275" t="str">
            <v>03</v>
          </cell>
          <cell r="C275" t="str">
            <v>4498-04-22</v>
          </cell>
          <cell r="E275" t="str">
            <v>ULTIVA (REMIFENT HCL) INJ CII 1MG LYO PWD/3ML VIAL</v>
          </cell>
          <cell r="F275">
            <v>10</v>
          </cell>
          <cell r="I275">
            <v>19.399999999999999</v>
          </cell>
          <cell r="J275">
            <v>3.8324800000000003</v>
          </cell>
          <cell r="L275">
            <v>23.232479999999999</v>
          </cell>
          <cell r="M275">
            <v>74.13</v>
          </cell>
          <cell r="N275">
            <v>118.65</v>
          </cell>
          <cell r="O275">
            <v>112.72</v>
          </cell>
          <cell r="P275">
            <v>107.5</v>
          </cell>
          <cell r="Q275">
            <v>107.5</v>
          </cell>
          <cell r="R275" t="str">
            <v>Mgmt Decision</v>
          </cell>
        </row>
        <row r="276">
          <cell r="A276">
            <v>4504</v>
          </cell>
          <cell r="B276" t="str">
            <v>05</v>
          </cell>
          <cell r="C276" t="str">
            <v>4504-04-22</v>
          </cell>
          <cell r="E276" t="str">
            <v>ULTIVA (REMIFENT HCL) INJ CII 2MG LYO PWD/5ML VIAL</v>
          </cell>
          <cell r="F276">
            <v>10</v>
          </cell>
          <cell r="I276">
            <v>21.51</v>
          </cell>
          <cell r="J276">
            <v>7.8370000000000006</v>
          </cell>
          <cell r="L276">
            <v>29.347000000000001</v>
          </cell>
          <cell r="M276">
            <v>142.85</v>
          </cell>
          <cell r="N276">
            <v>242.63</v>
          </cell>
          <cell r="O276">
            <v>230.5</v>
          </cell>
          <cell r="P276">
            <v>209.4</v>
          </cell>
          <cell r="Q276">
            <v>209.4</v>
          </cell>
          <cell r="R276" t="str">
            <v>Mgmt Decision</v>
          </cell>
        </row>
        <row r="277">
          <cell r="A277">
            <v>4507</v>
          </cell>
          <cell r="B277" t="str">
            <v>10</v>
          </cell>
          <cell r="C277" t="str">
            <v>4507-04-22</v>
          </cell>
          <cell r="E277" t="str">
            <v>ULTIVA (REMIFENT HCL)INJ CII 5MG LYO PWD/10ML VIAL</v>
          </cell>
          <cell r="F277">
            <v>10</v>
          </cell>
          <cell r="I277">
            <v>22.03</v>
          </cell>
          <cell r="J277">
            <v>18.560600000000001</v>
          </cell>
          <cell r="L277">
            <v>40.590600000000002</v>
          </cell>
          <cell r="M277">
            <v>335.82</v>
          </cell>
          <cell r="N277">
            <v>574.63</v>
          </cell>
          <cell r="O277">
            <v>545.9</v>
          </cell>
          <cell r="P277">
            <v>496</v>
          </cell>
          <cell r="Q277">
            <v>496</v>
          </cell>
          <cell r="R277" t="str">
            <v>Mgmt Decision</v>
          </cell>
        </row>
        <row r="279">
          <cell r="A279">
            <v>8110</v>
          </cell>
          <cell r="B279" t="str">
            <v>31</v>
          </cell>
          <cell r="C279" t="str">
            <v>8110-04-31</v>
          </cell>
          <cell r="E279" t="str">
            <v>CALCIJEX (CALCITRIOL) 1mcg/AMPUL</v>
          </cell>
          <cell r="F279" t="str">
            <v>4x25</v>
          </cell>
          <cell r="I279">
            <v>29.849999999999998</v>
          </cell>
          <cell r="J279">
            <v>41.650000000000006</v>
          </cell>
          <cell r="L279">
            <v>71.5</v>
          </cell>
          <cell r="M279">
            <v>893.37</v>
          </cell>
          <cell r="N279">
            <v>1225</v>
          </cell>
          <cell r="O279">
            <v>1225</v>
          </cell>
          <cell r="P279">
            <v>1139</v>
          </cell>
          <cell r="Q279">
            <v>1085</v>
          </cell>
          <cell r="R279" t="str">
            <v>Mgmt Decision</v>
          </cell>
        </row>
        <row r="281">
          <cell r="A281">
            <v>4317</v>
          </cell>
          <cell r="B281">
            <v>30</v>
          </cell>
          <cell r="C281" t="str">
            <v>4317-04-30</v>
          </cell>
          <cell r="D281" t="str">
            <v>00074-4317-30</v>
          </cell>
          <cell r="E281" t="str">
            <v>ZEMPLAR CAPSULES 1mcg</v>
          </cell>
          <cell r="F281" t="str">
            <v>30 btl</v>
          </cell>
          <cell r="G281" t="str">
            <v>s</v>
          </cell>
          <cell r="I281">
            <v>5.4286000000000003</v>
          </cell>
          <cell r="J281">
            <v>5.8109400000000004</v>
          </cell>
          <cell r="K281">
            <v>33.15654</v>
          </cell>
          <cell r="L281">
            <v>44.396079999999998</v>
          </cell>
          <cell r="M281">
            <v>88.32</v>
          </cell>
          <cell r="N281">
            <v>179.91</v>
          </cell>
          <cell r="O281">
            <v>170.91</v>
          </cell>
          <cell r="P281" t="str">
            <v>Mgmt Decision</v>
          </cell>
          <cell r="Q281" t="str">
            <v>Mgmt Decision</v>
          </cell>
          <cell r="R281" t="str">
            <v>Mgmt Decision</v>
          </cell>
        </row>
        <row r="282">
          <cell r="A282">
            <v>4314</v>
          </cell>
          <cell r="B282">
            <v>30</v>
          </cell>
          <cell r="C282" t="str">
            <v>4314-04-30</v>
          </cell>
          <cell r="D282" t="str">
            <v>00074-4314-30</v>
          </cell>
          <cell r="E282" t="str">
            <v>ZEMPLAR CAPSULES 2mcg</v>
          </cell>
          <cell r="F282" t="str">
            <v>30 btl</v>
          </cell>
          <cell r="G282" t="str">
            <v>s</v>
          </cell>
          <cell r="I282">
            <v>6.3421000000000003</v>
          </cell>
          <cell r="J282">
            <v>11.621863000000001</v>
          </cell>
          <cell r="K282">
            <v>66.312983000000003</v>
          </cell>
          <cell r="L282">
            <v>84.276946000000009</v>
          </cell>
          <cell r="M282">
            <v>176.64</v>
          </cell>
          <cell r="N282">
            <v>359.81</v>
          </cell>
          <cell r="O282">
            <v>341.81950000000001</v>
          </cell>
          <cell r="P282" t="str">
            <v>Mgmt Decision</v>
          </cell>
          <cell r="Q282" t="str">
            <v>Mgmt Decision</v>
          </cell>
          <cell r="R282" t="str">
            <v>Mgmt Decision</v>
          </cell>
        </row>
        <row r="283">
          <cell r="A283">
            <v>4315</v>
          </cell>
          <cell r="B283">
            <v>30</v>
          </cell>
          <cell r="C283" t="str">
            <v>4315-04-30</v>
          </cell>
          <cell r="D283" t="str">
            <v>00074-4315-30</v>
          </cell>
          <cell r="E283" t="str">
            <v>ZEMPLAR CAPSULES 4mcg</v>
          </cell>
          <cell r="F283" t="str">
            <v>30 btl</v>
          </cell>
          <cell r="G283" t="str">
            <v>s</v>
          </cell>
          <cell r="I283">
            <v>8.1691000000000003</v>
          </cell>
          <cell r="J283">
            <v>23.244049</v>
          </cell>
          <cell r="K283">
            <v>132.62780900000001</v>
          </cell>
          <cell r="L283">
            <v>164.04095800000002</v>
          </cell>
          <cell r="M283">
            <v>353.28</v>
          </cell>
          <cell r="N283">
            <v>719.63</v>
          </cell>
          <cell r="O283">
            <v>683.64850000000001</v>
          </cell>
          <cell r="P283" t="str">
            <v>Mgmt Decision</v>
          </cell>
          <cell r="Q283" t="str">
            <v>Mgmt Decision</v>
          </cell>
          <cell r="R283" t="str">
            <v>Mgmt Decision</v>
          </cell>
        </row>
        <row r="284">
          <cell r="A284">
            <v>1658</v>
          </cell>
          <cell r="B284" t="str">
            <v>01</v>
          </cell>
          <cell r="C284" t="str">
            <v>1658-04-01</v>
          </cell>
          <cell r="E284" t="str">
            <v>ZEMPLAR (PARICALITOL) 1ml (5mcg/ml)/VIAL (sold in boxes of 100)</v>
          </cell>
          <cell r="F284" t="str">
            <v>4x25</v>
          </cell>
          <cell r="I284">
            <v>55.87</v>
          </cell>
          <cell r="J284">
            <v>79.424000000000007</v>
          </cell>
          <cell r="K284">
            <v>203.93280000000004</v>
          </cell>
          <cell r="L284">
            <v>339.22680000000003</v>
          </cell>
          <cell r="M284">
            <v>1543.23</v>
          </cell>
          <cell r="N284">
            <v>2336</v>
          </cell>
          <cell r="O284">
            <v>2336</v>
          </cell>
          <cell r="P284">
            <v>2171</v>
          </cell>
          <cell r="Q284">
            <v>2067.5300000000002</v>
          </cell>
          <cell r="R284" t="str">
            <v>Mgmt Decision</v>
          </cell>
        </row>
        <row r="285">
          <cell r="A285">
            <v>1658</v>
          </cell>
          <cell r="B285" t="str">
            <v>02</v>
          </cell>
          <cell r="C285" t="str">
            <v>1658-04-02</v>
          </cell>
          <cell r="E285" t="str">
            <v>ZEMPLAR (PARICALITOL) 2ml (5mcg/ml)/VIAL (sold in boxes of 100)</v>
          </cell>
          <cell r="F285" t="str">
            <v>4x25</v>
          </cell>
          <cell r="I285">
            <v>72.69</v>
          </cell>
          <cell r="J285">
            <v>158.81400000000002</v>
          </cell>
          <cell r="K285">
            <v>407.77830000000006</v>
          </cell>
          <cell r="L285">
            <v>639.28230000000008</v>
          </cell>
          <cell r="M285">
            <v>3007.48</v>
          </cell>
          <cell r="N285">
            <v>4671</v>
          </cell>
          <cell r="O285">
            <v>4671</v>
          </cell>
          <cell r="P285">
            <v>4342</v>
          </cell>
          <cell r="Q285">
            <v>4135.0600000000004</v>
          </cell>
          <cell r="R285" t="str">
            <v>Mgmt Decision</v>
          </cell>
        </row>
        <row r="286">
          <cell r="A286">
            <v>4637</v>
          </cell>
          <cell r="B286" t="str">
            <v>01</v>
          </cell>
          <cell r="C286" t="str">
            <v>4637-04-01</v>
          </cell>
          <cell r="E286" t="str">
            <v>ZEMPLAR (PARICALITOL) 1ml (2mcg/ml)/VIAL (sold in boxes of 100)</v>
          </cell>
          <cell r="F286" t="str">
            <v>4x25</v>
          </cell>
          <cell r="I286">
            <v>43.24</v>
          </cell>
          <cell r="J286">
            <v>31.773000000000003</v>
          </cell>
          <cell r="K286">
            <v>81.581850000000017</v>
          </cell>
          <cell r="L286">
            <v>156.59485000000001</v>
          </cell>
          <cell r="M286">
            <v>617.33000000000004</v>
          </cell>
          <cell r="N286">
            <v>934.5</v>
          </cell>
          <cell r="O286">
            <v>934.5</v>
          </cell>
          <cell r="P286">
            <v>869</v>
          </cell>
          <cell r="Q286">
            <v>827.4</v>
          </cell>
          <cell r="R286" t="str">
            <v>Mgmt Decision</v>
          </cell>
        </row>
        <row r="289">
          <cell r="E289" t="str">
            <v>(1)  Sales costs include:</v>
          </cell>
        </row>
        <row r="290">
          <cell r="E290" t="str">
            <v xml:space="preserve">           Cash discount</v>
          </cell>
          <cell r="F290">
            <v>0.02</v>
          </cell>
        </row>
        <row r="291">
          <cell r="E291" t="str">
            <v xml:space="preserve">           Returned goods allowance</v>
          </cell>
          <cell r="F291">
            <v>0.01</v>
          </cell>
        </row>
        <row r="292">
          <cell r="E292" t="str">
            <v xml:space="preserve">           Freight and Distribution</v>
          </cell>
          <cell r="F292">
            <v>4.0000000000000001E-3</v>
          </cell>
        </row>
        <row r="294">
          <cell r="E294" t="str">
            <v>(2)  All products with a (2) in the Product Description have royalties or commissions associated with them. Royalty Costs are based on net sales,</v>
          </cell>
        </row>
        <row r="295">
          <cell r="E295" t="str">
            <v xml:space="preserve">     which would be WAC sales less 1% returned goods, 2% cash discount and any rebates.  However, Royalty Costs on this schedule are calculated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Form"/>
      <sheetName val="Company Codes"/>
      <sheetName val="Codes"/>
    </sheetNames>
    <sheetDataSet>
      <sheetData sheetId="0"/>
      <sheetData sheetId="1">
        <row r="2">
          <cell r="A2" t="str">
            <v>1006</v>
          </cell>
        </row>
        <row r="3">
          <cell r="A3" t="str">
            <v>1007</v>
          </cell>
        </row>
        <row r="4">
          <cell r="A4" t="str">
            <v>1008</v>
          </cell>
        </row>
        <row r="5">
          <cell r="A5" t="str">
            <v>1009</v>
          </cell>
        </row>
        <row r="6">
          <cell r="A6" t="str">
            <v>1015</v>
          </cell>
        </row>
        <row r="7">
          <cell r="A7" t="str">
            <v>1019</v>
          </cell>
        </row>
        <row r="8">
          <cell r="A8" t="str">
            <v>1027</v>
          </cell>
        </row>
        <row r="9">
          <cell r="A9" t="str">
            <v>1032</v>
          </cell>
        </row>
        <row r="10">
          <cell r="A10" t="str">
            <v>1033</v>
          </cell>
        </row>
        <row r="11">
          <cell r="A11" t="str">
            <v>1038</v>
          </cell>
        </row>
        <row r="12">
          <cell r="A12" t="str">
            <v>1039</v>
          </cell>
        </row>
        <row r="13">
          <cell r="A13" t="str">
            <v>1040</v>
          </cell>
        </row>
        <row r="14">
          <cell r="A14" t="str">
            <v>1047</v>
          </cell>
        </row>
        <row r="15">
          <cell r="A15" t="str">
            <v>1065</v>
          </cell>
        </row>
        <row r="16">
          <cell r="A16" t="str">
            <v>1067</v>
          </cell>
        </row>
        <row r="17">
          <cell r="A17" t="str">
            <v>1100</v>
          </cell>
        </row>
        <row r="18">
          <cell r="A18" t="str">
            <v>1211</v>
          </cell>
        </row>
        <row r="19">
          <cell r="A19" t="str">
            <v>1231</v>
          </cell>
        </row>
        <row r="20">
          <cell r="A20" t="str">
            <v>1236</v>
          </cell>
        </row>
        <row r="21">
          <cell r="A21" t="str">
            <v>1273</v>
          </cell>
        </row>
        <row r="22">
          <cell r="A22" t="str">
            <v>1277</v>
          </cell>
        </row>
        <row r="23">
          <cell r="A23" t="str">
            <v>1321</v>
          </cell>
        </row>
        <row r="24">
          <cell r="A24" t="str">
            <v>1335</v>
          </cell>
        </row>
        <row r="25">
          <cell r="A25" t="str">
            <v>1516</v>
          </cell>
        </row>
        <row r="26">
          <cell r="A26" t="str">
            <v>1521</v>
          </cell>
        </row>
        <row r="27">
          <cell r="A27" t="str">
            <v>1543</v>
          </cell>
        </row>
        <row r="28">
          <cell r="A28" t="str">
            <v>1544</v>
          </cell>
        </row>
        <row r="29">
          <cell r="A29" t="str">
            <v>1545</v>
          </cell>
        </row>
        <row r="30">
          <cell r="A30" t="str">
            <v>1900</v>
          </cell>
        </row>
        <row r="31">
          <cell r="A31" t="str">
            <v>1921</v>
          </cell>
        </row>
        <row r="32">
          <cell r="A32" t="str">
            <v>6000</v>
          </cell>
        </row>
        <row r="33">
          <cell r="A33" t="str">
            <v>6001</v>
          </cell>
        </row>
        <row r="34">
          <cell r="A34" t="str">
            <v>6002</v>
          </cell>
        </row>
        <row r="35">
          <cell r="A35" t="str">
            <v>6003</v>
          </cell>
        </row>
        <row r="36">
          <cell r="A36" t="str">
            <v>6004</v>
          </cell>
        </row>
        <row r="37">
          <cell r="A37" t="str">
            <v>6012</v>
          </cell>
        </row>
        <row r="38">
          <cell r="A38" t="str">
            <v>6013</v>
          </cell>
        </row>
        <row r="39">
          <cell r="A39" t="str">
            <v>6021</v>
          </cell>
        </row>
        <row r="40">
          <cell r="A40" t="str">
            <v>6022</v>
          </cell>
        </row>
        <row r="41">
          <cell r="A41" t="str">
            <v>6023</v>
          </cell>
        </row>
        <row r="42">
          <cell r="A42" t="str">
            <v>6030</v>
          </cell>
        </row>
        <row r="43">
          <cell r="A43" t="str">
            <v>6037</v>
          </cell>
        </row>
        <row r="44">
          <cell r="A44" t="str">
            <v>6055</v>
          </cell>
        </row>
        <row r="45">
          <cell r="A45" t="str">
            <v>6056</v>
          </cell>
        </row>
        <row r="46">
          <cell r="A46" t="str">
            <v>6075</v>
          </cell>
        </row>
        <row r="47">
          <cell r="A47" t="str">
            <v>6076</v>
          </cell>
        </row>
        <row r="48">
          <cell r="A48" t="str">
            <v>6078</v>
          </cell>
        </row>
        <row r="49">
          <cell r="A49" t="str">
            <v>6079</v>
          </cell>
        </row>
        <row r="50">
          <cell r="A50" t="str">
            <v>6080</v>
          </cell>
        </row>
        <row r="51">
          <cell r="A51" t="str">
            <v>6081</v>
          </cell>
        </row>
        <row r="52">
          <cell r="A52" t="str">
            <v>6083</v>
          </cell>
        </row>
        <row r="53">
          <cell r="A53" t="str">
            <v>6085</v>
          </cell>
        </row>
        <row r="54">
          <cell r="A54" t="str">
            <v>6087</v>
          </cell>
        </row>
        <row r="55">
          <cell r="A55" t="str">
            <v>6090</v>
          </cell>
        </row>
        <row r="56">
          <cell r="A56" t="str">
            <v>6091</v>
          </cell>
        </row>
        <row r="57">
          <cell r="A57" t="str">
            <v>6092</v>
          </cell>
        </row>
        <row r="58">
          <cell r="A58" t="str">
            <v>6093</v>
          </cell>
        </row>
        <row r="59">
          <cell r="A59" t="str">
            <v>6096</v>
          </cell>
        </row>
        <row r="60">
          <cell r="A60" t="str">
            <v>6099</v>
          </cell>
        </row>
        <row r="61">
          <cell r="A61" t="str">
            <v>6101</v>
          </cell>
        </row>
        <row r="62">
          <cell r="A62" t="str">
            <v>6106</v>
          </cell>
        </row>
        <row r="63">
          <cell r="A63" t="str">
            <v>6109</v>
          </cell>
        </row>
        <row r="64">
          <cell r="A64" t="str">
            <v>6110</v>
          </cell>
        </row>
        <row r="65">
          <cell r="A65" t="str">
            <v>6111</v>
          </cell>
        </row>
        <row r="66">
          <cell r="A66" t="str">
            <v>6112</v>
          </cell>
        </row>
        <row r="67">
          <cell r="A67" t="str">
            <v>6115</v>
          </cell>
        </row>
        <row r="68">
          <cell r="A68" t="str">
            <v>6117</v>
          </cell>
        </row>
        <row r="69">
          <cell r="A69" t="str">
            <v>6118</v>
          </cell>
        </row>
        <row r="70">
          <cell r="A70" t="str">
            <v>6119</v>
          </cell>
        </row>
        <row r="71">
          <cell r="A71" t="str">
            <v>6120</v>
          </cell>
        </row>
        <row r="72">
          <cell r="A72" t="str">
            <v>6121</v>
          </cell>
        </row>
        <row r="73">
          <cell r="A73" t="str">
            <v>6128</v>
          </cell>
        </row>
        <row r="74">
          <cell r="A74" t="str">
            <v>6134</v>
          </cell>
        </row>
        <row r="75">
          <cell r="A75" t="str">
            <v>6135</v>
          </cell>
        </row>
        <row r="76">
          <cell r="A76" t="str">
            <v>6136</v>
          </cell>
        </row>
        <row r="77">
          <cell r="A77" t="str">
            <v>6137</v>
          </cell>
        </row>
        <row r="78">
          <cell r="A78" t="str">
            <v>6138</v>
          </cell>
        </row>
        <row r="79">
          <cell r="A79" t="str">
            <v>6139</v>
          </cell>
        </row>
        <row r="80">
          <cell r="A80" t="str">
            <v>6140</v>
          </cell>
        </row>
        <row r="81">
          <cell r="A81" t="str">
            <v>6141</v>
          </cell>
        </row>
        <row r="82">
          <cell r="A82" t="str">
            <v>6145</v>
          </cell>
        </row>
        <row r="83">
          <cell r="A83" t="str">
            <v>6146</v>
          </cell>
        </row>
        <row r="84">
          <cell r="A84" t="str">
            <v>6150</v>
          </cell>
        </row>
        <row r="85">
          <cell r="A85" t="str">
            <v>6152</v>
          </cell>
        </row>
        <row r="86">
          <cell r="A86" t="str">
            <v>6156</v>
          </cell>
        </row>
        <row r="87">
          <cell r="A87" t="str">
            <v>6158</v>
          </cell>
        </row>
        <row r="88">
          <cell r="A88" t="str">
            <v>6162</v>
          </cell>
        </row>
        <row r="89">
          <cell r="A89" t="str">
            <v>6166</v>
          </cell>
        </row>
        <row r="90">
          <cell r="A90" t="str">
            <v>6172</v>
          </cell>
        </row>
        <row r="91">
          <cell r="A91" t="str">
            <v>6175</v>
          </cell>
        </row>
        <row r="92">
          <cell r="A92" t="str">
            <v>6176</v>
          </cell>
        </row>
        <row r="93">
          <cell r="A93" t="str">
            <v>6181</v>
          </cell>
        </row>
        <row r="94">
          <cell r="A94" t="str">
            <v>6200</v>
          </cell>
        </row>
        <row r="95">
          <cell r="A95" t="str">
            <v>6204</v>
          </cell>
        </row>
        <row r="96">
          <cell r="A96" t="str">
            <v>6209</v>
          </cell>
        </row>
        <row r="97">
          <cell r="A97" t="str">
            <v>6225</v>
          </cell>
        </row>
        <row r="98">
          <cell r="A98" t="str">
            <v>6226</v>
          </cell>
        </row>
        <row r="99">
          <cell r="A99" t="str">
            <v>6229</v>
          </cell>
        </row>
        <row r="100">
          <cell r="A100" t="str">
            <v>6232</v>
          </cell>
        </row>
        <row r="101">
          <cell r="A101" t="str">
            <v>6233</v>
          </cell>
        </row>
        <row r="102">
          <cell r="A102" t="str">
            <v>6235</v>
          </cell>
        </row>
        <row r="103">
          <cell r="A103" t="str">
            <v>6243</v>
          </cell>
        </row>
        <row r="104">
          <cell r="A104" t="str">
            <v>6255</v>
          </cell>
        </row>
        <row r="105">
          <cell r="A105" t="str">
            <v>6258</v>
          </cell>
        </row>
        <row r="106">
          <cell r="A106" t="str">
            <v>6259</v>
          </cell>
        </row>
        <row r="107">
          <cell r="A107" t="str">
            <v>6268</v>
          </cell>
        </row>
        <row r="108">
          <cell r="A108" t="str">
            <v>6269</v>
          </cell>
        </row>
        <row r="109">
          <cell r="A109" t="str">
            <v>6294</v>
          </cell>
        </row>
        <row r="110">
          <cell r="A110" t="str">
            <v>6297</v>
          </cell>
        </row>
        <row r="111">
          <cell r="A111" t="str">
            <v>6307</v>
          </cell>
        </row>
        <row r="112">
          <cell r="A112" t="str">
            <v>6456</v>
          </cell>
        </row>
        <row r="113">
          <cell r="A113" t="str">
            <v>6457</v>
          </cell>
        </row>
        <row r="114">
          <cell r="A114" t="str">
            <v>6485</v>
          </cell>
        </row>
        <row r="115">
          <cell r="A115" t="str">
            <v>6512</v>
          </cell>
        </row>
        <row r="116">
          <cell r="A116" t="str">
            <v>6515</v>
          </cell>
        </row>
        <row r="117">
          <cell r="A117" t="str">
            <v>6529</v>
          </cell>
        </row>
        <row r="118">
          <cell r="A118" t="str">
            <v>6540</v>
          </cell>
        </row>
        <row r="119">
          <cell r="A119" t="str">
            <v>6541</v>
          </cell>
        </row>
        <row r="120">
          <cell r="A120" t="str">
            <v>6542</v>
          </cell>
        </row>
        <row r="121">
          <cell r="A121" t="str">
            <v>6560</v>
          </cell>
        </row>
        <row r="122">
          <cell r="A122" t="str">
            <v>6563</v>
          </cell>
        </row>
        <row r="123">
          <cell r="A123" t="str">
            <v>6583</v>
          </cell>
        </row>
        <row r="124">
          <cell r="A124" t="str">
            <v>6585</v>
          </cell>
        </row>
        <row r="125">
          <cell r="A125" t="str">
            <v>6601</v>
          </cell>
        </row>
        <row r="126">
          <cell r="A126" t="str">
            <v>6602</v>
          </cell>
        </row>
        <row r="127">
          <cell r="A127" t="str">
            <v>6603</v>
          </cell>
        </row>
        <row r="128">
          <cell r="A128" t="str">
            <v>6608</v>
          </cell>
        </row>
        <row r="129">
          <cell r="A129" t="str">
            <v>6609</v>
          </cell>
        </row>
        <row r="130">
          <cell r="A130" t="str">
            <v>6610</v>
          </cell>
        </row>
        <row r="131">
          <cell r="A131" t="str">
            <v>6611</v>
          </cell>
        </row>
        <row r="132">
          <cell r="A132" t="str">
            <v>6804</v>
          </cell>
        </row>
        <row r="133">
          <cell r="A133" t="str">
            <v>6917</v>
          </cell>
        </row>
        <row r="134">
          <cell r="A134" t="str">
            <v>6999</v>
          </cell>
        </row>
        <row r="135">
          <cell r="A135">
            <v>8200</v>
          </cell>
        </row>
        <row r="136">
          <cell r="A136" t="str">
            <v>9007</v>
          </cell>
        </row>
        <row r="137">
          <cell r="A137" t="str">
            <v>9010</v>
          </cell>
        </row>
        <row r="138">
          <cell r="A138" t="str">
            <v>9011</v>
          </cell>
        </row>
        <row r="139">
          <cell r="A139" t="str">
            <v>9015</v>
          </cell>
        </row>
      </sheetData>
      <sheetData sheetId="2">
        <row r="2">
          <cell r="E2" t="str">
            <v>Create</v>
          </cell>
          <cell r="G2" t="str">
            <v>ABT1 - Marketing</v>
          </cell>
          <cell r="Q2" t="str">
            <v>4000 - Net Sales</v>
          </cell>
        </row>
        <row r="3">
          <cell r="G3" t="str">
            <v>ABT2 - R&amp;D</v>
          </cell>
          <cell r="Q3" t="str">
            <v>4010 - Net Sales -DX</v>
          </cell>
        </row>
        <row r="4">
          <cell r="G4" t="str">
            <v>ABT3 - Administrative/General</v>
          </cell>
          <cell r="Q4" t="str">
            <v>4020 - I/C Sales</v>
          </cell>
        </row>
        <row r="5">
          <cell r="G5" t="str">
            <v>ABT4 - Capital Projects</v>
          </cell>
          <cell r="Q5" t="str">
            <v>5000 - Standard COS Net</v>
          </cell>
        </row>
        <row r="6">
          <cell r="Q6" t="str">
            <v>5010 - Standard COS DX</v>
          </cell>
        </row>
        <row r="7">
          <cell r="Q7" t="str">
            <v>5020 - Standard COS TCGM</v>
          </cell>
        </row>
        <row r="8">
          <cell r="Q8" t="str">
            <v>5030 - Intercompany COS</v>
          </cell>
        </row>
        <row r="9">
          <cell r="Q9" t="str">
            <v>5200 - Service Amortization</v>
          </cell>
        </row>
        <row r="10">
          <cell r="Q10" t="str">
            <v>5210 - All other service costs</v>
          </cell>
        </row>
        <row r="11">
          <cell r="Q11" t="str">
            <v>5300 - PPV Other</v>
          </cell>
        </row>
        <row r="12">
          <cell r="Q12" t="str">
            <v>5310 - PPV Exchange</v>
          </cell>
        </row>
        <row r="13">
          <cell r="Q13" t="str">
            <v>5320 - Manufacturing Oper Var</v>
          </cell>
        </row>
        <row r="14">
          <cell r="Q14" t="str">
            <v>5330 - Distressed Inv Exp</v>
          </cell>
        </row>
        <row r="15">
          <cell r="Q15" t="str">
            <v>5340 - Returned Goods Exp</v>
          </cell>
        </row>
        <row r="16">
          <cell r="Q16" t="str">
            <v>5350 - Other Csts not in Standrd</v>
          </cell>
        </row>
        <row r="17">
          <cell r="Q17" t="str">
            <v>5360 - SRV-Others</v>
          </cell>
        </row>
        <row r="18">
          <cell r="Q18" t="str">
            <v>5370 - SRV-Exchange</v>
          </cell>
        </row>
        <row r="19">
          <cell r="Q19" t="str">
            <v>5400 - Manufacturing Mgmt Costs</v>
          </cell>
        </row>
        <row r="20">
          <cell r="Q20" t="str">
            <v>5410 - Project Expense</v>
          </cell>
        </row>
        <row r="21">
          <cell r="Q21" t="str">
            <v>5420 - Royalties, Net</v>
          </cell>
        </row>
        <row r="22">
          <cell r="Q22" t="str">
            <v>5430 - Freight</v>
          </cell>
        </row>
        <row r="23">
          <cell r="Q23" t="str">
            <v>5440 - Distribution</v>
          </cell>
        </row>
        <row r="24">
          <cell r="Q24" t="str">
            <v>6100 - R&amp;D</v>
          </cell>
        </row>
        <row r="25">
          <cell r="Q25" t="str">
            <v>6150 - Acquired Inprocess  R&amp;D</v>
          </cell>
        </row>
        <row r="26">
          <cell r="Q26" t="str">
            <v>6200 - Marketing</v>
          </cell>
        </row>
        <row r="27">
          <cell r="Q27" t="str">
            <v>6250 - Advertising and Promotion</v>
          </cell>
        </row>
        <row r="28">
          <cell r="Q28" t="str">
            <v>6300 - Sales Forces</v>
          </cell>
        </row>
        <row r="29">
          <cell r="Q29" t="str">
            <v>6400 - Administration</v>
          </cell>
        </row>
        <row r="30">
          <cell r="Q30" t="str">
            <v>7000 - Interest Expense</v>
          </cell>
        </row>
        <row r="31">
          <cell r="Q31" t="str">
            <v>7100 - Interest Income</v>
          </cell>
        </row>
        <row r="32">
          <cell r="Q32" t="str">
            <v>7200 - Net FX Gain/Loss</v>
          </cell>
        </row>
        <row r="33">
          <cell r="Q33" t="str">
            <v>7300 - Minority Int (Inc)/Loss</v>
          </cell>
        </row>
        <row r="34">
          <cell r="Q34" t="str">
            <v>7400 - Othr  Non-Opr Income/Loss</v>
          </cell>
        </row>
        <row r="35">
          <cell r="Q35" t="str">
            <v>7500 - Intercompany Non Operatin</v>
          </cell>
        </row>
        <row r="36">
          <cell r="Q36" t="str">
            <v>7600 - Taxes on Earnings</v>
          </cell>
        </row>
        <row r="37">
          <cell r="Q37" t="str">
            <v>7700 - Earning fr Discntn Opr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Report"/>
      <sheetName val="DataSheet"/>
      <sheetName val="DataCompile"/>
      <sheetName val="QueryORG"/>
      <sheetName val="QueryPRD"/>
      <sheetName val="QueryData"/>
      <sheetName val="ProdDrill"/>
      <sheetName val="OrgDrill"/>
      <sheetName val="PVR"/>
      <sheetName val="PrintChart"/>
      <sheetName val="Sales"/>
      <sheetName val="Comments YTD"/>
      <sheetName val="Essbase"/>
      <sheetName val="Macro"/>
      <sheetName val="Dem vs Plan 2004"/>
      <sheetName val="2005 full"/>
      <sheetName val="2006"/>
      <sheetName val="ND vs LRP"/>
      <sheetName val="Abbott total chart"/>
      <sheetName val="Chart1"/>
      <sheetName val="Chart2"/>
      <sheetName val="Chart3"/>
      <sheetName val="Chart4"/>
      <sheetName val="CUMM"/>
      <sheetName val="monthly"/>
      <sheetName val="packs"/>
      <sheetName val="packs_in_mkt"/>
      <sheetName val="prices"/>
      <sheetName val="CEU to market"/>
      <sheetName val="CEU in market "/>
      <sheetName val="to market sales $"/>
      <sheetName val="to market sales pln"/>
      <sheetName val="prices ns"/>
      <sheetName val="packs ns"/>
      <sheetName val="Un"/>
      <sheetName val="Pesos"/>
      <sheetName val="USD"/>
      <sheetName val="Precios LC"/>
      <sheetName val="Market Dyn"/>
      <sheetName val="Graf"/>
      <sheetName val="Calculos"/>
      <sheetName val="VPRODUCTOS"/>
      <sheetName val="Ventas"/>
      <sheetName val="Resumen"/>
      <sheetName val="Sales - SEIS"/>
      <sheetName val="MM SEIS"/>
      <sheetName val="DOFA"/>
      <sheetName val="Kgas"/>
      <sheetName val="Estacionalidad"/>
      <sheetName val="MCR"/>
      <sheetName val="MMR"/>
      <sheetName val="Qtr Analysis DIV Format"/>
      <sheetName val="VGSAMEDIT"/>
      <sheetName val="VGSAMEDITOLD"/>
      <sheetName val="Data Verification"/>
      <sheetName val="TPUT"/>
      <sheetName val="PMT QTR 3"/>
      <sheetName val="January"/>
      <sheetName val="M6A(USD) Cond"/>
      <sheetName val="Throughput for Flash"/>
      <sheetName val="U.S Base "/>
      <sheetName val="graphs"/>
      <sheetName val="Vgsam"/>
      <sheetName val="Accounting Standards"/>
      <sheetName val="Demonstrated Standards"/>
      <sheetName val="Work Order Summary"/>
      <sheetName val="Weekly Status"/>
      <sheetName val="FG - 11 SPEND"/>
      <sheetName val="FG - 18 OMCBYDIVISION"/>
      <sheetName val="#REF"/>
      <sheetName val="DataCompileBl"/>
      <sheetName val="Account"/>
      <sheetName val="ExchRates"/>
      <sheetName val="Parms"/>
      <sheetName val="FunCur"/>
      <sheetName val="Sheet1"/>
      <sheetName val="AIO"/>
      <sheetName val="STRAT PROJ"/>
      <sheetName val="Summary Trend"/>
      <sheetName val="Workplan"/>
      <sheetName val="REPORT F"/>
      <sheetName val="Sheet2"/>
      <sheetName val="Abbott"/>
      <sheetName val="BOH"/>
      <sheetName val="BOH - Humira"/>
      <sheetName val="Balance Sheet Gaiting"/>
      <sheetName val="DOH"/>
      <sheetName val="Dem_vs_Plan_2004"/>
      <sheetName val="Summary"/>
      <sheetName val="App List"/>
      <sheetName val="Trend"/>
      <sheetName val="Clairol"/>
      <sheetName val="DSO GRAPH"/>
      <sheetName val="GPO"/>
      <sheetName val="(M)actinp "/>
      <sheetName val="(M)fcstinp"/>
      <sheetName val="export"/>
      <sheetName val="Sales Rec"/>
      <sheetName val="2005_full"/>
      <sheetName val="ND_vs_LRP"/>
      <sheetName val="Abbott_total_chart"/>
      <sheetName val="CEU_to_market"/>
      <sheetName val="CEU_in_market_"/>
      <sheetName val="to_market_sales_$"/>
      <sheetName val="to_market_sales_pln"/>
      <sheetName val="prices_ns"/>
      <sheetName val="packs_ns"/>
      <sheetName val="Comments_YTD"/>
      <sheetName val="Precios_LC"/>
      <sheetName val="Market_Dyn"/>
      <sheetName val="Sales_-_SEIS"/>
      <sheetName val="MM_SEIS"/>
      <sheetName val="Qtr_Analysis_DIV_Format"/>
      <sheetName val="Dem_vs_Plan_20041"/>
      <sheetName val="2005_full1"/>
      <sheetName val="ND_vs_LRP1"/>
      <sheetName val="Abbott_total_chart1"/>
      <sheetName val="CEU_to_market1"/>
      <sheetName val="CEU_in_market_1"/>
      <sheetName val="to_market_sales_$1"/>
      <sheetName val="to_market_sales_pln1"/>
      <sheetName val="prices_ns1"/>
      <sheetName val="packs_ns1"/>
      <sheetName val="Comments_YTD1"/>
      <sheetName val="Precios_LC1"/>
      <sheetName val="Market_Dyn1"/>
      <sheetName val="Sales_-_SEIS1"/>
      <sheetName val="MM_SEIS1"/>
      <sheetName val="Qtr_Analysis_DIV_Format1"/>
      <sheetName val="Data_Verification"/>
      <sheetName val="PMT_QTR_3"/>
      <sheetName val="M6A(USD)_Cond"/>
      <sheetName val="Throughput_for_Flash"/>
      <sheetName val="U_S_Base_"/>
      <sheetName val="Accounting_Standards"/>
      <sheetName val="Demonstrated_Standards"/>
      <sheetName val="Work_Order_Summary"/>
      <sheetName val="Weekly_Status"/>
      <sheetName val="FG_-_11_SPEND"/>
      <sheetName val="FG_-_18_OMCBYDIVISION"/>
      <sheetName val="STRAT_PROJ"/>
      <sheetName val="Summary_Trend"/>
      <sheetName val="REPORT_F"/>
      <sheetName val="BOH_-_Humira"/>
      <sheetName val="Balance_Sheet_Gaiting"/>
      <sheetName val="App_List"/>
      <sheetName val="DSO_GRAPH"/>
      <sheetName val="(M)actinp_"/>
      <sheetName val="Sales_Rec"/>
      <sheetName val="Comments_YTD2"/>
      <sheetName val="Dem_vs_Plan_20042"/>
      <sheetName val="2005_full2"/>
      <sheetName val="ND_vs_LRP2"/>
      <sheetName val="Abbott_total_chart2"/>
      <sheetName val="CEU_to_market2"/>
      <sheetName val="CEU_in_market_2"/>
      <sheetName val="to_market_sales_$2"/>
      <sheetName val="to_market_sales_pln2"/>
      <sheetName val="prices_ns2"/>
      <sheetName val="packs_ns2"/>
      <sheetName val="Precios_LC2"/>
      <sheetName val="Market_Dyn2"/>
      <sheetName val="Sales_-_SEIS2"/>
      <sheetName val="MM_SEIS2"/>
      <sheetName val="Qtr_Analysis_DIV_Format2"/>
      <sheetName val="Data_Verification1"/>
      <sheetName val="PMT_QTR_31"/>
      <sheetName val="M6A(USD)_Cond1"/>
      <sheetName val="Throughput_for_Flash1"/>
      <sheetName val="U_S_Base_1"/>
      <sheetName val="Accounting_Standards1"/>
      <sheetName val="Demonstrated_Standards1"/>
      <sheetName val="Work_Order_Summary1"/>
      <sheetName val="Weekly_Status1"/>
      <sheetName val="FG_-_11_SPEND1"/>
      <sheetName val="FG_-_18_OMCBYDIVISION1"/>
      <sheetName val="STRAT_PROJ1"/>
      <sheetName val="Summary_Trend1"/>
      <sheetName val="BOH_-_Humira1"/>
      <sheetName val="Balance_Sheet_Gaiting1"/>
      <sheetName val="REPORT_F1"/>
      <sheetName val="App_List1"/>
      <sheetName val="DSO_GRAPH1"/>
      <sheetName val="(M)actinp_1"/>
      <sheetName val="Sales_Rec1"/>
      <sheetName val="Instructions"/>
      <sheetName val="Dem_vs_Plan_20043"/>
      <sheetName val="Data_Verification2"/>
      <sheetName val="PMT_QTR_32"/>
      <sheetName val="M6A(USD)_Cond2"/>
      <sheetName val="Throughput_for_Flash2"/>
      <sheetName val="U_S_Base_2"/>
      <sheetName val="Dem_vs_Plan_20045"/>
      <sheetName val="2005_full5"/>
      <sheetName val="ND_vs_LRP5"/>
      <sheetName val="Abbott_total_chart5"/>
      <sheetName val="CEU_to_market5"/>
      <sheetName val="CEU_in_market_5"/>
      <sheetName val="to_market_sales_$5"/>
      <sheetName val="to_market_sales_pln5"/>
      <sheetName val="prices_ns5"/>
      <sheetName val="packs_ns5"/>
      <sheetName val="Comments_YTD5"/>
      <sheetName val="Precios_LC5"/>
      <sheetName val="Market_Dyn5"/>
      <sheetName val="Sales_-_SEIS5"/>
      <sheetName val="MM_SEIS5"/>
      <sheetName val="Qtr_Analysis_DIV_Format5"/>
      <sheetName val="Data_Verification4"/>
      <sheetName val="PMT_QTR_34"/>
      <sheetName val="M6A(USD)_Cond4"/>
      <sheetName val="Throughput_for_Flash4"/>
      <sheetName val="U_S_Base_4"/>
      <sheetName val="Accounting_Standards4"/>
      <sheetName val="Demonstrated_Standards4"/>
      <sheetName val="Work_Order_Summary4"/>
      <sheetName val="Weekly_Status4"/>
      <sheetName val="FG_-_11_SPEND4"/>
      <sheetName val="FG_-_18_OMCBYDIVISION4"/>
      <sheetName val="STRAT_PROJ4"/>
      <sheetName val="Summary_Trend4"/>
      <sheetName val="REPORT_F4"/>
      <sheetName val="BOH_-_Humira4"/>
      <sheetName val="Balance_Sheet_Gaiting4"/>
      <sheetName val="App_List4"/>
      <sheetName val="DSO_GRAPH4"/>
      <sheetName val="(M)actinp_4"/>
      <sheetName val="Sales_Rec4"/>
      <sheetName val="2005_full3"/>
      <sheetName val="ND_vs_LRP3"/>
      <sheetName val="Abbott_total_chart3"/>
      <sheetName val="CEU_to_market3"/>
      <sheetName val="CEU_in_market_3"/>
      <sheetName val="to_market_sales_$3"/>
      <sheetName val="to_market_sales_pln3"/>
      <sheetName val="prices_ns3"/>
      <sheetName val="packs_ns3"/>
      <sheetName val="Comments_YTD3"/>
      <sheetName val="Precios_LC3"/>
      <sheetName val="Market_Dyn3"/>
      <sheetName val="Sales_-_SEIS3"/>
      <sheetName val="MM_SEIS3"/>
      <sheetName val="Qtr_Analysis_DIV_Format3"/>
      <sheetName val="Accounting_Standards2"/>
      <sheetName val="Demonstrated_Standards2"/>
      <sheetName val="Work_Order_Summary2"/>
      <sheetName val="Weekly_Status2"/>
      <sheetName val="FG_-_11_SPEND2"/>
      <sheetName val="FG_-_18_OMCBYDIVISION2"/>
      <sheetName val="STRAT_PROJ2"/>
      <sheetName val="Summary_Trend2"/>
      <sheetName val="REPORT_F2"/>
      <sheetName val="BOH_-_Humira2"/>
      <sheetName val="Balance_Sheet_Gaiting2"/>
      <sheetName val="App_List2"/>
      <sheetName val="DSO_GRAPH2"/>
      <sheetName val="(M)actinp_2"/>
      <sheetName val="Sales_Rec2"/>
      <sheetName val="Dem_vs_Plan_20044"/>
      <sheetName val="2005_full4"/>
      <sheetName val="ND_vs_LRP4"/>
      <sheetName val="Abbott_total_chart4"/>
      <sheetName val="CEU_to_market4"/>
      <sheetName val="CEU_in_market_4"/>
      <sheetName val="to_market_sales_$4"/>
      <sheetName val="to_market_sales_pln4"/>
      <sheetName val="prices_ns4"/>
      <sheetName val="packs_ns4"/>
      <sheetName val="Comments_YTD4"/>
      <sheetName val="Precios_LC4"/>
      <sheetName val="Market_Dyn4"/>
      <sheetName val="Sales_-_SEIS4"/>
      <sheetName val="MM_SEIS4"/>
      <sheetName val="Qtr_Analysis_DIV_Format4"/>
      <sheetName val="Data_Verification3"/>
      <sheetName val="PMT_QTR_33"/>
      <sheetName val="M6A(USD)_Cond3"/>
      <sheetName val="Throughput_for_Flash3"/>
      <sheetName val="U_S_Base_3"/>
      <sheetName val="Accounting_Standards3"/>
      <sheetName val="Demonstrated_Standards3"/>
      <sheetName val="Work_Order_Summary3"/>
      <sheetName val="Weekly_Status3"/>
      <sheetName val="FG_-_11_SPEND3"/>
      <sheetName val="FG_-_18_OMCBYDIVISION3"/>
      <sheetName val="STRAT_PROJ3"/>
      <sheetName val="Summary_Trend3"/>
      <sheetName val="REPORT_F3"/>
      <sheetName val="BOH_-_Humira3"/>
      <sheetName val="Balance_Sheet_Gaiting3"/>
      <sheetName val="App_List3"/>
      <sheetName val="DSO_GRAPH3"/>
      <sheetName val="(M)actinp_3"/>
      <sheetName val="Sales_Rec3"/>
      <sheetName val="Dem_vs_Plan_20046"/>
      <sheetName val="2005_full6"/>
      <sheetName val="ND_vs_LRP6"/>
      <sheetName val="Abbott_total_chart6"/>
      <sheetName val="CEU_to_market6"/>
      <sheetName val="CEU_in_market_6"/>
      <sheetName val="to_market_sales_$6"/>
      <sheetName val="to_market_sales_pln6"/>
      <sheetName val="prices_ns6"/>
      <sheetName val="packs_ns6"/>
      <sheetName val="Comments_YTD6"/>
      <sheetName val="Precios_LC6"/>
      <sheetName val="Market_Dyn6"/>
      <sheetName val="Sales_-_SEIS6"/>
      <sheetName val="MM_SEIS6"/>
      <sheetName val="Qtr_Analysis_DIV_Format6"/>
      <sheetName val="Data_Verification5"/>
      <sheetName val="PMT_QTR_35"/>
      <sheetName val="M6A(USD)_Cond5"/>
      <sheetName val="Throughput_for_Flash5"/>
      <sheetName val="U_S_Base_5"/>
      <sheetName val="Accounting_Standards5"/>
      <sheetName val="Demonstrated_Standards5"/>
      <sheetName val="Work_Order_Summary5"/>
      <sheetName val="Weekly_Status5"/>
      <sheetName val="FG_-_11_SPEND5"/>
      <sheetName val="FG_-_18_OMCBYDIVISION5"/>
      <sheetName val="STRAT_PROJ5"/>
      <sheetName val="Summary_Trend5"/>
      <sheetName val="BOH_-_Humira5"/>
      <sheetName val="Balance_Sheet_Gaiting5"/>
      <sheetName val="REPORT_F5"/>
      <sheetName val="App_List5"/>
      <sheetName val="DSO_GRAPH5"/>
      <sheetName val="(M)actinp_5"/>
      <sheetName val="Sales_Rec5"/>
      <sheetName val="Dem_vs_Plan_20047"/>
      <sheetName val="2005_full7"/>
      <sheetName val="ND_vs_LRP7"/>
      <sheetName val="Abbott_total_chart7"/>
      <sheetName val="CEU_to_market7"/>
      <sheetName val="CEU_in_market_7"/>
      <sheetName val="to_market_sales_$7"/>
      <sheetName val="to_market_sales_pln7"/>
      <sheetName val="prices_ns7"/>
      <sheetName val="packs_ns7"/>
      <sheetName val="Comments_YTD7"/>
      <sheetName val="Precios_LC7"/>
      <sheetName val="Market_Dyn7"/>
      <sheetName val="Sales_-_SEIS7"/>
      <sheetName val="MM_SEIS7"/>
      <sheetName val="Qtr_Analysis_DIV_Format7"/>
      <sheetName val="Data_Verification6"/>
      <sheetName val="PMT_QTR_36"/>
      <sheetName val="M6A(USD)_Cond6"/>
      <sheetName val="Throughput_for_Flash6"/>
      <sheetName val="U_S_Base_6"/>
      <sheetName val="Accounting_Standards6"/>
      <sheetName val="Demonstrated_Standards6"/>
      <sheetName val="Work_Order_Summary6"/>
      <sheetName val="Weekly_Status6"/>
      <sheetName val="FG_-_11_SPEND6"/>
      <sheetName val="FG_-_18_OMCBYDIVISION6"/>
      <sheetName val="STRAT_PROJ6"/>
      <sheetName val="Summary_Trend6"/>
      <sheetName val="App_List6"/>
      <sheetName val="BOH_-_Humira6"/>
      <sheetName val="Balance_Sheet_Gaiting6"/>
      <sheetName val="REPORT_F6"/>
      <sheetName val="DSO_GRAPH6"/>
      <sheetName val="(M)actinp_6"/>
      <sheetName val="Sales_Rec6"/>
      <sheetName val="Codes"/>
      <sheetName val="Company Codes"/>
      <sheetName val="Dem_vs_Plan_20048"/>
      <sheetName val="2005_full8"/>
      <sheetName val="ND_vs_LRP8"/>
      <sheetName val="Abbott_total_chart8"/>
      <sheetName val="CEU_to_market8"/>
      <sheetName val="CEU_in_market_8"/>
      <sheetName val="to_market_sales_$8"/>
      <sheetName val="to_market_sales_pln8"/>
      <sheetName val="prices_ns8"/>
      <sheetName val="packs_ns8"/>
      <sheetName val="Comments_YTD8"/>
      <sheetName val="Precios_LC8"/>
      <sheetName val="Market_Dyn8"/>
      <sheetName val="Sales_-_SEIS8"/>
      <sheetName val="MM_SEIS8"/>
      <sheetName val="Qtr_Analysis_DIV_Format8"/>
      <sheetName val="Data_Verification7"/>
      <sheetName val="PMT_QTR_37"/>
      <sheetName val="M6A(USD)_Cond7"/>
      <sheetName val="Throughput_for_Flash7"/>
      <sheetName val="U_S_Base_7"/>
      <sheetName val="Accounting_Standards7"/>
      <sheetName val="Demonstrated_Standards7"/>
      <sheetName val="Work_Order_Summary7"/>
      <sheetName val="Weekly_Status7"/>
      <sheetName val="FG_-_11_SPEND7"/>
      <sheetName val="FG_-_18_OMCBYDIVISION7"/>
      <sheetName val="STRAT_PROJ7"/>
      <sheetName val="Summary_Trend7"/>
      <sheetName val="App_List7"/>
      <sheetName val="BOH_-_Humira7"/>
      <sheetName val="Balance_Sheet_Gaiting7"/>
      <sheetName val="REPORT_F7"/>
      <sheetName val="DSO_GRAPH7"/>
      <sheetName val="(M)actinp_7"/>
      <sheetName val="Sales_Rec7"/>
      <sheetName val="Company_Codes"/>
      <sheetName val="Sheet3"/>
      <sheetName val="IGNORE LINK!"/>
      <sheetName val="template"/>
      <sheetName val="CoA"/>
      <sheetName val="P02G"/>
    </sheetNames>
    <sheetDataSet>
      <sheetData sheetId="0"/>
      <sheetData sheetId="1"/>
      <sheetData sheetId="2" refreshError="1">
        <row r="3">
          <cell r="B3">
            <v>830.60337999999979</v>
          </cell>
        </row>
        <row r="7">
          <cell r="N7">
            <v>40155</v>
          </cell>
          <cell r="O7">
            <v>40186</v>
          </cell>
          <cell r="P7">
            <v>40217</v>
          </cell>
          <cell r="Q7">
            <v>40248</v>
          </cell>
          <cell r="R7">
            <v>40279</v>
          </cell>
          <cell r="S7">
            <v>40310</v>
          </cell>
          <cell r="T7">
            <v>40341</v>
          </cell>
          <cell r="U7">
            <v>40372</v>
          </cell>
          <cell r="V7">
            <v>40403</v>
          </cell>
          <cell r="W7">
            <v>40434</v>
          </cell>
          <cell r="X7">
            <v>40465</v>
          </cell>
          <cell r="Y7">
            <v>40496</v>
          </cell>
          <cell r="Z7">
            <v>40527</v>
          </cell>
          <cell r="AA7">
            <v>40558</v>
          </cell>
          <cell r="AB7">
            <v>40589</v>
          </cell>
          <cell r="AC7">
            <v>40620</v>
          </cell>
          <cell r="AD7">
            <v>40651</v>
          </cell>
          <cell r="AE7">
            <v>40682</v>
          </cell>
          <cell r="AF7">
            <v>40713</v>
          </cell>
          <cell r="AG7">
            <v>40744</v>
          </cell>
          <cell r="AH7">
            <v>40775</v>
          </cell>
          <cell r="AI7">
            <v>40806</v>
          </cell>
          <cell r="AJ7">
            <v>40837</v>
          </cell>
          <cell r="AK7">
            <v>40868</v>
          </cell>
        </row>
        <row r="9"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-116.32411067193607</v>
          </cell>
          <cell r="AE9">
            <v>947.21061547148565</v>
          </cell>
          <cell r="AF9">
            <v>-1020.2546583850853</v>
          </cell>
          <cell r="AG9">
            <v>28.280067758336372</v>
          </cell>
          <cell r="AH9">
            <v>75.814793901758094</v>
          </cell>
          <cell r="AI9">
            <v>9.3495200451798155</v>
          </cell>
          <cell r="AJ9">
            <v>161.88424618860154</v>
          </cell>
          <cell r="AK9">
            <v>60.418972332023259</v>
          </cell>
        </row>
        <row r="19">
          <cell r="N19">
            <v>1138.35303</v>
          </cell>
          <cell r="O19">
            <v>954.64917999999989</v>
          </cell>
          <cell r="P19">
            <v>744.58507999999995</v>
          </cell>
          <cell r="Q19">
            <v>873.96917000000008</v>
          </cell>
          <cell r="R19">
            <v>1031.2933699999999</v>
          </cell>
          <cell r="S19">
            <v>1072.3676099999998</v>
          </cell>
          <cell r="T19">
            <v>1224.8776600000001</v>
          </cell>
          <cell r="U19">
            <v>1160.28205</v>
          </cell>
          <cell r="V19">
            <v>1112.8095900000001</v>
          </cell>
          <cell r="W19">
            <v>904.43174999999997</v>
          </cell>
          <cell r="X19">
            <v>988.39643000000001</v>
          </cell>
          <cell r="Y19">
            <v>1026.8634400000001</v>
          </cell>
          <cell r="Z19">
            <v>0</v>
          </cell>
          <cell r="AA19">
            <v>1123.9976999999999</v>
          </cell>
          <cell r="AB19">
            <v>1143.1979200000001</v>
          </cell>
          <cell r="AC19">
            <v>1200.17389</v>
          </cell>
          <cell r="AD19">
            <v>1269.3877400000001</v>
          </cell>
          <cell r="AE19">
            <v>1244.9834500000002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3">
          <cell r="A23" t="str">
            <v>Unit Sales</v>
          </cell>
        </row>
        <row r="24">
          <cell r="A24" t="str">
            <v>Sales in US$ (M)</v>
          </cell>
        </row>
        <row r="25">
          <cell r="A25" t="str">
            <v>Sales in LC (M)</v>
          </cell>
        </row>
        <row r="26">
          <cell r="A26" t="str">
            <v>ASP in US$</v>
          </cell>
        </row>
        <row r="27">
          <cell r="A27" t="str">
            <v>ASP in LC</v>
          </cell>
        </row>
        <row r="29">
          <cell r="B29" t="str">
            <v>C:\vgsam\WorkingInProgress\ANIEuropeVG_PrelimPlan07 July 12.mdb</v>
          </cell>
        </row>
        <row r="33">
          <cell r="B33" t="str">
            <v>M</v>
          </cell>
        </row>
        <row r="34">
          <cell r="B34">
            <v>1000</v>
          </cell>
        </row>
        <row r="50">
          <cell r="B50" t="str">
            <v>May</v>
          </cell>
        </row>
        <row r="51">
          <cell r="B51">
            <v>6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38905.633611111109</v>
          </cell>
        </row>
        <row r="91">
          <cell r="B91">
            <v>1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1</v>
          </cell>
        </row>
      </sheetData>
      <sheetData sheetId="3"/>
      <sheetData sheetId="4"/>
      <sheetData sheetId="5">
        <row r="7">
          <cell r="C7">
            <v>38718</v>
          </cell>
        </row>
      </sheetData>
      <sheetData sheetId="6" refreshError="1">
        <row r="1">
          <cell r="A1" t="str">
            <v>IDENTIFIER</v>
          </cell>
          <cell r="B1" t="str">
            <v>formula</v>
          </cell>
          <cell r="C1" t="str">
            <v>IDENTIFIER</v>
          </cell>
          <cell r="D1" t="str">
            <v>FORMULA</v>
          </cell>
        </row>
        <row r="2">
          <cell r="A2" t="str">
            <v>OTDS</v>
          </cell>
          <cell r="B2" t="str">
            <v>0710+0850+0870+7340+7550+7570+8000+8070</v>
          </cell>
          <cell r="C2" t="str">
            <v>010</v>
          </cell>
          <cell r="D2" t="str">
            <v>0010+0020+0101+0030+0040+1041+0050+2160+0320+2030+2070+0410+0400+0430+4070+6441+6442+0230+0890+9010</v>
          </cell>
        </row>
        <row r="3">
          <cell r="A3" t="str">
            <v>750M</v>
          </cell>
          <cell r="B3" t="str">
            <v>0790+0800+0810+0830+0840</v>
          </cell>
          <cell r="C3" t="str">
            <v>011</v>
          </cell>
          <cell r="D3" t="str">
            <v>0010+0020+0101+0030+0040+1041+0050+2160+0320+2030+0410+0400+0430+4070+6441+6442+0230+0890</v>
          </cell>
        </row>
        <row r="4">
          <cell r="A4" t="str">
            <v>753M</v>
          </cell>
          <cell r="B4" t="str">
            <v>0790+0800+0810+0830</v>
          </cell>
          <cell r="C4" t="str">
            <v>012</v>
          </cell>
          <cell r="D4" t="str">
            <v>0010+0020+0101+0030+450T+2120+0320+2030+2070+0400+0430+6441+6442+0890</v>
          </cell>
        </row>
      </sheetData>
      <sheetData sheetId="7" refreshError="1">
        <row r="1">
          <cell r="A1" t="str">
            <v>IDENTIFIER</v>
          </cell>
        </row>
        <row r="7">
          <cell r="C7">
            <v>38718</v>
          </cell>
          <cell r="D7">
            <v>38749</v>
          </cell>
          <cell r="E7">
            <v>38780</v>
          </cell>
          <cell r="F7">
            <v>38811</v>
          </cell>
          <cell r="G7">
            <v>38842</v>
          </cell>
          <cell r="H7">
            <v>38873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View"/>
      <sheetName val="Sales Input"/>
      <sheetName val="Consol DSO"/>
      <sheetName val="Hospitals DSO"/>
      <sheetName val="Wholesalers DSO"/>
      <sheetName val="All Others DSO"/>
      <sheetName val="Hospital DSO"/>
      <sheetName val="Wholesaler DSO"/>
      <sheetName val="All Other DSO"/>
      <sheetName val="INC Check"/>
      <sheetName val="INV Check"/>
      <sheetName val="Ess"/>
    </sheetNames>
    <sheetDataSet>
      <sheetData sheetId="0" refreshError="1"/>
      <sheetData sheetId="1">
        <row r="22">
          <cell r="B22">
            <v>20500</v>
          </cell>
        </row>
      </sheetData>
      <sheetData sheetId="2" refreshError="1"/>
      <sheetData sheetId="3" refreshError="1">
        <row r="1">
          <cell r="IU1" t="str">
            <v>ABT  ABBOTT</v>
          </cell>
          <cell r="IV1">
            <v>110</v>
          </cell>
        </row>
        <row r="2">
          <cell r="IU2" t="str">
            <v>BSE  BASE NUTRITIONAL</v>
          </cell>
          <cell r="IV2">
            <v>250</v>
          </cell>
        </row>
        <row r="3">
          <cell r="IU3" t="str">
            <v>252  PERFORMANCE NUTRITION</v>
          </cell>
          <cell r="IV3">
            <v>252</v>
          </cell>
        </row>
        <row r="7">
          <cell r="IT7" t="str">
            <v>XXXX  AFFILIATE</v>
          </cell>
        </row>
        <row r="8">
          <cell r="IT8" t="str">
            <v>0001  MEXICO</v>
          </cell>
        </row>
        <row r="9">
          <cell r="IT9" t="str">
            <v>0002  GUATEMALA</v>
          </cell>
        </row>
        <row r="10">
          <cell r="IT10" t="str">
            <v>0004  HONDURAS</v>
          </cell>
        </row>
        <row r="11">
          <cell r="IT11" t="str">
            <v>0005  BELIZE</v>
          </cell>
        </row>
        <row r="12">
          <cell r="IT12" t="str">
            <v>0006  NICARAGUA</v>
          </cell>
        </row>
        <row r="13">
          <cell r="IT13" t="str">
            <v>0007  COSTA RICA</v>
          </cell>
        </row>
        <row r="14">
          <cell r="IT14" t="str">
            <v>0009  VENEZUELA</v>
          </cell>
        </row>
        <row r="15">
          <cell r="IT15" t="str">
            <v>0010  COLOMBIA</v>
          </cell>
        </row>
        <row r="16">
          <cell r="IT16" t="str">
            <v>0011  ECUADOR</v>
          </cell>
        </row>
        <row r="17">
          <cell r="IT17" t="str">
            <v>0012  PERU</v>
          </cell>
        </row>
        <row r="18">
          <cell r="IT18" t="str">
            <v>0013  CHILE</v>
          </cell>
        </row>
        <row r="19">
          <cell r="IT19" t="str">
            <v>0015  URUGUAY</v>
          </cell>
        </row>
        <row r="20">
          <cell r="IT20" t="str">
            <v>0017  F GUIANA</v>
          </cell>
        </row>
        <row r="21">
          <cell r="IT21" t="str">
            <v>0018  GUYANA</v>
          </cell>
        </row>
        <row r="22">
          <cell r="IT22" t="str">
            <v>0019  SURINAM</v>
          </cell>
        </row>
        <row r="23">
          <cell r="IT23" t="str">
            <v>0020  ARGENTINA</v>
          </cell>
        </row>
        <row r="24">
          <cell r="IT24" t="str">
            <v>0021  BRAZIL</v>
          </cell>
        </row>
        <row r="25">
          <cell r="IT25" t="str">
            <v>0022  CUBA</v>
          </cell>
        </row>
        <row r="26">
          <cell r="IT26" t="str">
            <v>0023  PUERTO RICO</v>
          </cell>
        </row>
        <row r="27">
          <cell r="IT27" t="str">
            <v>0024  HAITI</v>
          </cell>
        </row>
        <row r="28">
          <cell r="IT28" t="str">
            <v>0025  DOM REP</v>
          </cell>
        </row>
        <row r="29">
          <cell r="IT29" t="str">
            <v>0027  TRINIDAD &amp; TOBAGO</v>
          </cell>
        </row>
        <row r="30">
          <cell r="IT30" t="str">
            <v>0028  GRENADA &amp; THE GRENADINES</v>
          </cell>
        </row>
        <row r="31">
          <cell r="IT31" t="str">
            <v>0029  ST VINCENT</v>
          </cell>
        </row>
        <row r="32">
          <cell r="IT32" t="str">
            <v>0030  BARBADOS</v>
          </cell>
        </row>
        <row r="33">
          <cell r="IT33" t="str">
            <v>0031  ST LUCIA</v>
          </cell>
        </row>
        <row r="34">
          <cell r="IT34" t="str">
            <v>0032  DOMINICA</v>
          </cell>
        </row>
        <row r="35">
          <cell r="IT35" t="str">
            <v>0033  BERMUDA</v>
          </cell>
        </row>
        <row r="36">
          <cell r="IT36" t="str">
            <v>0034  ANTIGUA</v>
          </cell>
        </row>
        <row r="37">
          <cell r="IT37" t="str">
            <v>0035  BARBUDA</v>
          </cell>
        </row>
        <row r="38">
          <cell r="IT38" t="str">
            <v>0036  ARUBA</v>
          </cell>
        </row>
        <row r="39">
          <cell r="IT39" t="str">
            <v>0037  CURACAO</v>
          </cell>
        </row>
        <row r="40">
          <cell r="IT40" t="str">
            <v>0038  BONAIRE</v>
          </cell>
        </row>
        <row r="41">
          <cell r="IT41" t="str">
            <v>0039  GUADELOUPE</v>
          </cell>
        </row>
        <row r="42">
          <cell r="IT42" t="str">
            <v>0040  MARTINIQUE</v>
          </cell>
        </row>
        <row r="43">
          <cell r="IT43" t="str">
            <v>0041  BR VIRGIN ISLANDS</v>
          </cell>
        </row>
        <row r="44">
          <cell r="IT44" t="str">
            <v>0042  BAHAMAS</v>
          </cell>
        </row>
        <row r="45">
          <cell r="IT45" t="str">
            <v>0043  ST CHRISTOPHER/KITTS</v>
          </cell>
        </row>
        <row r="46">
          <cell r="IT46" t="str">
            <v>0044  ST EUSTATIUS/MARTIN</v>
          </cell>
        </row>
        <row r="47">
          <cell r="IT47" t="str">
            <v>0045  PANAMA</v>
          </cell>
        </row>
        <row r="48">
          <cell r="IT48" t="str">
            <v>0046  NEVIS</v>
          </cell>
        </row>
        <row r="49">
          <cell r="IT49" t="str">
            <v>0047  SABA</v>
          </cell>
        </row>
        <row r="50">
          <cell r="IT50" t="str">
            <v>0048  MONTSERRAT</v>
          </cell>
        </row>
        <row r="51">
          <cell r="IT51" t="str">
            <v>0049  ANGIULLA</v>
          </cell>
        </row>
        <row r="52">
          <cell r="IT52" t="str">
            <v>0050  TURKS &amp; CAICOS ISL</v>
          </cell>
        </row>
        <row r="53">
          <cell r="IT53" t="str">
            <v>0051  CAYMAN ISLANDS</v>
          </cell>
        </row>
        <row r="54">
          <cell r="IT54" t="str">
            <v>0054  OTH CARIBBEAN</v>
          </cell>
        </row>
        <row r="55">
          <cell r="IT55" t="str">
            <v>0058  EL SALVADOR, S.A.</v>
          </cell>
        </row>
        <row r="56">
          <cell r="IT56" t="str">
            <v>0060  CANADA</v>
          </cell>
        </row>
        <row r="57">
          <cell r="IT57" t="str">
            <v>0061  JAMAICA</v>
          </cell>
        </row>
        <row r="58">
          <cell r="IT58" t="str">
            <v>0063  ICELAND</v>
          </cell>
        </row>
        <row r="59">
          <cell r="IT59" t="str">
            <v>0064  GREENLAND</v>
          </cell>
        </row>
        <row r="60">
          <cell r="IT60" t="str">
            <v>0065  GRENADA</v>
          </cell>
        </row>
        <row r="61">
          <cell r="IT61" t="str">
            <v>0066  ABT IRELAND LTD DUBLIN</v>
          </cell>
        </row>
        <row r="62">
          <cell r="IT62" t="str">
            <v>0075  UNITED KINGDOM</v>
          </cell>
        </row>
        <row r="63">
          <cell r="IT63" t="str">
            <v>0076  SWEDEN</v>
          </cell>
        </row>
        <row r="64">
          <cell r="IT64" t="str">
            <v>0078  DENMARK</v>
          </cell>
        </row>
        <row r="65">
          <cell r="IT65" t="str">
            <v>0079  NETHERLANDS</v>
          </cell>
        </row>
        <row r="66">
          <cell r="IT66" t="str">
            <v>0080  BELGIUM</v>
          </cell>
        </row>
        <row r="67">
          <cell r="IT67" t="str">
            <v>0081  FRANCE</v>
          </cell>
        </row>
        <row r="68">
          <cell r="IT68" t="str">
            <v>0083  AUSTRIA</v>
          </cell>
        </row>
        <row r="69">
          <cell r="IT69" t="str">
            <v>0084  CZECH REPUBLIC</v>
          </cell>
        </row>
        <row r="70">
          <cell r="IT70" t="str">
            <v>0085  HUNGARY</v>
          </cell>
        </row>
        <row r="71">
          <cell r="IT71" t="str">
            <v>0087  SWITZERLAND</v>
          </cell>
        </row>
        <row r="72">
          <cell r="IT72" t="str">
            <v>0089  SLOVAKIA</v>
          </cell>
        </row>
        <row r="73">
          <cell r="IT73" t="str">
            <v>0090  POLAND</v>
          </cell>
        </row>
        <row r="74">
          <cell r="IT74" t="str">
            <v>0091  RUSSIA</v>
          </cell>
        </row>
        <row r="75">
          <cell r="IT75" t="str">
            <v>0092  ITALY</v>
          </cell>
        </row>
        <row r="76">
          <cell r="IT76" t="str">
            <v>0093  PORTUGAL</v>
          </cell>
        </row>
        <row r="77">
          <cell r="IT77" t="str">
            <v>0094  SPAIN</v>
          </cell>
        </row>
        <row r="78">
          <cell r="IT78" t="str">
            <v>0095  BULGARIA</v>
          </cell>
        </row>
        <row r="79">
          <cell r="IT79" t="str">
            <v>0096  GREECE</v>
          </cell>
        </row>
        <row r="80">
          <cell r="IT80" t="str">
            <v>0097  ROMANIA</v>
          </cell>
        </row>
        <row r="81">
          <cell r="IT81" t="str">
            <v>0098  MACEDONIA</v>
          </cell>
        </row>
        <row r="82">
          <cell r="IT82" t="str">
            <v>0099  ALBANIA</v>
          </cell>
        </row>
        <row r="83">
          <cell r="IT83" t="str">
            <v>0103  CYPRUS</v>
          </cell>
        </row>
        <row r="84">
          <cell r="IT84" t="str">
            <v>0105  GIBRALTAR</v>
          </cell>
        </row>
        <row r="85">
          <cell r="IT85" t="str">
            <v>0106  GERMANY</v>
          </cell>
        </row>
        <row r="86">
          <cell r="IT86" t="str">
            <v>0108  MALTA</v>
          </cell>
        </row>
        <row r="87">
          <cell r="IT87" t="str">
            <v>0109  LITHUANIA</v>
          </cell>
        </row>
        <row r="88">
          <cell r="IT88" t="str">
            <v>0117  ABBOTT JAPAN CO, LTD</v>
          </cell>
        </row>
        <row r="89">
          <cell r="IT89" t="str">
            <v>0118  CHINA SHANGHAI</v>
          </cell>
        </row>
        <row r="90">
          <cell r="IT90" t="str">
            <v>0120  JAPAN K.K.</v>
          </cell>
        </row>
        <row r="91">
          <cell r="IT91" t="str">
            <v>0125  AFGHANISTAN</v>
          </cell>
        </row>
        <row r="92">
          <cell r="IT92" t="str">
            <v>0126  SAUDI ARABIA</v>
          </cell>
        </row>
        <row r="93">
          <cell r="IT93" t="str">
            <v>0127  IRAN</v>
          </cell>
        </row>
        <row r="94">
          <cell r="IT94" t="str">
            <v>0128  JORDAN</v>
          </cell>
        </row>
        <row r="95">
          <cell r="IT95" t="str">
            <v>0129  IRAQ</v>
          </cell>
        </row>
        <row r="96">
          <cell r="IT96" t="str">
            <v>0130  ISRAEL</v>
          </cell>
        </row>
        <row r="97">
          <cell r="IT97" t="str">
            <v>0131  LEBANON</v>
          </cell>
        </row>
        <row r="98">
          <cell r="IT98" t="str">
            <v>0132  PNA</v>
          </cell>
        </row>
        <row r="99">
          <cell r="IT99" t="str">
            <v>0133  KUWAIT</v>
          </cell>
        </row>
        <row r="100">
          <cell r="IT100" t="str">
            <v>0135  SYRIA</v>
          </cell>
        </row>
        <row r="101">
          <cell r="IT101" t="str">
            <v>0136  OMAN</v>
          </cell>
        </row>
        <row r="102">
          <cell r="IT102" t="str">
            <v>0137  BAHRAIN</v>
          </cell>
        </row>
        <row r="103">
          <cell r="IT103" t="str">
            <v>0138  QATAR</v>
          </cell>
        </row>
        <row r="104">
          <cell r="IT104" t="str">
            <v>0139  YEMEN</v>
          </cell>
        </row>
        <row r="105">
          <cell r="IT105" t="str">
            <v>0140  U.A.E.</v>
          </cell>
        </row>
        <row r="106">
          <cell r="IT106" t="str">
            <v>0146  TURKEY</v>
          </cell>
        </row>
        <row r="107">
          <cell r="IT107" t="str">
            <v>0148  SIKKIM</v>
          </cell>
        </row>
        <row r="108">
          <cell r="IT108" t="str">
            <v>0149  NEPAL</v>
          </cell>
        </row>
        <row r="109">
          <cell r="IT109" t="str">
            <v>0150  PHILIPPINES</v>
          </cell>
        </row>
        <row r="110">
          <cell r="IT110" t="str">
            <v>0152  SINGAPORE</v>
          </cell>
        </row>
        <row r="111">
          <cell r="IT111" t="str">
            <v>0153  GUAM</v>
          </cell>
        </row>
        <row r="112">
          <cell r="IT112" t="str">
            <v>0156  CHINA</v>
          </cell>
        </row>
        <row r="113">
          <cell r="IT113" t="str">
            <v>0157  VIETNAM</v>
          </cell>
        </row>
        <row r="114">
          <cell r="IT114" t="str">
            <v>0158  HONG KONG</v>
          </cell>
        </row>
        <row r="115">
          <cell r="IT115" t="str">
            <v>0159  INDIA</v>
          </cell>
        </row>
        <row r="116">
          <cell r="IT116" t="str">
            <v>0162  TAIWAN</v>
          </cell>
        </row>
        <row r="117">
          <cell r="IT117" t="str">
            <v>0163  INDONESIA</v>
          </cell>
        </row>
        <row r="118">
          <cell r="IT118" t="str">
            <v>0167  CAMBODIA</v>
          </cell>
        </row>
        <row r="119">
          <cell r="IT119" t="str">
            <v>0168  THAILAND</v>
          </cell>
        </row>
        <row r="120">
          <cell r="IT120" t="str">
            <v>0171  UGANDA</v>
          </cell>
        </row>
        <row r="121">
          <cell r="IT121" t="str">
            <v>0172  MALAYSIA</v>
          </cell>
        </row>
        <row r="122">
          <cell r="IT122" t="str">
            <v>0173  PAKISTAN</v>
          </cell>
        </row>
        <row r="123">
          <cell r="IT123" t="str">
            <v>0175  SOUTH AFRICA</v>
          </cell>
        </row>
        <row r="124">
          <cell r="IT124" t="str">
            <v>0176  ALGERIA</v>
          </cell>
        </row>
        <row r="125">
          <cell r="IT125" t="str">
            <v>0179  KENYA</v>
          </cell>
        </row>
        <row r="126">
          <cell r="IT126" t="str">
            <v>0180  GHANA</v>
          </cell>
        </row>
        <row r="127">
          <cell r="IT127" t="str">
            <v>0181  EGYPT</v>
          </cell>
        </row>
        <row r="128">
          <cell r="IT128" t="str">
            <v>0182  ETHIOPIA</v>
          </cell>
        </row>
        <row r="129">
          <cell r="IT129" t="str">
            <v>0187  MOROCCO</v>
          </cell>
        </row>
        <row r="130">
          <cell r="IT130" t="str">
            <v>0188  ZIMBABWE</v>
          </cell>
        </row>
        <row r="131">
          <cell r="IT131" t="str">
            <v>0189  NAMIBIA</v>
          </cell>
        </row>
        <row r="132">
          <cell r="IT132" t="str">
            <v>0190  BOTSWANA</v>
          </cell>
        </row>
        <row r="133">
          <cell r="IT133" t="str">
            <v>0196  CAMEROON</v>
          </cell>
        </row>
        <row r="134">
          <cell r="IT134" t="str">
            <v>0197  TANZANIA</v>
          </cell>
        </row>
        <row r="135">
          <cell r="IT135" t="str">
            <v>0198  W. AFR</v>
          </cell>
        </row>
        <row r="136">
          <cell r="IT136" t="str">
            <v>0199  E. AFR</v>
          </cell>
        </row>
        <row r="137">
          <cell r="IT137" t="str">
            <v>0200  CHINA WFOTC</v>
          </cell>
        </row>
        <row r="138">
          <cell r="IT138" t="str">
            <v>0201  NIGERIA</v>
          </cell>
        </row>
        <row r="139">
          <cell r="IT139" t="str">
            <v>0202  TUNISIA</v>
          </cell>
        </row>
        <row r="140">
          <cell r="IT140" t="str">
            <v>0203  NETWORK AGENCY</v>
          </cell>
        </row>
        <row r="141">
          <cell r="IT141" t="str">
            <v>0204  SOUTH KOREA</v>
          </cell>
        </row>
        <row r="142">
          <cell r="IT142" t="str">
            <v>0205  SUDAN</v>
          </cell>
        </row>
        <row r="143">
          <cell r="IT143" t="str">
            <v>0207  MAURITIUS</v>
          </cell>
        </row>
        <row r="144">
          <cell r="IT144" t="str">
            <v>0209  IVORY COAST</v>
          </cell>
        </row>
        <row r="145">
          <cell r="IT145" t="str">
            <v>0210  LIBYA</v>
          </cell>
        </row>
        <row r="146">
          <cell r="IT146" t="str">
            <v>0213  DEM REP OF CONGO</v>
          </cell>
        </row>
        <row r="147">
          <cell r="IT147" t="str">
            <v>0218  KAZAKHSTAN</v>
          </cell>
        </row>
        <row r="148">
          <cell r="IT148" t="str">
            <v>0223  UZBEKISTAN</v>
          </cell>
        </row>
        <row r="149">
          <cell r="IT149" t="str">
            <v>0225  AUSTRALIA</v>
          </cell>
        </row>
        <row r="150">
          <cell r="IT150" t="str">
            <v>0226  NEW ZEALAND</v>
          </cell>
        </row>
        <row r="151">
          <cell r="IT151" t="str">
            <v>0227  PAC ISL</v>
          </cell>
        </row>
        <row r="152">
          <cell r="IT152" t="str">
            <v>0232  CROATIA</v>
          </cell>
        </row>
        <row r="153">
          <cell r="IT153" t="str">
            <v>0233  SLOVENIA</v>
          </cell>
        </row>
        <row r="154">
          <cell r="IT154" t="str">
            <v>0235  LATVIA</v>
          </cell>
        </row>
        <row r="155">
          <cell r="IT155" t="str">
            <v>0236  ESTONIA</v>
          </cell>
        </row>
        <row r="156">
          <cell r="IT156" t="str">
            <v>0237  BELARUS</v>
          </cell>
        </row>
        <row r="157">
          <cell r="IT157" t="str">
            <v>0238  UKRAINE</v>
          </cell>
        </row>
        <row r="158">
          <cell r="IT158" t="str">
            <v>0239  SERBIA</v>
          </cell>
        </row>
        <row r="159">
          <cell r="IT159" t="str">
            <v>0243  BOSNIA</v>
          </cell>
        </row>
        <row r="160">
          <cell r="IT160" t="str">
            <v>0294  FINLAND</v>
          </cell>
        </row>
        <row r="161">
          <cell r="IT161" t="str">
            <v>0295  ABT</v>
          </cell>
        </row>
        <row r="162">
          <cell r="IT162" t="str">
            <v>0297  NORWAY</v>
          </cell>
        </row>
        <row r="163">
          <cell r="IT163" t="str">
            <v>0411  COLOMBIA COMBINED</v>
          </cell>
        </row>
        <row r="164">
          <cell r="IT164" t="str">
            <v>0435  PHILIPPINES, TOTAL</v>
          </cell>
        </row>
        <row r="165">
          <cell r="IT165" t="str">
            <v>0492  OTHER EX YUGO</v>
          </cell>
        </row>
        <row r="166">
          <cell r="IT166" t="str">
            <v>0685  ZAMBIA</v>
          </cell>
        </row>
        <row r="167">
          <cell r="IT167" t="str">
            <v>0835  INDIA REGION</v>
          </cell>
        </row>
        <row r="168">
          <cell r="IT168" t="str">
            <v>0837  CARIBBEAN DC</v>
          </cell>
        </row>
        <row r="169">
          <cell r="IT169" t="str">
            <v>0838  CARIBBEAN REGION</v>
          </cell>
        </row>
        <row r="170">
          <cell r="IT170" t="str">
            <v>0899  OTHER SOUTH AFRICA</v>
          </cell>
        </row>
        <row r="171">
          <cell r="IT171" t="str">
            <v>0969  MIDDLE EAST/DUBAI</v>
          </cell>
        </row>
        <row r="172">
          <cell r="IT172" t="str">
            <v>0B28  ARMENIA</v>
          </cell>
        </row>
        <row r="173">
          <cell r="IT173" t="str">
            <v>0B30  EAS INT'L BV</v>
          </cell>
        </row>
        <row r="174">
          <cell r="IT174" t="str">
            <v>0B33  BANGLADESH</v>
          </cell>
        </row>
        <row r="175">
          <cell r="IT175" t="str">
            <v>0B34  SRI LANKA</v>
          </cell>
        </row>
        <row r="176">
          <cell r="IT176" t="str">
            <v>0B39  MOLDOVA</v>
          </cell>
        </row>
        <row r="177">
          <cell r="IT177" t="str">
            <v>0B40  AZERBAIJAN</v>
          </cell>
        </row>
        <row r="178">
          <cell r="IT178" t="str">
            <v>0B41  GEORGIA</v>
          </cell>
        </row>
        <row r="179">
          <cell r="IT179" t="str">
            <v>0B46  EAS AFRICA</v>
          </cell>
        </row>
        <row r="180">
          <cell r="IT180" t="str">
            <v>0B47  EAS CANADA</v>
          </cell>
        </row>
        <row r="181">
          <cell r="IT181" t="str">
            <v>0B48  EAS UK LTD</v>
          </cell>
        </row>
        <row r="182">
          <cell r="IT182" t="str">
            <v>0B49  EAS AUSTRALIA</v>
          </cell>
        </row>
        <row r="183">
          <cell r="IT183" t="str">
            <v>0B50  EAS NEW ZEALAND</v>
          </cell>
        </row>
        <row r="184">
          <cell r="IT184" t="str">
            <v>0B97  KYRGYZSTAN</v>
          </cell>
        </row>
        <row r="185">
          <cell r="IT185" t="str">
            <v>0B98  TAJIKISTAN</v>
          </cell>
        </row>
        <row r="186">
          <cell r="IT186" t="str">
            <v>0B99  TURKMENISTAN</v>
          </cell>
        </row>
        <row r="187">
          <cell r="IT187" t="str">
            <v>0F08  GULF REGION</v>
          </cell>
        </row>
        <row r="188">
          <cell r="IT188" t="str">
            <v>0F09  LEVANT</v>
          </cell>
        </row>
        <row r="189">
          <cell r="IT189" t="str">
            <v>0F17  OTHER CIS COUNTRIES</v>
          </cell>
        </row>
        <row r="190">
          <cell r="IT190" t="str">
            <v>0F18  BALTIC STATES</v>
          </cell>
        </row>
        <row r="191">
          <cell r="IT191" t="str">
            <v>0F22  CENTRAL AM REGION</v>
          </cell>
        </row>
        <row r="192">
          <cell r="IT192" t="str">
            <v>0F25  AUSTRALIA AREA</v>
          </cell>
        </row>
        <row r="193">
          <cell r="IT193" t="str">
            <v>0F43  CHINA REGION</v>
          </cell>
        </row>
        <row r="194">
          <cell r="IT194" t="str">
            <v>0F58  NORTH AFRICA</v>
          </cell>
        </row>
        <row r="195">
          <cell r="IT195" t="str">
            <v>0F74  TOTAL SOUTH AFRICA</v>
          </cell>
        </row>
        <row r="196">
          <cell r="IT196" t="str">
            <v>0F75  OTHER AFRICA REGION</v>
          </cell>
        </row>
        <row r="197">
          <cell r="IT197" t="str">
            <v>P834  PLN CHINA</v>
          </cell>
        </row>
        <row r="198">
          <cell r="IT198" t="str">
            <v>P838  PLN CARIB</v>
          </cell>
        </row>
        <row r="199">
          <cell r="IT199" t="str">
            <v>P858  PLAN NORTH AFRICA</v>
          </cell>
        </row>
        <row r="200">
          <cell r="IT200" t="str">
            <v>P875  PLN AFRICA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ParamData"/>
      <sheetName val="SaveVariance"/>
      <sheetName val="DataAbsolute"/>
      <sheetName val="DataVariance"/>
      <sheetName val="P02A"/>
      <sheetName val="P02B"/>
      <sheetName val="P02G"/>
      <sheetName val="P10A"/>
      <sheetName val="P12A"/>
      <sheetName val="P02Q"/>
      <sheetName val="SCH A"/>
      <sheetName val="SCH A DETAIL"/>
      <sheetName val="SCH A CUMUL"/>
      <sheetName val="SCH A QTRLY"/>
    </sheetNames>
    <sheetDataSet>
      <sheetData sheetId="0"/>
      <sheetData sheetId="1">
        <row r="3">
          <cell r="D3">
            <v>2013</v>
          </cell>
        </row>
        <row r="16">
          <cell r="F16" t="str">
            <v>AllSources</v>
          </cell>
        </row>
      </sheetData>
      <sheetData sheetId="2">
        <row r="2">
          <cell r="M2" t="str">
            <v>0001  MEXICO</v>
          </cell>
        </row>
        <row r="3">
          <cell r="M3" t="str">
            <v>0002  GUATEMALA</v>
          </cell>
        </row>
        <row r="4">
          <cell r="M4" t="str">
            <v>0004  HONDURAS</v>
          </cell>
        </row>
        <row r="5">
          <cell r="M5" t="str">
            <v>0005  BELIZE</v>
          </cell>
        </row>
        <row r="6">
          <cell r="M6" t="str">
            <v>0006  NICARAGUA</v>
          </cell>
        </row>
        <row r="7">
          <cell r="M7" t="str">
            <v>0007  COSTA RICA</v>
          </cell>
        </row>
        <row r="8">
          <cell r="M8" t="str">
            <v>0009  VENEZUELA</v>
          </cell>
        </row>
        <row r="9">
          <cell r="M9" t="str">
            <v>0010  COLOMBIA</v>
          </cell>
        </row>
        <row r="10">
          <cell r="M10" t="str">
            <v>0011  ECUADOR</v>
          </cell>
        </row>
        <row r="11">
          <cell r="M11" t="str">
            <v>0012  PERU</v>
          </cell>
        </row>
        <row r="12">
          <cell r="M12" t="str">
            <v>0013  CHILE</v>
          </cell>
        </row>
        <row r="13">
          <cell r="M13" t="str">
            <v>0015  URUGUAY</v>
          </cell>
        </row>
        <row r="14">
          <cell r="M14" t="str">
            <v>0016  BOLIVIA</v>
          </cell>
        </row>
        <row r="15">
          <cell r="M15" t="str">
            <v>0017  F GUIANA</v>
          </cell>
        </row>
        <row r="16">
          <cell r="M16" t="str">
            <v>0018  GUYANA</v>
          </cell>
        </row>
        <row r="17">
          <cell r="M17" t="str">
            <v>0019  SURINAM</v>
          </cell>
        </row>
        <row r="18">
          <cell r="M18" t="str">
            <v>0020  ARGENTINA</v>
          </cell>
        </row>
        <row r="19">
          <cell r="M19" t="str">
            <v>0021  BRAZIL</v>
          </cell>
        </row>
        <row r="20">
          <cell r="M20" t="str">
            <v>0022  CUBA</v>
          </cell>
        </row>
        <row r="21">
          <cell r="M21" t="str">
            <v>0023  PUERTO RICO</v>
          </cell>
        </row>
        <row r="22">
          <cell r="M22" t="str">
            <v>0024  HAITI</v>
          </cell>
        </row>
        <row r="23">
          <cell r="M23" t="str">
            <v>0025  DOM REP</v>
          </cell>
        </row>
        <row r="24">
          <cell r="F24" t="str">
            <v>12.0.0</v>
          </cell>
          <cell r="M24" t="str">
            <v>0027  TRINIDAD &amp; TOBAGO</v>
          </cell>
        </row>
        <row r="25">
          <cell r="M25" t="str">
            <v>0028  GRENADA &amp; THE GRENADINES</v>
          </cell>
        </row>
        <row r="26">
          <cell r="M26" t="str">
            <v>0029  ST VINCENT</v>
          </cell>
        </row>
        <row r="27">
          <cell r="M27" t="str">
            <v>0030  BARBADOS</v>
          </cell>
        </row>
        <row r="28">
          <cell r="M28" t="str">
            <v>0031  ST LUCIA</v>
          </cell>
        </row>
        <row r="29">
          <cell r="M29" t="str">
            <v>0032  DOMINICA</v>
          </cell>
        </row>
        <row r="30">
          <cell r="M30" t="str">
            <v>0033  BERMUDA</v>
          </cell>
        </row>
        <row r="31">
          <cell r="M31" t="str">
            <v>0034  ANTIGUA</v>
          </cell>
        </row>
        <row r="32">
          <cell r="M32" t="str">
            <v>0035  BARBUDA</v>
          </cell>
        </row>
        <row r="33">
          <cell r="M33" t="str">
            <v>0036  ARUBA</v>
          </cell>
        </row>
        <row r="34">
          <cell r="M34" t="str">
            <v>0037  CURACAO</v>
          </cell>
        </row>
        <row r="35">
          <cell r="M35" t="str">
            <v>0038  BONAIRE</v>
          </cell>
        </row>
        <row r="36">
          <cell r="M36" t="str">
            <v>0039  GUADELOUPE</v>
          </cell>
        </row>
        <row r="37">
          <cell r="M37" t="str">
            <v>0040  MARTINIQUE</v>
          </cell>
        </row>
        <row r="38">
          <cell r="M38" t="str">
            <v>0041  BR VIRGIN ISLANDS</v>
          </cell>
        </row>
        <row r="39">
          <cell r="M39" t="str">
            <v>0042  BAHAMAS</v>
          </cell>
        </row>
        <row r="40">
          <cell r="M40" t="str">
            <v>0043  ST CHRISTOPHER/KITTS</v>
          </cell>
        </row>
        <row r="41">
          <cell r="M41" t="str">
            <v>0044  ST EUSTATIUS/MARTIN</v>
          </cell>
        </row>
        <row r="42">
          <cell r="M42" t="str">
            <v>0045  PANAMA</v>
          </cell>
        </row>
        <row r="43">
          <cell r="M43" t="str">
            <v>0046  NEVIS</v>
          </cell>
        </row>
        <row r="44">
          <cell r="M44" t="str">
            <v>0047  SABA</v>
          </cell>
        </row>
        <row r="45">
          <cell r="M45" t="str">
            <v>0048  MONTSERRAT</v>
          </cell>
        </row>
        <row r="46">
          <cell r="M46" t="str">
            <v>0049  ANGIULLA</v>
          </cell>
        </row>
        <row r="47">
          <cell r="M47" t="str">
            <v>0050  TURKS &amp; CAICOS ISL</v>
          </cell>
        </row>
        <row r="48">
          <cell r="M48" t="str">
            <v>0051  CAYMAN ISLANDS</v>
          </cell>
        </row>
        <row r="49">
          <cell r="M49" t="str">
            <v>0054  OTH CARIBBEAN</v>
          </cell>
        </row>
        <row r="50">
          <cell r="M50" t="str">
            <v>0058  EL SALVADOR, S.A.</v>
          </cell>
        </row>
        <row r="51">
          <cell r="M51" t="str">
            <v>0060  CANADA</v>
          </cell>
        </row>
        <row r="52">
          <cell r="M52" t="str">
            <v>0061  JAMAICA</v>
          </cell>
        </row>
        <row r="53">
          <cell r="M53" t="str">
            <v>0063  ICELAND</v>
          </cell>
        </row>
        <row r="54">
          <cell r="M54" t="str">
            <v>0064  GREENLAND</v>
          </cell>
        </row>
        <row r="55">
          <cell r="D55" t="str">
            <v>YTD-</v>
          </cell>
          <cell r="M55" t="str">
            <v>0065  GRENADA</v>
          </cell>
        </row>
        <row r="56">
          <cell r="M56" t="str">
            <v>0066  ABT IRELAND LTD DUBLIN</v>
          </cell>
        </row>
        <row r="57">
          <cell r="M57" t="str">
            <v>0075  UNITED KINGDOM</v>
          </cell>
        </row>
        <row r="58">
          <cell r="M58" t="str">
            <v>0076  SWEDEN</v>
          </cell>
        </row>
        <row r="59">
          <cell r="M59" t="str">
            <v>0078  DENMARK</v>
          </cell>
        </row>
        <row r="60">
          <cell r="M60" t="str">
            <v>0079  NETHERLANDS</v>
          </cell>
        </row>
        <row r="61">
          <cell r="M61" t="str">
            <v>0080  BELGIUM</v>
          </cell>
        </row>
        <row r="62">
          <cell r="M62" t="str">
            <v>0081  FRANCE</v>
          </cell>
        </row>
        <row r="63">
          <cell r="M63" t="str">
            <v>0083  AUSTRIA</v>
          </cell>
        </row>
        <row r="64">
          <cell r="M64" t="str">
            <v>0084  CZECH REPUBLIC</v>
          </cell>
        </row>
        <row r="65">
          <cell r="M65" t="str">
            <v>0085  HUNGARY</v>
          </cell>
        </row>
        <row r="66">
          <cell r="M66" t="str">
            <v>0087  SWITZERLAND</v>
          </cell>
        </row>
        <row r="67">
          <cell r="M67" t="str">
            <v>0089  SLOVAKIA</v>
          </cell>
        </row>
        <row r="68">
          <cell r="M68" t="str">
            <v>0090  POLAND</v>
          </cell>
        </row>
        <row r="69">
          <cell r="M69" t="str">
            <v>0091  RUSSIA</v>
          </cell>
        </row>
        <row r="70">
          <cell r="M70" t="str">
            <v>0092  ITALY</v>
          </cell>
        </row>
        <row r="71">
          <cell r="M71" t="str">
            <v>0093  PORTUGAL</v>
          </cell>
        </row>
        <row r="72">
          <cell r="M72" t="str">
            <v>0094  SPAIN</v>
          </cell>
        </row>
        <row r="73">
          <cell r="M73" t="str">
            <v>0095  BULGARIA</v>
          </cell>
        </row>
        <row r="74">
          <cell r="M74" t="str">
            <v>0096  GREECE</v>
          </cell>
        </row>
        <row r="75">
          <cell r="M75" t="str">
            <v>0097  ROMANIA</v>
          </cell>
        </row>
        <row r="76">
          <cell r="M76" t="str">
            <v>0098  MACEDONIA</v>
          </cell>
        </row>
        <row r="77">
          <cell r="M77" t="str">
            <v>0099  ALBANIA</v>
          </cell>
        </row>
        <row r="78">
          <cell r="M78" t="str">
            <v>0103  CYPRUS</v>
          </cell>
        </row>
        <row r="79">
          <cell r="M79" t="str">
            <v>0105  GIBRALTAR</v>
          </cell>
        </row>
        <row r="80">
          <cell r="M80" t="str">
            <v>0106  GERMANY</v>
          </cell>
        </row>
        <row r="81">
          <cell r="M81" t="str">
            <v>0108  MALTA</v>
          </cell>
        </row>
        <row r="82">
          <cell r="M82" t="str">
            <v>0109  LITHUANIA</v>
          </cell>
        </row>
        <row r="83">
          <cell r="M83" t="str">
            <v>0117  ABBOTT JAPAN CO, LTD</v>
          </cell>
        </row>
        <row r="84">
          <cell r="M84" t="str">
            <v>0125  AFGHANISTAN</v>
          </cell>
        </row>
        <row r="85">
          <cell r="M85" t="str">
            <v>0126  SAUDI ARABIA</v>
          </cell>
        </row>
        <row r="86">
          <cell r="M86" t="str">
            <v>0127  IRAN</v>
          </cell>
        </row>
        <row r="87">
          <cell r="M87" t="str">
            <v>0128  JORDAN</v>
          </cell>
        </row>
        <row r="88">
          <cell r="M88" t="str">
            <v>0129  IRAQ</v>
          </cell>
        </row>
        <row r="89">
          <cell r="M89" t="str">
            <v>0130  ISRAEL</v>
          </cell>
        </row>
        <row r="90">
          <cell r="M90" t="str">
            <v>0131  LEBANON</v>
          </cell>
        </row>
        <row r="91">
          <cell r="M91" t="str">
            <v>0132  PNA</v>
          </cell>
        </row>
        <row r="92">
          <cell r="M92" t="str">
            <v>0133  KUWAIT</v>
          </cell>
        </row>
        <row r="93">
          <cell r="M93" t="str">
            <v>0135  SYRIA</v>
          </cell>
        </row>
        <row r="94">
          <cell r="M94" t="str">
            <v>0136  OMAN</v>
          </cell>
        </row>
        <row r="95">
          <cell r="M95" t="str">
            <v>0137  BAHRAIN</v>
          </cell>
        </row>
        <row r="96">
          <cell r="M96" t="str">
            <v>0138  QATAR</v>
          </cell>
        </row>
        <row r="97">
          <cell r="M97" t="str">
            <v>0139  YEMEN</v>
          </cell>
        </row>
        <row r="98">
          <cell r="M98" t="str">
            <v>0140  U.A.E.</v>
          </cell>
        </row>
        <row r="99">
          <cell r="M99" t="str">
            <v>0146  TURKEY</v>
          </cell>
        </row>
        <row r="100">
          <cell r="M100" t="str">
            <v>0150  PHILIPPINES</v>
          </cell>
        </row>
        <row r="101">
          <cell r="M101" t="str">
            <v>0152  SINGAPORE</v>
          </cell>
        </row>
        <row r="102">
          <cell r="M102" t="str">
            <v>0153  GUAM</v>
          </cell>
        </row>
        <row r="103">
          <cell r="M103" t="str">
            <v>0156  CHINA</v>
          </cell>
        </row>
        <row r="104">
          <cell r="M104" t="str">
            <v>0157  VIETNAM</v>
          </cell>
        </row>
        <row r="105">
          <cell r="M105" t="str">
            <v>0158  HONG KONG</v>
          </cell>
        </row>
        <row r="106">
          <cell r="M106" t="str">
            <v>0162  TAIWAN</v>
          </cell>
        </row>
        <row r="107">
          <cell r="M107" t="str">
            <v>0163  INDONESIA</v>
          </cell>
        </row>
        <row r="108">
          <cell r="M108" t="str">
            <v>0167  CAMBODIA</v>
          </cell>
        </row>
        <row r="109">
          <cell r="M109" t="str">
            <v>0168  THAILAND</v>
          </cell>
        </row>
        <row r="110">
          <cell r="M110" t="str">
            <v>0171  UGANDA</v>
          </cell>
        </row>
        <row r="111">
          <cell r="M111" t="str">
            <v>0172  MALAYSIA</v>
          </cell>
        </row>
        <row r="112">
          <cell r="M112" t="str">
            <v>0173  PAKISTAN</v>
          </cell>
        </row>
        <row r="113">
          <cell r="M113" t="str">
            <v>0175  SOUTH AFRICA</v>
          </cell>
        </row>
        <row r="114">
          <cell r="M114" t="str">
            <v>0176  ALGERIA</v>
          </cell>
        </row>
        <row r="115">
          <cell r="M115" t="str">
            <v>0179  KENYA</v>
          </cell>
        </row>
        <row r="116">
          <cell r="M116" t="str">
            <v>0180  GHANA</v>
          </cell>
        </row>
        <row r="117">
          <cell r="M117" t="str">
            <v>0181  EGYPT</v>
          </cell>
        </row>
        <row r="118">
          <cell r="M118" t="str">
            <v>0182  ETHIOPIA</v>
          </cell>
        </row>
        <row r="119">
          <cell r="M119" t="str">
            <v>0186  REUNION ISLANDS</v>
          </cell>
        </row>
        <row r="120">
          <cell r="M120" t="str">
            <v>0187  MOROCCO</v>
          </cell>
        </row>
        <row r="121">
          <cell r="M121" t="str">
            <v>0188  ZIMBABWE</v>
          </cell>
        </row>
        <row r="122">
          <cell r="M122" t="str">
            <v>0189  NAMIBIA</v>
          </cell>
        </row>
        <row r="123">
          <cell r="M123" t="str">
            <v>0190  BOTSWANA</v>
          </cell>
        </row>
        <row r="124">
          <cell r="M124" t="str">
            <v>0196  CAMEROON</v>
          </cell>
        </row>
        <row r="125">
          <cell r="M125" t="str">
            <v>0197  TANZANIA</v>
          </cell>
        </row>
        <row r="126">
          <cell r="M126" t="str">
            <v>0198  W. AFR</v>
          </cell>
        </row>
        <row r="127">
          <cell r="M127" t="str">
            <v>0199  E. AFR</v>
          </cell>
        </row>
        <row r="128">
          <cell r="M128" t="str">
            <v>0201  NIGERIA</v>
          </cell>
        </row>
        <row r="129">
          <cell r="M129" t="str">
            <v>0202  TUNISIA</v>
          </cell>
        </row>
        <row r="130">
          <cell r="M130" t="str">
            <v>0203  NETWORK AGENCY</v>
          </cell>
        </row>
        <row r="131">
          <cell r="M131" t="str">
            <v>0204  SOUTH KOREA</v>
          </cell>
        </row>
        <row r="132">
          <cell r="M132" t="str">
            <v>0205  SUDAN</v>
          </cell>
        </row>
        <row r="133">
          <cell r="M133" t="str">
            <v>0207  MAURITIUS</v>
          </cell>
        </row>
        <row r="134">
          <cell r="M134" t="str">
            <v>0210  LIBYA</v>
          </cell>
        </row>
        <row r="135">
          <cell r="M135" t="str">
            <v>0218  KAZAKHSTAN</v>
          </cell>
        </row>
        <row r="136">
          <cell r="M136" t="str">
            <v>0223  UZBEKISTAN</v>
          </cell>
        </row>
        <row r="137">
          <cell r="M137" t="str">
            <v>0225  AUSTRALIA</v>
          </cell>
        </row>
        <row r="138">
          <cell r="M138" t="str">
            <v>0226  NEW ZEALAND</v>
          </cell>
        </row>
        <row r="139">
          <cell r="M139" t="str">
            <v>0227  PAC ISL</v>
          </cell>
        </row>
        <row r="140">
          <cell r="M140" t="str">
            <v>0232  CROATIA</v>
          </cell>
        </row>
        <row r="141">
          <cell r="M141" t="str">
            <v>0233  SLOVENIA</v>
          </cell>
        </row>
        <row r="142">
          <cell r="M142" t="str">
            <v>0235  LATVIA</v>
          </cell>
        </row>
        <row r="143">
          <cell r="M143" t="str">
            <v>0236  ESTONIA</v>
          </cell>
        </row>
        <row r="144">
          <cell r="M144" t="str">
            <v>0237  BELARUS</v>
          </cell>
        </row>
        <row r="145">
          <cell r="M145" t="str">
            <v>0238  UKRAINE</v>
          </cell>
        </row>
        <row r="146">
          <cell r="M146" t="str">
            <v>0239  SERBIA</v>
          </cell>
        </row>
        <row r="147">
          <cell r="M147" t="str">
            <v>0240  PARAGUAY</v>
          </cell>
        </row>
        <row r="148">
          <cell r="M148" t="str">
            <v>0243  BOSNIA</v>
          </cell>
        </row>
        <row r="149">
          <cell r="M149" t="str">
            <v>0250  USA</v>
          </cell>
        </row>
        <row r="150">
          <cell r="M150" t="str">
            <v>0294  FINLAND</v>
          </cell>
        </row>
        <row r="151">
          <cell r="M151" t="str">
            <v>0297  NORWAY</v>
          </cell>
        </row>
        <row r="152">
          <cell r="M152" t="str">
            <v>0371  MEAPRO</v>
          </cell>
        </row>
        <row r="153">
          <cell r="M153" t="str">
            <v>0373  AAA AREA ADJ</v>
          </cell>
        </row>
        <row r="154">
          <cell r="M154" t="str">
            <v>0380  OTHER</v>
          </cell>
        </row>
        <row r="155">
          <cell r="M155" t="str">
            <v>0390  CANADA REGION</v>
          </cell>
        </row>
        <row r="156">
          <cell r="M156" t="str">
            <v>0399  DIV EXP</v>
          </cell>
        </row>
        <row r="157">
          <cell r="M157" t="str">
            <v>0409  BALTIC STATES</v>
          </cell>
        </row>
        <row r="158">
          <cell r="M158" t="str">
            <v>0411  COLOMBIA COMBINED</v>
          </cell>
        </row>
        <row r="159">
          <cell r="M159" t="str">
            <v>0412  MEXICO, TOTAL</v>
          </cell>
        </row>
        <row r="160">
          <cell r="M160" t="str">
            <v>0416  FRANCE, TOTAL</v>
          </cell>
        </row>
        <row r="161">
          <cell r="M161" t="str">
            <v>0418  GERMANY, TOTAL</v>
          </cell>
        </row>
        <row r="162">
          <cell r="M162" t="str">
            <v>0419  ITALY, TOTAL</v>
          </cell>
        </row>
        <row r="163">
          <cell r="M163" t="str">
            <v>0420  NETHERLANDS, TOTAL</v>
          </cell>
        </row>
        <row r="164">
          <cell r="M164" t="str">
            <v>0423  SPAIN, TOTAL</v>
          </cell>
        </row>
        <row r="165">
          <cell r="M165" t="str">
            <v>0425  AUST/NZ/PAC ISL</v>
          </cell>
        </row>
        <row r="166">
          <cell r="M166" t="str">
            <v>0426  SAUDI ARABIA COMBINED</v>
          </cell>
        </row>
        <row r="167">
          <cell r="M167" t="str">
            <v>0428  UK, TOTAL</v>
          </cell>
        </row>
        <row r="168">
          <cell r="M168" t="str">
            <v>0430  ISRAEL/PNA</v>
          </cell>
        </row>
        <row r="169">
          <cell r="M169" t="str">
            <v>0432  PAKISTAN COMBINED</v>
          </cell>
        </row>
        <row r="170">
          <cell r="M170" t="str">
            <v>0435  PHILIPPINES, TOTAL</v>
          </cell>
        </row>
        <row r="171">
          <cell r="M171" t="str">
            <v>0436  SOUTH AFRICA COMBINED</v>
          </cell>
        </row>
        <row r="172">
          <cell r="M172" t="str">
            <v>0438  CZECH REP, TOTAL</v>
          </cell>
        </row>
        <row r="173">
          <cell r="M173" t="str">
            <v>0439  SLOVAKIA, TOTAL</v>
          </cell>
        </row>
        <row r="174">
          <cell r="M174" t="str">
            <v>0440  PUERTO RICO, TOTAL</v>
          </cell>
        </row>
        <row r="175">
          <cell r="M175" t="str">
            <v>0446  TURKEY, TOTAL</v>
          </cell>
        </row>
        <row r="176">
          <cell r="M176" t="str">
            <v>0452  SINGAPORE, TOTAL</v>
          </cell>
        </row>
        <row r="177">
          <cell r="M177" t="str">
            <v>0453  TOTAL CZECH/SLOVAKIA</v>
          </cell>
        </row>
        <row r="178">
          <cell r="M178" t="str">
            <v>0457  VIETNAM COMBINED</v>
          </cell>
        </row>
        <row r="179">
          <cell r="M179" t="str">
            <v>0458  TOT RUSSIA/CIS COUNTRIES</v>
          </cell>
        </row>
        <row r="180">
          <cell r="M180" t="str">
            <v>0470  EGYPT COMBINED</v>
          </cell>
        </row>
        <row r="181">
          <cell r="M181" t="str">
            <v>0475  TOTAL SOUTH AFRICA</v>
          </cell>
        </row>
        <row r="182">
          <cell r="M182" t="str">
            <v>0478  DENMARK REGION</v>
          </cell>
        </row>
        <row r="183">
          <cell r="M183" t="str">
            <v>0485  TOTAL RUSSIA</v>
          </cell>
        </row>
        <row r="184">
          <cell r="M184" t="str">
            <v>0486  REGION NORTH</v>
          </cell>
        </row>
        <row r="185">
          <cell r="M185" t="str">
            <v>0487  CIS COUNTRIES</v>
          </cell>
        </row>
        <row r="186">
          <cell r="M186" t="str">
            <v>0495  PORTUGAL ROSS COMBINED</v>
          </cell>
        </row>
        <row r="187">
          <cell r="M187" t="str">
            <v>04AJ  L.A. AREA CHARGES</v>
          </cell>
        </row>
        <row r="188">
          <cell r="M188" t="str">
            <v>04AN  REG NORTH OFFICE</v>
          </cell>
        </row>
        <row r="189">
          <cell r="M189" t="str">
            <v>04AR  REG SOUTH AREA OFFICE</v>
          </cell>
        </row>
        <row r="190">
          <cell r="M190" t="str">
            <v>0577  ENT TOPSIDE</v>
          </cell>
        </row>
        <row r="191">
          <cell r="M191" t="str">
            <v>0657  CAPE VERDE</v>
          </cell>
        </row>
        <row r="192">
          <cell r="M192" t="str">
            <v>0804  ASIA REGION OTHER</v>
          </cell>
        </row>
        <row r="193">
          <cell r="M193" t="str">
            <v>0822  CENT AM REG/CARIBBEAN</v>
          </cell>
        </row>
        <row r="194">
          <cell r="M194" t="str">
            <v>0823  EEME&amp;A AREA TOTAL</v>
          </cell>
        </row>
        <row r="195">
          <cell r="M195" t="str">
            <v>0824  EUROPE REGION NORTH</v>
          </cell>
        </row>
        <row r="196">
          <cell r="M196" t="str">
            <v>0825  EEMEA HQ ADJ</v>
          </cell>
        </row>
        <row r="197">
          <cell r="M197" t="str">
            <v>0826  EUROPE REGION SOUTH</v>
          </cell>
        </row>
        <row r="198">
          <cell r="M198" t="str">
            <v>0828  EUROPE LBUS</v>
          </cell>
        </row>
        <row r="199">
          <cell r="M199" t="str">
            <v>0829  AUST/NZ/PAC ISL TOTAL</v>
          </cell>
        </row>
        <row r="200">
          <cell r="M200" t="str">
            <v>0831  PAKISTAN REGION</v>
          </cell>
        </row>
        <row r="201">
          <cell r="M201" t="str">
            <v>0832  OTHER MEDITERRANEAN</v>
          </cell>
        </row>
        <row r="202">
          <cell r="M202" t="str">
            <v>0834  TAIWAN REGION</v>
          </cell>
        </row>
        <row r="203">
          <cell r="M203" t="str">
            <v>0835  INDIA REGION</v>
          </cell>
        </row>
        <row r="204">
          <cell r="M204" t="str">
            <v>0838  CARIBBEAN REGION</v>
          </cell>
        </row>
        <row r="205">
          <cell r="M205" t="str">
            <v>0840  SOUTH KOREA</v>
          </cell>
        </row>
        <row r="206">
          <cell r="M206" t="str">
            <v>0841  ASIA REGION</v>
          </cell>
        </row>
        <row r="207">
          <cell r="M207" t="str">
            <v>0843  CHINA REGION</v>
          </cell>
        </row>
        <row r="208">
          <cell r="M208" t="str">
            <v>0844  LA REGION SOUTH</v>
          </cell>
        </row>
        <row r="209">
          <cell r="M209" t="str">
            <v>0850  URUGUAY\PARAGUAY</v>
          </cell>
        </row>
        <row r="210">
          <cell r="M210" t="str">
            <v>0852  ASIA REGION OFFICE</v>
          </cell>
        </row>
        <row r="211">
          <cell r="M211" t="str">
            <v>0857  NORTH WEST AFRICA</v>
          </cell>
        </row>
        <row r="212">
          <cell r="M212" t="str">
            <v>0858  OTHER AFRICA</v>
          </cell>
        </row>
        <row r="213">
          <cell r="M213" t="str">
            <v>0859  ADRIA REGION</v>
          </cell>
        </row>
        <row r="214">
          <cell r="M214" t="str">
            <v>0862  EUROPE OTHER</v>
          </cell>
        </row>
        <row r="215">
          <cell r="M215" t="str">
            <v>0872  GULF REGIONAL OFFICE</v>
          </cell>
        </row>
        <row r="216">
          <cell r="M216" t="str">
            <v>0875  AFRICA REGION</v>
          </cell>
        </row>
        <row r="217">
          <cell r="M217" t="str">
            <v>0880  MID EAST/AFRICA</v>
          </cell>
        </row>
        <row r="218">
          <cell r="M218" t="str">
            <v>0881  GULF REGION</v>
          </cell>
        </row>
        <row r="219">
          <cell r="M219" t="str">
            <v>0884  GREECE/CYPRUS</v>
          </cell>
        </row>
        <row r="220">
          <cell r="M220" t="str">
            <v>0893  CENTRAL EUROPE</v>
          </cell>
        </row>
        <row r="221">
          <cell r="M221" t="str">
            <v>0895  AAA SUB AREA TOTAL</v>
          </cell>
        </row>
        <row r="222">
          <cell r="M222" t="str">
            <v>0967  BAAR/E EUR &amp; MED I/F</v>
          </cell>
        </row>
        <row r="223">
          <cell r="M223" t="str">
            <v>0990  TOTAL HQ</v>
          </cell>
        </row>
        <row r="224">
          <cell r="M224" t="str">
            <v>0991  DIVISION HQ</v>
          </cell>
        </row>
        <row r="225">
          <cell r="M225" t="str">
            <v>0995  TOTAL CONT &amp; DIV EXP</v>
          </cell>
        </row>
        <row r="226">
          <cell r="M226" t="str">
            <v>0AAA  JAPAC AREA TOTAL</v>
          </cell>
        </row>
        <row r="227">
          <cell r="M227" t="str">
            <v>0ALG  TOTAL ALGERIA</v>
          </cell>
        </row>
        <row r="228">
          <cell r="M228" t="str">
            <v>0ATC  ACCESS TO CARE AREA</v>
          </cell>
        </row>
        <row r="229">
          <cell r="M229" t="str">
            <v>0B28  ARMENIA</v>
          </cell>
        </row>
        <row r="230">
          <cell r="M230" t="str">
            <v>0B33  BANGLADESH</v>
          </cell>
        </row>
        <row r="231">
          <cell r="M231" t="str">
            <v>0B34  SRI LANKA</v>
          </cell>
        </row>
        <row r="232">
          <cell r="M232" t="str">
            <v>0B39  MOLDOVA</v>
          </cell>
        </row>
        <row r="233">
          <cell r="M233" t="str">
            <v>0B40  AZERBAIJAN</v>
          </cell>
        </row>
        <row r="234">
          <cell r="M234" t="str">
            <v>0B41  GEORGIA</v>
          </cell>
        </row>
        <row r="235">
          <cell r="M235" t="str">
            <v>0B96  MONTENEGRO</v>
          </cell>
        </row>
        <row r="236">
          <cell r="M236" t="str">
            <v>0B97  KYRGYZSTAN</v>
          </cell>
        </row>
        <row r="237">
          <cell r="M237" t="str">
            <v>0B98  TAJIKISTAN</v>
          </cell>
        </row>
        <row r="238">
          <cell r="M238" t="str">
            <v>0B99  TURKMENISTAN</v>
          </cell>
        </row>
        <row r="239">
          <cell r="M239" t="str">
            <v>0BEL  TOTAL BELGIUM</v>
          </cell>
        </row>
        <row r="240">
          <cell r="M240" t="str">
            <v>0BOS  TOTAL BOSNIA</v>
          </cell>
        </row>
        <row r="241">
          <cell r="M241" t="str">
            <v>0BRS  TOTAL BELARUS</v>
          </cell>
        </row>
        <row r="242">
          <cell r="M242" t="str">
            <v>0BUL  TOTAL BULGARIA</v>
          </cell>
        </row>
        <row r="243">
          <cell r="M243" t="str">
            <v>0C02  ERITREA</v>
          </cell>
        </row>
        <row r="244">
          <cell r="M244" t="str">
            <v>0C15  ATC ANGOLA</v>
          </cell>
        </row>
        <row r="245">
          <cell r="M245" t="str">
            <v>0C16  ATC BENIN</v>
          </cell>
        </row>
        <row r="246">
          <cell r="M246" t="str">
            <v>0C17  ATC BURKINA FASO</v>
          </cell>
        </row>
        <row r="247">
          <cell r="M247" t="str">
            <v>0C18  ATC BURUNDI</v>
          </cell>
        </row>
        <row r="248">
          <cell r="M248" t="str">
            <v>0C19  ATC CAPE VERDE</v>
          </cell>
        </row>
        <row r="249">
          <cell r="M249" t="str">
            <v>0C20  ATC CENT AFRICAN REP</v>
          </cell>
        </row>
        <row r="250">
          <cell r="M250" t="str">
            <v>0C22  ATC CHAD</v>
          </cell>
        </row>
        <row r="251">
          <cell r="M251" t="str">
            <v>0C23  ATC COMOROS</v>
          </cell>
        </row>
        <row r="252">
          <cell r="M252" t="str">
            <v>0C24  ATC CONGO BRAZZAVIL'</v>
          </cell>
        </row>
        <row r="253">
          <cell r="M253" t="str">
            <v>0C25  ATC DJIBOUTI</v>
          </cell>
        </row>
        <row r="254">
          <cell r="M254" t="str">
            <v>0C26  ATC EQUATORIAL GUINEA 664</v>
          </cell>
        </row>
        <row r="255">
          <cell r="M255" t="str">
            <v>0C27  ATC ERITREA</v>
          </cell>
        </row>
        <row r="256">
          <cell r="M256" t="str">
            <v>0C28  ATC GABON</v>
          </cell>
        </row>
        <row r="257">
          <cell r="M257" t="str">
            <v>0C29  ATC GAMBIA</v>
          </cell>
        </row>
        <row r="258">
          <cell r="M258" t="str">
            <v>0C30  ATC GUINEA</v>
          </cell>
        </row>
        <row r="259">
          <cell r="M259" t="str">
            <v>0C31  ATC GUINEA BISSAU</v>
          </cell>
        </row>
        <row r="260">
          <cell r="M260" t="str">
            <v>0C32  ATC LESOTHO</v>
          </cell>
        </row>
        <row r="261">
          <cell r="M261" t="str">
            <v>0C33  ATC LIBERIA</v>
          </cell>
        </row>
        <row r="262">
          <cell r="M262" t="str">
            <v>0C34  ATC MADAGASCAR</v>
          </cell>
        </row>
        <row r="263">
          <cell r="M263" t="str">
            <v>0C35  ATC MALAWI</v>
          </cell>
        </row>
        <row r="264">
          <cell r="M264" t="str">
            <v>0C36  ATC MALI</v>
          </cell>
        </row>
        <row r="265">
          <cell r="M265" t="str">
            <v>0C37  ATC MAURITANIA</v>
          </cell>
        </row>
        <row r="266">
          <cell r="M266" t="str">
            <v>0C38  ATC MOZAMBIQUE</v>
          </cell>
        </row>
        <row r="267">
          <cell r="M267" t="str">
            <v>0C39  ATC NIGER</v>
          </cell>
        </row>
        <row r="268">
          <cell r="M268" t="str">
            <v>0C40  ATC RWANDA</v>
          </cell>
        </row>
        <row r="269">
          <cell r="M269" t="str">
            <v>0C41  ATC SAO TOME&amp;PRINCIPE 668</v>
          </cell>
        </row>
        <row r="270">
          <cell r="M270" t="str">
            <v>0C42  ATC SENEGAL</v>
          </cell>
        </row>
        <row r="271">
          <cell r="M271" t="str">
            <v>0C43  ATC SEYCHELLES</v>
          </cell>
        </row>
        <row r="272">
          <cell r="M272" t="str">
            <v>0C44  ATC SIERRA LEONE</v>
          </cell>
        </row>
        <row r="273">
          <cell r="M273" t="str">
            <v>0C45  ATC SOMALIA</v>
          </cell>
        </row>
        <row r="274">
          <cell r="M274" t="str">
            <v>0C46  ATC SUDAN</v>
          </cell>
        </row>
        <row r="275">
          <cell r="M275" t="str">
            <v>0C47  ATC SWAZILAND</v>
          </cell>
        </row>
        <row r="276">
          <cell r="M276" t="str">
            <v>0C48  ATC TOGO</v>
          </cell>
        </row>
        <row r="277">
          <cell r="M277" t="str">
            <v>0C49  ATC ZAMBIA</v>
          </cell>
        </row>
        <row r="278">
          <cell r="M278" t="str">
            <v>0C50  ATC HAITI</v>
          </cell>
        </row>
        <row r="279">
          <cell r="M279" t="str">
            <v>0C51  ATC UGANDA</v>
          </cell>
        </row>
        <row r="280">
          <cell r="M280" t="str">
            <v>0C52  ATC SOUTH AFRICA</v>
          </cell>
        </row>
        <row r="281">
          <cell r="M281" t="str">
            <v>0C53  ATC ALGERIA</v>
          </cell>
        </row>
        <row r="282">
          <cell r="M282" t="str">
            <v>0C54  ATC KENYA</v>
          </cell>
        </row>
        <row r="283">
          <cell r="M283" t="str">
            <v>0C55  ATC GHANA</v>
          </cell>
        </row>
        <row r="284">
          <cell r="M284" t="str">
            <v>0C56  ATC ETHIOPIA</v>
          </cell>
        </row>
        <row r="285">
          <cell r="M285" t="str">
            <v>0C57  ATC MOROCCO</v>
          </cell>
        </row>
        <row r="286">
          <cell r="M286" t="str">
            <v>0C58  ATC ZIMBABWE</v>
          </cell>
        </row>
        <row r="287">
          <cell r="M287" t="str">
            <v>0C59  ATC NAMIBIA</v>
          </cell>
        </row>
        <row r="288">
          <cell r="M288" t="str">
            <v>0C60  ATC BOTSWANA</v>
          </cell>
        </row>
        <row r="289">
          <cell r="M289" t="str">
            <v>0C61  ATC CAMEROON</v>
          </cell>
        </row>
        <row r="290">
          <cell r="M290" t="str">
            <v>0C62  ATC TANZANIA</v>
          </cell>
        </row>
        <row r="291">
          <cell r="M291" t="str">
            <v>0C63  ATC OTH WEST AFRICA</v>
          </cell>
        </row>
        <row r="292">
          <cell r="M292" t="str">
            <v>0C64  ATC OTH EAST AFRICA</v>
          </cell>
        </row>
        <row r="293">
          <cell r="M293" t="str">
            <v>0C65  ATC NIGERIA</v>
          </cell>
        </row>
        <row r="294">
          <cell r="M294" t="str">
            <v>0C66  ATC TUNISIA</v>
          </cell>
        </row>
        <row r="295">
          <cell r="M295" t="str">
            <v>0C67  ATC MAURITIUS</v>
          </cell>
        </row>
        <row r="296">
          <cell r="M296" t="str">
            <v>0C68  ATC COTE D'IVOIRE</v>
          </cell>
        </row>
        <row r="297">
          <cell r="M297" t="str">
            <v>0C69  ATC LIBYA</v>
          </cell>
        </row>
        <row r="298">
          <cell r="M298" t="str">
            <v>0C70  ATC DEM REP OF CONGO 213</v>
          </cell>
        </row>
        <row r="299">
          <cell r="M299" t="str">
            <v>0C71  ATC AFGHANISTAN</v>
          </cell>
        </row>
        <row r="300">
          <cell r="M300" t="str">
            <v>0C72  ATC BANGLADESH</v>
          </cell>
        </row>
        <row r="301">
          <cell r="M301" t="str">
            <v>0C73  ATC BHUTAN</v>
          </cell>
        </row>
        <row r="302">
          <cell r="M302" t="str">
            <v>0C74  ATC CAMBODIA</v>
          </cell>
        </row>
        <row r="303">
          <cell r="M303" t="str">
            <v>0C76  ATC EAST TIMOR</v>
          </cell>
        </row>
        <row r="304">
          <cell r="M304" t="str">
            <v>0C78  ATC KIRIBATI</v>
          </cell>
        </row>
        <row r="305">
          <cell r="M305" t="str">
            <v>0C79  ATC LAOS</v>
          </cell>
        </row>
        <row r="306">
          <cell r="M306" t="str">
            <v>0C80  ATC MALDIVES</v>
          </cell>
        </row>
        <row r="307">
          <cell r="M307" t="str">
            <v>0C82  ATC MYANMAR</v>
          </cell>
        </row>
        <row r="308">
          <cell r="M308" t="str">
            <v>0C83  ATC NEPAL</v>
          </cell>
        </row>
        <row r="309">
          <cell r="M309" t="str">
            <v>0C84  ATC SAMOA</v>
          </cell>
        </row>
        <row r="310">
          <cell r="M310" t="str">
            <v>0C85  ATC SOLOMON IS</v>
          </cell>
        </row>
        <row r="311">
          <cell r="M311" t="str">
            <v>0C86  ATC TUVALU</v>
          </cell>
        </row>
        <row r="312">
          <cell r="M312" t="str">
            <v>0C87  ATC VANUATU</v>
          </cell>
        </row>
        <row r="313">
          <cell r="M313" t="str">
            <v>0C88  ATC YEMEN</v>
          </cell>
        </row>
        <row r="314">
          <cell r="M314" t="str">
            <v>0C91  ATC EGYPT</v>
          </cell>
        </row>
        <row r="315">
          <cell r="M315" t="str">
            <v>0C97  ATC AREA CHARGES</v>
          </cell>
        </row>
        <row r="316">
          <cell r="M316" t="str">
            <v>0C98  ATC DISTRIBUTION</v>
          </cell>
        </row>
        <row r="317">
          <cell r="M317" t="str">
            <v>0C99  ATC OTHER</v>
          </cell>
        </row>
        <row r="318">
          <cell r="M318" t="str">
            <v>0CRO  TOTAL CROATIA</v>
          </cell>
        </row>
        <row r="319">
          <cell r="M319" t="str">
            <v>0DOM  US REPORTING</v>
          </cell>
        </row>
        <row r="320">
          <cell r="M320" t="str">
            <v>0E01  KOSOVO</v>
          </cell>
        </row>
        <row r="321">
          <cell r="M321" t="str">
            <v>0E23  MONGOLIA</v>
          </cell>
        </row>
        <row r="322">
          <cell r="M322" t="str">
            <v>0E42  SWEDEN TOTAL</v>
          </cell>
        </row>
        <row r="323">
          <cell r="M323" t="str">
            <v>0E54  AUSTRIA TOTAL</v>
          </cell>
        </row>
        <row r="324">
          <cell r="M324" t="str">
            <v>0E66  AUSTRALIA TOTAL</v>
          </cell>
        </row>
        <row r="325">
          <cell r="M325" t="str">
            <v>0E89  LEVANT</v>
          </cell>
        </row>
        <row r="326">
          <cell r="M326" t="str">
            <v>0EST  TOTAL ESTONIA</v>
          </cell>
        </row>
        <row r="327">
          <cell r="M327" t="str">
            <v>0F04  OTHER CIS COUNTRIES</v>
          </cell>
        </row>
        <row r="328">
          <cell r="M328" t="str">
            <v>0F06  ALBANIA &amp; MACEDONIA</v>
          </cell>
        </row>
        <row r="329">
          <cell r="M329" t="str">
            <v>0F07  SERBIA &amp; MONTENEGRO</v>
          </cell>
        </row>
        <row r="330">
          <cell r="M330" t="str">
            <v>0F51  GULF NORTH</v>
          </cell>
        </row>
        <row r="331">
          <cell r="M331" t="str">
            <v>0F52  GULF SOUTH</v>
          </cell>
        </row>
        <row r="332">
          <cell r="M332" t="str">
            <v>0F53  TOTAL IMMUNOLOGY</v>
          </cell>
        </row>
        <row r="333">
          <cell r="M333" t="str">
            <v>0F54  TOTAL VIROLOGY</v>
          </cell>
        </row>
        <row r="334">
          <cell r="M334" t="str">
            <v>0F55  TOTAL RENAL</v>
          </cell>
        </row>
        <row r="335">
          <cell r="M335" t="str">
            <v>0F60  CENTRAL ASIA</v>
          </cell>
        </row>
        <row r="336">
          <cell r="M336" t="str">
            <v>0F63  INDONESIA COMBINED</v>
          </cell>
        </row>
        <row r="337">
          <cell r="M337" t="str">
            <v>0F70  ASIA SOUTH REGION</v>
          </cell>
        </row>
        <row r="338">
          <cell r="M338" t="str">
            <v>0F76  MALAYSIA TOTAL</v>
          </cell>
        </row>
        <row r="339">
          <cell r="M339" t="str">
            <v>0F77  THAILAND TOTAL</v>
          </cell>
        </row>
        <row r="340">
          <cell r="M340" t="str">
            <v>0F78  HONG KONG TOTAL</v>
          </cell>
        </row>
        <row r="341">
          <cell r="M341" t="str">
            <v>0F79  HONG KONG &amp; PHILIPPINES</v>
          </cell>
        </row>
        <row r="342">
          <cell r="M342" t="str">
            <v>0F84  IRELAND TOTAL</v>
          </cell>
        </row>
        <row r="343">
          <cell r="M343" t="str">
            <v>0F85  NEW ZEALAND TOTAL</v>
          </cell>
        </row>
        <row r="344">
          <cell r="M344" t="str">
            <v>0F86  SWITZERLAND TOTAL</v>
          </cell>
        </row>
        <row r="345">
          <cell r="M345" t="str">
            <v>0FIN  TOTAL FINLAND</v>
          </cell>
        </row>
        <row r="346">
          <cell r="M346" t="str">
            <v>0GIB  TOTAL GIBRALTAR</v>
          </cell>
        </row>
        <row r="347">
          <cell r="M347" t="str">
            <v>0HUN  TOTAL HUNGARY</v>
          </cell>
        </row>
        <row r="348">
          <cell r="M348" t="str">
            <v>0J34  NWA REG OFFICE</v>
          </cell>
        </row>
        <row r="349">
          <cell r="M349" t="str">
            <v>0JPN  JAPAN REGION</v>
          </cell>
        </row>
        <row r="350">
          <cell r="M350" t="str">
            <v>0K57  ABBOTT INDIA LTD</v>
          </cell>
        </row>
        <row r="351">
          <cell r="M351" t="str">
            <v>0KAZ  TOTAL KAZAKHSTAN</v>
          </cell>
        </row>
        <row r="352">
          <cell r="M352" t="str">
            <v>0LAA  LATIN AMERICA</v>
          </cell>
        </row>
        <row r="353">
          <cell r="M353" t="str">
            <v>0LAT  TOTAL LATVIA</v>
          </cell>
        </row>
        <row r="354">
          <cell r="M354" t="str">
            <v>0LIT  TOTAL LITHUANIA</v>
          </cell>
        </row>
        <row r="355">
          <cell r="M355" t="str">
            <v>0NOR  TOTAL NORWAY</v>
          </cell>
        </row>
        <row r="356">
          <cell r="M356" t="str">
            <v>0POL  TOTAL POLAND</v>
          </cell>
        </row>
        <row r="357">
          <cell r="M357" t="str">
            <v>0ROM  TOTAL ROMANIA</v>
          </cell>
        </row>
        <row r="358">
          <cell r="M358" t="str">
            <v>0SER  TOTAL SERBIA</v>
          </cell>
        </row>
        <row r="359">
          <cell r="M359" t="str">
            <v>0SLO  TOTAL SLOVENIA</v>
          </cell>
        </row>
        <row r="360">
          <cell r="M360" t="str">
            <v>0TUN  TOTAL TUNISIA</v>
          </cell>
        </row>
        <row r="361">
          <cell r="M361" t="str">
            <v>0UKR  TOTAL UKRAINE</v>
          </cell>
        </row>
        <row r="362">
          <cell r="M362" t="str">
            <v>0W01  TOTAL HUMIRA RA</v>
          </cell>
        </row>
        <row r="363">
          <cell r="M363" t="str">
            <v>0W02  TOTAL HUMIRA SPA</v>
          </cell>
        </row>
        <row r="364">
          <cell r="M364" t="str">
            <v>0W03  TOTAL HUMIRA CROHN'S</v>
          </cell>
        </row>
        <row r="365">
          <cell r="M365" t="str">
            <v>0W04  TOTAL HUMIRA UC</v>
          </cell>
        </row>
        <row r="366">
          <cell r="M366" t="str">
            <v>0W05  TOTAL HUMIRA DERM</v>
          </cell>
        </row>
        <row r="367">
          <cell r="M367" t="str">
            <v>0W06  HUMIRA STRATEGIC INIT</v>
          </cell>
        </row>
        <row r="368">
          <cell r="M368" t="str">
            <v>0W07  HUMIRA ADHERENCE</v>
          </cell>
        </row>
        <row r="369">
          <cell r="M369" t="str">
            <v>0W08  HUMIRA OTHER</v>
          </cell>
        </row>
        <row r="370">
          <cell r="M370" t="str">
            <v>0W09  TOTAL KALETRA</v>
          </cell>
        </row>
        <row r="371">
          <cell r="M371" t="str">
            <v>0W10  TOTAL ALUVIA</v>
          </cell>
        </row>
        <row r="372">
          <cell r="M372" t="str">
            <v>0W11  TOTAL ZEMPLAR</v>
          </cell>
        </row>
        <row r="373">
          <cell r="M373" t="str">
            <v>0W12  TOTAL BARDOXOLONE</v>
          </cell>
        </row>
        <row r="374">
          <cell r="M374" t="str">
            <v>0W13  TOTAL SYNAGIS</v>
          </cell>
        </row>
        <row r="375">
          <cell r="M375" t="str">
            <v>0W14  TOTAL LINIFANIB</v>
          </cell>
        </row>
        <row r="376">
          <cell r="M376" t="str">
            <v>0W15  TOTAL ONCOLOGY</v>
          </cell>
        </row>
        <row r="377">
          <cell r="M377" t="str">
            <v>0W16  TOTAL HCV</v>
          </cell>
        </row>
        <row r="378">
          <cell r="M378" t="str">
            <v>0W17  TOTAL MS</v>
          </cell>
        </row>
        <row r="379">
          <cell r="M379" t="str">
            <v>0W18  TOTAL NEUROSCIENCE</v>
          </cell>
        </row>
        <row r="380">
          <cell r="M380" t="str">
            <v>0W19  TOTAL WOMEN'S HEALTH</v>
          </cell>
        </row>
        <row r="381">
          <cell r="M381" t="str">
            <v>0W24  TOTAL DUODOPA</v>
          </cell>
        </row>
        <row r="382">
          <cell r="M382" t="str">
            <v>0W25  TOTAL SEVORANE</v>
          </cell>
        </row>
        <row r="383">
          <cell r="M383" t="str">
            <v>0W26  TOTAL OTHER</v>
          </cell>
        </row>
        <row r="384">
          <cell r="M384" t="str">
            <v>0W27  TOTAL LUPRON</v>
          </cell>
        </row>
        <row r="385">
          <cell r="M385" t="str">
            <v>0W28  LA NEW PROJECTS</v>
          </cell>
        </row>
        <row r="386">
          <cell r="M386" t="str">
            <v>0W29  LA SALES FORCE TRNG</v>
          </cell>
        </row>
        <row r="387">
          <cell r="M387" t="str">
            <v>0W30  LA SPECIALTY CARE</v>
          </cell>
        </row>
        <row r="388">
          <cell r="M388" t="str">
            <v>0W31  LA HUMIRA</v>
          </cell>
        </row>
        <row r="389">
          <cell r="M389" t="str">
            <v>0W32  LA COMML EXCELLENCE</v>
          </cell>
        </row>
        <row r="390">
          <cell r="M390" t="str">
            <v>0WEC  WESTERN EUROPE/CANADA</v>
          </cell>
        </row>
        <row r="391">
          <cell r="M391" t="str">
            <v>1189  LEVANT REG OFFICE</v>
          </cell>
        </row>
        <row r="392">
          <cell r="M392" t="str">
            <v>AAME w/out China</v>
          </cell>
        </row>
        <row r="393">
          <cell r="M393" t="str">
            <v>ABBV</v>
          </cell>
        </row>
        <row r="394">
          <cell r="M394" t="str">
            <v>AMBM  ABT MATURE BUSINESS MGMT</v>
          </cell>
        </row>
        <row r="395">
          <cell r="M395" t="str">
            <v>APAA  ADM OTHER</v>
          </cell>
        </row>
        <row r="396">
          <cell r="M396" t="str">
            <v>APZZ  ADM TOTAL</v>
          </cell>
        </row>
        <row r="397">
          <cell r="M397" t="str">
            <v>AREA  TEST AREA</v>
          </cell>
        </row>
        <row r="398">
          <cell r="M398" t="str">
            <v>AREA  TOTAL AREAS</v>
          </cell>
        </row>
        <row r="399">
          <cell r="M399" t="str">
            <v>ASZZ  ADM TOTAL</v>
          </cell>
        </row>
        <row r="400">
          <cell r="M400" t="str">
            <v>BLUE  BLUE PLAN SUMMARY</v>
          </cell>
        </row>
        <row r="401">
          <cell r="M401" t="str">
            <v>BPZZ  GPO SERVICES PURCHASED</v>
          </cell>
        </row>
        <row r="402">
          <cell r="M402" t="str">
            <v>BSZZ  GPO SERVICES SOLD</v>
          </cell>
        </row>
        <row r="403">
          <cell r="M403" t="str">
            <v>BUSD  GLOBAL MARKETING</v>
          </cell>
        </row>
        <row r="404">
          <cell r="M404" t="str">
            <v>CONS  TOTAL CONS AI</v>
          </cell>
        </row>
        <row r="405">
          <cell r="M405" t="str">
            <v>CSZZ  ADC TOTAL</v>
          </cell>
        </row>
        <row r="406">
          <cell r="M406" t="str">
            <v>DADJ  DIVISION ADJUSTMENT</v>
          </cell>
        </row>
        <row r="407">
          <cell r="M407" t="str">
            <v>DADP  DIV ADJ PLAN</v>
          </cell>
        </row>
        <row r="408">
          <cell r="M408" t="str">
            <v>DFSP  DIV FIN SPEC PROJ SUM</v>
          </cell>
        </row>
        <row r="409">
          <cell r="M409" t="str">
            <v>DFUS  TOTAL DIVISION HFUS</v>
          </cell>
        </row>
        <row r="410">
          <cell r="M410" t="str">
            <v>DIVA  DIV EXP ACCT</v>
          </cell>
        </row>
        <row r="411">
          <cell r="M411" t="str">
            <v>DIVC  DIV EXP CLEARING</v>
          </cell>
        </row>
        <row r="412">
          <cell r="M412" t="str">
            <v>DIVD  DIVISION EXP SUMMARY</v>
          </cell>
        </row>
        <row r="413">
          <cell r="M413" t="str">
            <v>DIVE  DIV EXP ACCT</v>
          </cell>
        </row>
        <row r="414">
          <cell r="M414" t="str">
            <v>Division</v>
          </cell>
        </row>
        <row r="415">
          <cell r="M415" t="str">
            <v>DIVS  DIVISION SUMMARY</v>
          </cell>
        </row>
        <row r="416">
          <cell r="M416" t="str">
            <v>DM08  GCD MARKETING GENERAL</v>
          </cell>
        </row>
        <row r="417">
          <cell r="M417" t="str">
            <v>DP72  CIS HQ1</v>
          </cell>
        </row>
        <row r="418">
          <cell r="M418" t="str">
            <v>DPAF  DIV PUBLIC AFFAIRS</v>
          </cell>
        </row>
        <row r="419">
          <cell r="M419" t="str">
            <v>DSZZ  ADD TOTAL</v>
          </cell>
        </row>
        <row r="420">
          <cell r="M420" t="str">
            <v>EPZZ  ENG TOTAL</v>
          </cell>
        </row>
        <row r="421">
          <cell r="M421" t="str">
            <v>ESZZ  ENG TOTAL</v>
          </cell>
        </row>
        <row r="422">
          <cell r="M422" t="str">
            <v>EURO  EURO HQ</v>
          </cell>
        </row>
        <row r="423">
          <cell r="M423" t="str">
            <v>FINC  FINANCE</v>
          </cell>
        </row>
        <row r="424">
          <cell r="M424" t="str">
            <v>FINT  PPDI IT</v>
          </cell>
        </row>
        <row r="425">
          <cell r="M425" t="str">
            <v>FSZZ  GRA SERVICES SOLD</v>
          </cell>
        </row>
        <row r="426">
          <cell r="M426" t="str">
            <v>GCDS  GCD STRATEGIC PROJECTS</v>
          </cell>
        </row>
        <row r="427">
          <cell r="M427" t="str">
            <v>GCDT  GLOBAL COMM DEVELOPMENT</v>
          </cell>
        </row>
        <row r="428">
          <cell r="M428" t="str">
            <v>GLOBAL PPD W/O PIPELINE</v>
          </cell>
        </row>
        <row r="429">
          <cell r="M429" t="str">
            <v>GLOBAL PPD W/O PIPELINE NOMINAL</v>
          </cell>
        </row>
        <row r="430">
          <cell r="M430" t="str">
            <v>GMSP  GLOBAL MKT STRAT PROJ</v>
          </cell>
        </row>
        <row r="431">
          <cell r="M431" t="str">
            <v>GPPD  Global PPD</v>
          </cell>
        </row>
        <row r="432">
          <cell r="M432" t="str">
            <v>GPPD NOMINAL</v>
          </cell>
        </row>
        <row r="433">
          <cell r="M433" t="str">
            <v>GPPD w/o ACCESS TO CARE</v>
          </cell>
        </row>
        <row r="434">
          <cell r="M434" t="str">
            <v>GPZZ  GPRD TOTAL</v>
          </cell>
        </row>
        <row r="435">
          <cell r="M435" t="str">
            <v>GSZZ  GPRD TOTAL</v>
          </cell>
        </row>
        <row r="436">
          <cell r="M436" t="str">
            <v>HDQR  HEADQUARTER COMPANIES</v>
          </cell>
        </row>
        <row r="437">
          <cell r="M437" t="str">
            <v>HSZZ  HPD TOTAL</v>
          </cell>
        </row>
        <row r="438">
          <cell r="M438" t="str">
            <v>HUMIRA PRICE ADJUSTMENT INTL</v>
          </cell>
        </row>
        <row r="439">
          <cell r="M439" t="str">
            <v>HUMIRA PRICE ADJUSTMENT US</v>
          </cell>
        </row>
        <row r="440">
          <cell r="M440" t="str">
            <v>JPZZ  GES SERVICES PURCHASED</v>
          </cell>
        </row>
        <row r="441">
          <cell r="M441" t="str">
            <v>KITS  ANESTHESIA KITS &amp; TRAYS</v>
          </cell>
        </row>
        <row r="442">
          <cell r="M442" t="str">
            <v>LACO  LA HFU DEPTS</v>
          </cell>
        </row>
        <row r="443">
          <cell r="M443" t="str">
            <v>LAMR  LA HFU DEPTS</v>
          </cell>
        </row>
        <row r="444">
          <cell r="M444" t="str">
            <v>LRP ADJMT 1</v>
          </cell>
        </row>
        <row r="445">
          <cell r="M445" t="str">
            <v>LRP ADJMT 1 US</v>
          </cell>
        </row>
        <row r="446">
          <cell r="M446" t="str">
            <v>LRP ADJMT 10</v>
          </cell>
        </row>
        <row r="447">
          <cell r="M447" t="str">
            <v>LRP ADJMT 10 US</v>
          </cell>
        </row>
        <row r="448">
          <cell r="M448" t="str">
            <v>LRP ADJMT 11</v>
          </cell>
        </row>
        <row r="449">
          <cell r="M449" t="str">
            <v>LRP ADJMT 11 US</v>
          </cell>
        </row>
        <row r="450">
          <cell r="M450" t="str">
            <v>LRP ADJMT 12</v>
          </cell>
        </row>
        <row r="451">
          <cell r="M451" t="str">
            <v>LRP ADJMT 12 US</v>
          </cell>
        </row>
        <row r="452">
          <cell r="M452" t="str">
            <v>LRP ADJMT 13</v>
          </cell>
        </row>
        <row r="453">
          <cell r="M453" t="str">
            <v>LRP ADJMT 13 US</v>
          </cell>
        </row>
        <row r="454">
          <cell r="M454" t="str">
            <v>LRP ADJMT 14</v>
          </cell>
        </row>
        <row r="455">
          <cell r="M455" t="str">
            <v>LRP ADJMT 14 US</v>
          </cell>
        </row>
        <row r="456">
          <cell r="M456" t="str">
            <v>LRP ADJMT 15</v>
          </cell>
        </row>
        <row r="457">
          <cell r="M457" t="str">
            <v>LRP ADJMT 15 US</v>
          </cell>
        </row>
        <row r="458">
          <cell r="M458" t="str">
            <v>LRP ADJMT 16</v>
          </cell>
        </row>
        <row r="459">
          <cell r="M459" t="str">
            <v>LRP ADJMT 16 US</v>
          </cell>
        </row>
        <row r="460">
          <cell r="M460" t="str">
            <v>LRP ADJMT 17</v>
          </cell>
        </row>
        <row r="461">
          <cell r="M461" t="str">
            <v>LRP ADJMT 17 US</v>
          </cell>
        </row>
        <row r="462">
          <cell r="M462" t="str">
            <v>LRP ADJMT 18</v>
          </cell>
        </row>
        <row r="463">
          <cell r="M463" t="str">
            <v>LRP ADJMT 18 US</v>
          </cell>
        </row>
        <row r="464">
          <cell r="M464" t="str">
            <v>LRP ADJMT 19</v>
          </cell>
        </row>
        <row r="465">
          <cell r="M465" t="str">
            <v>LRP ADJMT 19 US</v>
          </cell>
        </row>
        <row r="466">
          <cell r="M466" t="str">
            <v>LRP ADJMT 2</v>
          </cell>
        </row>
        <row r="467">
          <cell r="M467" t="str">
            <v>LRP ADJMT 2 US</v>
          </cell>
        </row>
        <row r="468">
          <cell r="M468" t="str">
            <v>LRP ADJMT 20</v>
          </cell>
        </row>
        <row r="469">
          <cell r="M469" t="str">
            <v>LRP ADJMT 20 US</v>
          </cell>
        </row>
        <row r="470">
          <cell r="M470" t="str">
            <v>LRP ADJMT 21</v>
          </cell>
        </row>
        <row r="471">
          <cell r="M471" t="str">
            <v>LRP ADJMT 22</v>
          </cell>
        </row>
        <row r="472">
          <cell r="M472" t="str">
            <v>LRP ADJMT 23</v>
          </cell>
        </row>
        <row r="473">
          <cell r="M473" t="str">
            <v>LRP ADJMT 24</v>
          </cell>
        </row>
        <row r="474">
          <cell r="M474" t="str">
            <v>LRP ADJMT 25</v>
          </cell>
        </row>
        <row r="475">
          <cell r="M475" t="str">
            <v>LRP ADJMT 26</v>
          </cell>
        </row>
        <row r="476">
          <cell r="M476" t="str">
            <v>LRP ADJMT 27</v>
          </cell>
        </row>
        <row r="477">
          <cell r="M477" t="str">
            <v>LRP ADJMT 28</v>
          </cell>
        </row>
        <row r="478">
          <cell r="M478" t="str">
            <v>LRP ADJMT 29</v>
          </cell>
        </row>
        <row r="479">
          <cell r="M479" t="str">
            <v>LRP ADJMT 3</v>
          </cell>
        </row>
        <row r="480">
          <cell r="M480" t="str">
            <v>LRP ADJMT 3 US</v>
          </cell>
        </row>
        <row r="481">
          <cell r="M481" t="str">
            <v>LRP ADJMT 30</v>
          </cell>
        </row>
        <row r="482">
          <cell r="M482" t="str">
            <v>LRP ADJMT 31</v>
          </cell>
        </row>
        <row r="483">
          <cell r="M483" t="str">
            <v>LRP ADJMT 32</v>
          </cell>
        </row>
        <row r="484">
          <cell r="M484" t="str">
            <v>LRP ADJMT 33</v>
          </cell>
        </row>
        <row r="485">
          <cell r="M485" t="str">
            <v>LRP ADJMT 34</v>
          </cell>
        </row>
        <row r="486">
          <cell r="M486" t="str">
            <v>LRP ADJMT 35</v>
          </cell>
        </row>
        <row r="487">
          <cell r="M487" t="str">
            <v>LRP ADJMT 36</v>
          </cell>
        </row>
        <row r="488">
          <cell r="M488" t="str">
            <v>LRP ADJMT 37</v>
          </cell>
        </row>
        <row r="489">
          <cell r="M489" t="str">
            <v>LRP ADJMT 38</v>
          </cell>
        </row>
        <row r="490">
          <cell r="M490" t="str">
            <v>LRP ADJMT 39</v>
          </cell>
        </row>
        <row r="491">
          <cell r="M491" t="str">
            <v>LRP ADJMT 4</v>
          </cell>
        </row>
        <row r="492">
          <cell r="M492" t="str">
            <v>LRP ADJMT 4 US</v>
          </cell>
        </row>
        <row r="493">
          <cell r="M493" t="str">
            <v>LRP ADJMT 40</v>
          </cell>
        </row>
        <row r="494">
          <cell r="M494" t="str">
            <v>LRP ADJMT 41</v>
          </cell>
        </row>
        <row r="495">
          <cell r="M495" t="str">
            <v>LRP ADJMT 42</v>
          </cell>
        </row>
        <row r="496">
          <cell r="M496" t="str">
            <v>LRP ADJMT 43</v>
          </cell>
        </row>
        <row r="497">
          <cell r="M497" t="str">
            <v>LRP ADJMT 44</v>
          </cell>
        </row>
        <row r="498">
          <cell r="M498" t="str">
            <v>LRP ADJMT 45</v>
          </cell>
        </row>
        <row r="499">
          <cell r="M499" t="str">
            <v>LRP ADJMT 46</v>
          </cell>
        </row>
        <row r="500">
          <cell r="M500" t="str">
            <v>LRP ADJMT 47</v>
          </cell>
        </row>
        <row r="501">
          <cell r="M501" t="str">
            <v>LRP ADJMT 48</v>
          </cell>
        </row>
        <row r="502">
          <cell r="M502" t="str">
            <v>LRP ADJMT 49</v>
          </cell>
        </row>
        <row r="503">
          <cell r="M503" t="str">
            <v>LRP ADJMT 5</v>
          </cell>
        </row>
        <row r="504">
          <cell r="M504" t="str">
            <v>LRP ADJMT 5 US</v>
          </cell>
        </row>
        <row r="505">
          <cell r="M505" t="str">
            <v>LRP ADJMT 50</v>
          </cell>
        </row>
        <row r="506">
          <cell r="M506" t="str">
            <v>LRP ADJMT 51</v>
          </cell>
        </row>
        <row r="507">
          <cell r="M507" t="str">
            <v>LRP ADJMT 52</v>
          </cell>
        </row>
        <row r="508">
          <cell r="M508" t="str">
            <v>LRP ADJMT 53</v>
          </cell>
        </row>
        <row r="509">
          <cell r="M509" t="str">
            <v>LRP ADJMT 54</v>
          </cell>
        </row>
        <row r="510">
          <cell r="M510" t="str">
            <v>LRP ADJMT 55</v>
          </cell>
        </row>
        <row r="511">
          <cell r="M511" t="str">
            <v>LRP ADJMT 56</v>
          </cell>
        </row>
        <row r="512">
          <cell r="M512" t="str">
            <v>LRP ADJMT 57</v>
          </cell>
        </row>
        <row r="513">
          <cell r="M513" t="str">
            <v>LRP ADJMT 58</v>
          </cell>
        </row>
        <row r="514">
          <cell r="M514" t="str">
            <v>LRP ADJMT 59</v>
          </cell>
        </row>
        <row r="515">
          <cell r="M515" t="str">
            <v>LRP ADJMT 6</v>
          </cell>
        </row>
        <row r="516">
          <cell r="M516" t="str">
            <v>LRP ADJMT 6 US</v>
          </cell>
        </row>
        <row r="517">
          <cell r="M517" t="str">
            <v>LRP ADJMT 60</v>
          </cell>
        </row>
        <row r="518">
          <cell r="M518" t="str">
            <v>LRP ADJMT 7</v>
          </cell>
        </row>
        <row r="519">
          <cell r="M519" t="str">
            <v>LRP ADJMT 7 US</v>
          </cell>
        </row>
        <row r="520">
          <cell r="M520" t="str">
            <v>LRP ADJMT 8</v>
          </cell>
        </row>
        <row r="521">
          <cell r="M521" t="str">
            <v>LRP ADJMT 8 US</v>
          </cell>
        </row>
        <row r="522">
          <cell r="M522" t="str">
            <v>LRP ADJMT 9</v>
          </cell>
        </row>
        <row r="523">
          <cell r="M523" t="str">
            <v>LRP ADJMT 9 US</v>
          </cell>
        </row>
        <row r="524">
          <cell r="M524" t="str">
            <v>LRP ITEMS</v>
          </cell>
        </row>
        <row r="525">
          <cell r="M525" t="str">
            <v>LRP ITEMS US</v>
          </cell>
        </row>
        <row r="526">
          <cell r="M526" t="str">
            <v>MFUS  TOTAL MARKETING HFUS</v>
          </cell>
        </row>
        <row r="527">
          <cell r="M527" t="str">
            <v>MPZZ  CHMS TOTAL</v>
          </cell>
        </row>
        <row r="528">
          <cell r="M528" t="str">
            <v>NOMINAL PIPELINE PRODUCTS INTL</v>
          </cell>
        </row>
        <row r="529">
          <cell r="M529" t="str">
            <v>NOMINAL PIPELINE PRODUCTS INTL</v>
          </cell>
        </row>
        <row r="530">
          <cell r="M530" t="str">
            <v>NOMINAL PIPELINE PRODUCTS US</v>
          </cell>
        </row>
        <row r="531">
          <cell r="M531" t="str">
            <v>NOMINAL PIPELINE PRODUCTS US</v>
          </cell>
        </row>
        <row r="532">
          <cell r="M532" t="str">
            <v>NPZZ  ANI INTERNATIONAL PURCH</v>
          </cell>
        </row>
        <row r="533">
          <cell r="M533" t="str">
            <v>NSZZ  ANI INTERNATIONAL SOLD</v>
          </cell>
        </row>
        <row r="534">
          <cell r="M534" t="str">
            <v>PAAD  AAA AREA HFU DEPTS</v>
          </cell>
        </row>
        <row r="535">
          <cell r="M535" t="str">
            <v>PERS  PERSONNEL</v>
          </cell>
        </row>
        <row r="536">
          <cell r="M536" t="str">
            <v>PFND  PRESIDENTIAL FUNDING</v>
          </cell>
        </row>
        <row r="537">
          <cell r="M537" t="str">
            <v>PIPELINE</v>
          </cell>
        </row>
        <row r="538">
          <cell r="M538" t="str">
            <v>PIPELINE NOMINAL</v>
          </cell>
        </row>
        <row r="539">
          <cell r="M539" t="str">
            <v>PIPELINE PRODUCTS INTL</v>
          </cell>
        </row>
        <row r="540">
          <cell r="M540" t="str">
            <v>PIPELINE PRODUCTS US</v>
          </cell>
        </row>
        <row r="541">
          <cell r="M541" t="str">
            <v>PPZZ  PPD TOTAL</v>
          </cell>
        </row>
        <row r="542">
          <cell r="M542" t="str">
            <v>PRES  PRESIDENT</v>
          </cell>
        </row>
        <row r="543">
          <cell r="M543" t="str">
            <v>PRODUCT RISK ADJUSTMENT INTL</v>
          </cell>
        </row>
        <row r="544">
          <cell r="M544" t="str">
            <v>PRODUCT RISK ADJUSTMENT INTL</v>
          </cell>
        </row>
        <row r="545">
          <cell r="M545" t="str">
            <v>PRODUCT RISK ADJUSTMENT INTL</v>
          </cell>
        </row>
        <row r="546">
          <cell r="M546" t="str">
            <v>PRODUCT RISK ADJUSTMENT INTL</v>
          </cell>
        </row>
        <row r="547">
          <cell r="M547" t="str">
            <v>PRODUCT RISK ADJUSTMENT INTL</v>
          </cell>
        </row>
        <row r="548">
          <cell r="M548" t="str">
            <v>PRODUCT RISK ADJUSTMENT US</v>
          </cell>
        </row>
        <row r="549">
          <cell r="M549" t="str">
            <v>PRODUCT RISK ADJUSTMENT US</v>
          </cell>
        </row>
        <row r="550">
          <cell r="M550" t="str">
            <v>PRODUCT RISK ADJUSTMENT US</v>
          </cell>
        </row>
        <row r="551">
          <cell r="M551" t="str">
            <v>PRODUCT RISK ADJUSTMENT US</v>
          </cell>
        </row>
        <row r="552">
          <cell r="M552" t="str">
            <v>PRODUCT RISK ADJUSTMENT US</v>
          </cell>
        </row>
        <row r="553">
          <cell r="M553" t="str">
            <v>PSZZ  PPD TOTAL</v>
          </cell>
        </row>
        <row r="554">
          <cell r="M554" t="str">
            <v>QUAL  QUALITY ASSURANCE</v>
          </cell>
        </row>
        <row r="555">
          <cell r="M555" t="str">
            <v>REGION1</v>
          </cell>
        </row>
        <row r="556">
          <cell r="M556" t="str">
            <v>REGION2</v>
          </cell>
        </row>
        <row r="557">
          <cell r="M557" t="str">
            <v>RESTATEMENT ITEM 1</v>
          </cell>
        </row>
        <row r="558">
          <cell r="M558" t="str">
            <v>RESTATEMENT ITEM 1 US</v>
          </cell>
        </row>
        <row r="559">
          <cell r="M559" t="str">
            <v>RESTATEMENT ITEM 10</v>
          </cell>
        </row>
        <row r="560">
          <cell r="M560" t="str">
            <v>RESTATEMENT ITEM 10 US</v>
          </cell>
        </row>
        <row r="561">
          <cell r="M561" t="str">
            <v>RESTATEMENT ITEM 2</v>
          </cell>
        </row>
        <row r="562">
          <cell r="M562" t="str">
            <v>RESTATEMENT ITEM 2 US</v>
          </cell>
        </row>
        <row r="563">
          <cell r="M563" t="str">
            <v>RESTATEMENT ITEM 3</v>
          </cell>
        </row>
        <row r="564">
          <cell r="M564" t="str">
            <v>RESTATEMENT ITEM 3 US</v>
          </cell>
        </row>
        <row r="565">
          <cell r="M565" t="str">
            <v>RESTATEMENT ITEM 4</v>
          </cell>
        </row>
        <row r="566">
          <cell r="M566" t="str">
            <v>RESTATEMENT ITEM 4 US</v>
          </cell>
        </row>
        <row r="567">
          <cell r="M567" t="str">
            <v>RESTATEMENT ITEM 5</v>
          </cell>
        </row>
        <row r="568">
          <cell r="M568" t="str">
            <v>RESTATEMENT ITEM 5 US</v>
          </cell>
        </row>
        <row r="569">
          <cell r="M569" t="str">
            <v>RESTATEMENT ITEM 6</v>
          </cell>
        </row>
        <row r="570">
          <cell r="M570" t="str">
            <v>RESTATEMENT ITEM 6 US</v>
          </cell>
        </row>
        <row r="571">
          <cell r="M571" t="str">
            <v>RESTATEMENT ITEM 7</v>
          </cell>
        </row>
        <row r="572">
          <cell r="M572" t="str">
            <v>RESTATEMENT ITEM 7 US</v>
          </cell>
        </row>
        <row r="573">
          <cell r="M573" t="str">
            <v>RESTATEMENT ITEM 8</v>
          </cell>
        </row>
        <row r="574">
          <cell r="M574" t="str">
            <v>RESTATEMENT ITEM 8 US</v>
          </cell>
        </row>
        <row r="575">
          <cell r="M575" t="str">
            <v>RESTATEMENT ITEM 9</v>
          </cell>
        </row>
        <row r="576">
          <cell r="M576" t="str">
            <v>RESTATEMENT ITEM 9 US</v>
          </cell>
        </row>
        <row r="577">
          <cell r="M577" t="str">
            <v>RESTATEMENT ITEMS</v>
          </cell>
        </row>
        <row r="578">
          <cell r="M578" t="str">
            <v>RESTATEMENT ITEMS US</v>
          </cell>
        </row>
        <row r="579">
          <cell r="M579" t="str">
            <v>RISK ADJUSTMENT PIPELINE PRODUCTS INTL</v>
          </cell>
        </row>
        <row r="580">
          <cell r="M580" t="str">
            <v>RISK ADJUSTMENT PIPELINE PRODUCTS INTL</v>
          </cell>
        </row>
        <row r="581">
          <cell r="M581" t="str">
            <v>RISK ADJUSTMENT PIPELINE PRODUCTS INTL</v>
          </cell>
        </row>
        <row r="582">
          <cell r="M582" t="str">
            <v>RISK ADJUSTMENT PIPELINE PRODUCTS INTL</v>
          </cell>
        </row>
        <row r="583">
          <cell r="M583" t="str">
            <v>RISK ADJUSTMENT PIPELINE PRODUCTS US</v>
          </cell>
        </row>
        <row r="584">
          <cell r="M584" t="str">
            <v>RISK ADJUSTMENT PIPELINE PRODUCTS US</v>
          </cell>
        </row>
        <row r="585">
          <cell r="M585" t="str">
            <v>RISK ADJUSTMENT PIPELINE PRODUCTS US</v>
          </cell>
        </row>
        <row r="586">
          <cell r="M586" t="str">
            <v>RISK ADJUSTMENT PIPELINE PRODUCTS US</v>
          </cell>
        </row>
        <row r="587">
          <cell r="M587" t="str">
            <v>RPZZ  ROSS TOTAL</v>
          </cell>
        </row>
        <row r="588">
          <cell r="M588" t="str">
            <v>SERP  SERVICES PURCHASED</v>
          </cell>
        </row>
        <row r="589">
          <cell r="M589" t="str">
            <v>SERS  SERV SOLD</v>
          </cell>
        </row>
        <row r="590">
          <cell r="M590" t="str">
            <v>SPAS  SERV PURCH &amp; SOLD</v>
          </cell>
        </row>
        <row r="591">
          <cell r="M591" t="str">
            <v>SPRJ  STRATEGIC PROJECTS</v>
          </cell>
        </row>
        <row r="592">
          <cell r="M592" t="str">
            <v>TOTAL CONS AI NOMINAL</v>
          </cell>
        </row>
        <row r="593">
          <cell r="M593" t="str">
            <v>TOTAL CONS AI w/o ACCESS TO CARE</v>
          </cell>
        </row>
        <row r="594">
          <cell r="M594" t="str">
            <v>TOTAL CONS AI W/O PIPELINE</v>
          </cell>
        </row>
        <row r="595">
          <cell r="M595" t="str">
            <v>TOTAL CONS AI W/O PIPELINE NOMINAL</v>
          </cell>
        </row>
        <row r="596">
          <cell r="M596" t="str">
            <v>TOTAL HQ W/O PIPELINE</v>
          </cell>
        </row>
        <row r="597">
          <cell r="M597" t="str">
            <v>TOTAL PIPELINE PRODUCTS</v>
          </cell>
        </row>
        <row r="598">
          <cell r="M598" t="str">
            <v>TOTAL PIPELINE PRODUCTS NOMINAL</v>
          </cell>
        </row>
        <row r="599">
          <cell r="M599" t="str">
            <v>TR00  TRAINING</v>
          </cell>
        </row>
        <row r="600">
          <cell r="M600" t="str">
            <v>TR01  TRAINING1</v>
          </cell>
        </row>
        <row r="601">
          <cell r="M601" t="str">
            <v>TR02  TRAINING2</v>
          </cell>
        </row>
        <row r="602">
          <cell r="M602" t="str">
            <v>TR03  TRAINING3</v>
          </cell>
        </row>
        <row r="603">
          <cell r="M603" t="str">
            <v>TR04  TRAINING4</v>
          </cell>
        </row>
        <row r="604">
          <cell r="M604" t="str">
            <v>TR05  TRAINING5</v>
          </cell>
        </row>
        <row r="605">
          <cell r="M605" t="str">
            <v>TR06  TRAINING6</v>
          </cell>
        </row>
        <row r="606">
          <cell r="M606" t="str">
            <v>TR07  TRAINING7</v>
          </cell>
        </row>
        <row r="607">
          <cell r="M607" t="str">
            <v>TR08  TRAINING8</v>
          </cell>
        </row>
        <row r="608">
          <cell r="M608" t="str">
            <v>TR09  TRAINING9</v>
          </cell>
        </row>
        <row r="609">
          <cell r="M609" t="str">
            <v>TR10  TRAINING10</v>
          </cell>
        </row>
        <row r="610">
          <cell r="M610" t="str">
            <v>TR11  TRAINING11</v>
          </cell>
        </row>
        <row r="611">
          <cell r="M611" t="str">
            <v>TR12  TRAINING12</v>
          </cell>
        </row>
        <row r="612">
          <cell r="M612" t="str">
            <v>TR13  TRAINING13</v>
          </cell>
        </row>
        <row r="613">
          <cell r="M613" t="str">
            <v>TR14  TRAINING14</v>
          </cell>
        </row>
        <row r="614">
          <cell r="M614" t="str">
            <v>TR15  TRAINING15</v>
          </cell>
        </row>
        <row r="615">
          <cell r="M615" t="str">
            <v>TR16  TRAINING16</v>
          </cell>
        </row>
        <row r="616">
          <cell r="M616" t="str">
            <v>TR17  TRAINING17</v>
          </cell>
        </row>
        <row r="617">
          <cell r="M617" t="str">
            <v>TR18  TRAINING18</v>
          </cell>
        </row>
        <row r="618">
          <cell r="M618" t="str">
            <v>TR19  TRAINING19</v>
          </cell>
        </row>
        <row r="619">
          <cell r="M619" t="str">
            <v>TR20  TRAINING20</v>
          </cell>
        </row>
        <row r="620">
          <cell r="M620" t="str">
            <v>TR21  TRAINING21</v>
          </cell>
        </row>
        <row r="621">
          <cell r="M621" t="str">
            <v>TR22  TRAINING22</v>
          </cell>
        </row>
        <row r="622">
          <cell r="M622" t="str">
            <v>TR23  TRAINING23</v>
          </cell>
        </row>
        <row r="623">
          <cell r="M623" t="str">
            <v>TR24  TRAINING24</v>
          </cell>
        </row>
        <row r="624">
          <cell r="M624" t="str">
            <v>TR25  TRAINING25</v>
          </cell>
        </row>
        <row r="625">
          <cell r="M625" t="str">
            <v>TR26  TRAINING26</v>
          </cell>
        </row>
        <row r="626">
          <cell r="M626" t="str">
            <v>TR27  TRAINING27</v>
          </cell>
        </row>
        <row r="627">
          <cell r="M627" t="str">
            <v>TR28  TRAINING28</v>
          </cell>
        </row>
        <row r="628">
          <cell r="M628" t="str">
            <v>TR29  TRAINING29</v>
          </cell>
        </row>
        <row r="629">
          <cell r="M629" t="str">
            <v>TR30  TRAINING30</v>
          </cell>
        </row>
        <row r="630">
          <cell r="M630" t="str">
            <v>TR31  TRAINING31</v>
          </cell>
        </row>
        <row r="631">
          <cell r="M631" t="str">
            <v>TR32  TRAINING32</v>
          </cell>
        </row>
        <row r="632">
          <cell r="M632" t="str">
            <v>TR33  TRAINING33</v>
          </cell>
        </row>
        <row r="633">
          <cell r="M633" t="str">
            <v>TR34  TRAINING34</v>
          </cell>
        </row>
        <row r="634">
          <cell r="M634" t="str">
            <v>TR35  TRAINING35</v>
          </cell>
        </row>
        <row r="635">
          <cell r="M635" t="str">
            <v>TR36  TRAINING36</v>
          </cell>
        </row>
        <row r="636">
          <cell r="M636" t="str">
            <v>TR37  TRAINING37</v>
          </cell>
        </row>
        <row r="637">
          <cell r="M637" t="str">
            <v>TR38  TRAINING38</v>
          </cell>
        </row>
        <row r="638">
          <cell r="M638" t="str">
            <v>TR39  TRAINING39</v>
          </cell>
        </row>
        <row r="639">
          <cell r="M639" t="str">
            <v>TR40  TRAINING40</v>
          </cell>
        </row>
        <row r="640">
          <cell r="M640" t="str">
            <v>US HQ</v>
          </cell>
        </row>
        <row r="641">
          <cell r="M641" t="str">
            <v>US REPORTING NOMINAL</v>
          </cell>
        </row>
        <row r="642">
          <cell r="M642" t="str">
            <v>US REPORTING W/O PIPELINE</v>
          </cell>
        </row>
        <row r="643">
          <cell r="M643" t="str">
            <v>US REPORTING W/O PIPELINE NOMINAL</v>
          </cell>
        </row>
        <row r="644">
          <cell r="M644" t="str">
            <v>V4AI  LA SPECIALTY CARE</v>
          </cell>
        </row>
        <row r="645">
          <cell r="M645" t="str">
            <v>V4AK  LA HUMIRA</v>
          </cell>
        </row>
        <row r="646">
          <cell r="M646" t="str">
            <v>V4AP  AI_VP LATIN AMERICA</v>
          </cell>
        </row>
        <row r="647">
          <cell r="M647" t="str">
            <v>V4AY  LA COMM EXCEL &amp; TRN</v>
          </cell>
        </row>
        <row r="648">
          <cell r="M648" t="str">
            <v>V4AZ  AI_LA IT</v>
          </cell>
        </row>
        <row r="649">
          <cell r="M649" t="str">
            <v>V4MC  LA MARKET ACCESS</v>
          </cell>
        </row>
        <row r="650">
          <cell r="M650" t="str">
            <v>V4MF  AI_LA AREA FINANCE</v>
          </cell>
        </row>
        <row r="651">
          <cell r="M651" t="str">
            <v>V4MG  LA HCV</v>
          </cell>
        </row>
        <row r="652">
          <cell r="M652" t="str">
            <v>V5EP  AI_WEC AREA VP</v>
          </cell>
        </row>
        <row r="653">
          <cell r="M653" t="str">
            <v>V629  PPDI DVP FINANCE</v>
          </cell>
        </row>
        <row r="654">
          <cell r="M654" t="str">
            <v>V6FG  PPDI OTHER STRAT PROJ</v>
          </cell>
        </row>
        <row r="655">
          <cell r="M655" t="str">
            <v>V6MP  PPDI VP GLOBAM MKTG</v>
          </cell>
        </row>
        <row r="656">
          <cell r="M656" t="str">
            <v>V6MQ  PPDI ACCESS TO CARE</v>
          </cell>
        </row>
        <row r="657">
          <cell r="M657" t="str">
            <v>V6PG  LATIN AMERICA - HR</v>
          </cell>
        </row>
        <row r="658">
          <cell r="M658" t="str">
            <v>V8AH  GCD BASE PROJ SP</v>
          </cell>
        </row>
        <row r="659">
          <cell r="M659" t="str">
            <v>WSZZ  AVD TOTAL</v>
          </cell>
        </row>
        <row r="660">
          <cell r="M660" t="str">
            <v>XXXX  AFFILIATE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D9">
            <v>6991.2614862492101</v>
          </cell>
        </row>
      </sheetData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Rec"/>
      <sheetName val="Niaspan"/>
      <sheetName val="Niaspan Share"/>
      <sheetName val="Advicor"/>
      <sheetName val="Azmacort"/>
      <sheetName val="Cardizem"/>
      <sheetName val="Teveten"/>
      <sheetName val="Kos Gaiting"/>
      <sheetName val="COS Gaiting"/>
      <sheetName val="Kos Rec"/>
      <sheetName val="GrosstoNet"/>
      <sheetName val="Kos 2007 Assumptions"/>
      <sheetName val="TRx Actual"/>
      <sheetName val="TRx 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B1" t="str">
            <v>2007 Plan</v>
          </cell>
        </row>
        <row r="2">
          <cell r="B2" t="str">
            <v xml:space="preserve">Summary Analysis of Gross/Net Sales </v>
          </cell>
        </row>
        <row r="3">
          <cell r="B3" t="str">
            <v>($000's)</v>
          </cell>
        </row>
        <row r="7">
          <cell r="E7" t="str">
            <v>Chargebacks/</v>
          </cell>
          <cell r="K7" t="str">
            <v>Private Payer</v>
          </cell>
          <cell r="P7" t="str">
            <v>Wholesaler</v>
          </cell>
        </row>
        <row r="8">
          <cell r="C8" t="str">
            <v>Gross $</v>
          </cell>
          <cell r="E8" t="str">
            <v>Discounts</v>
          </cell>
          <cell r="G8" t="str">
            <v>Medicaid</v>
          </cell>
          <cell r="I8" t="str">
            <v>Medicare</v>
          </cell>
          <cell r="K8" t="str">
            <v>Rebates</v>
          </cell>
          <cell r="L8" t="str">
            <v>"Rebates"</v>
          </cell>
          <cell r="N8" t="str">
            <v>Returns</v>
          </cell>
          <cell r="P8" t="str">
            <v>Inventory Prog.</v>
          </cell>
          <cell r="R8" t="str">
            <v xml:space="preserve">Net $  </v>
          </cell>
        </row>
        <row r="10">
          <cell r="B10" t="str">
            <v>Niaspan</v>
          </cell>
          <cell r="C10">
            <v>1016703.028439288</v>
          </cell>
          <cell r="E10">
            <v>-176907.9471903099</v>
          </cell>
          <cell r="G10">
            <v>-35310.096177696476</v>
          </cell>
          <cell r="I10">
            <v>-11082.063009988238</v>
          </cell>
          <cell r="K10">
            <v>-93943.359827790206</v>
          </cell>
          <cell r="N10">
            <v>-10167.03028439288</v>
          </cell>
          <cell r="P10">
            <v>-22426.531949110245</v>
          </cell>
          <cell r="R10">
            <v>666866.00000000012</v>
          </cell>
        </row>
        <row r="11">
          <cell r="E11">
            <v>-0.17400159362353457</v>
          </cell>
          <cell r="G11">
            <v>-3.4730000000000004E-2</v>
          </cell>
          <cell r="I11">
            <v>-1.0899999999999998E-2</v>
          </cell>
          <cell r="K11">
            <v>-9.2399999999999996E-2</v>
          </cell>
          <cell r="L11">
            <v>-0.31203159362353455</v>
          </cell>
          <cell r="N11">
            <v>-0.01</v>
          </cell>
          <cell r="P11">
            <v>-2.2058094961649302E-2</v>
          </cell>
          <cell r="R11">
            <v>0.65591031141481615</v>
          </cell>
        </row>
        <row r="13">
          <cell r="B13" t="str">
            <v>Advicor</v>
          </cell>
          <cell r="C13">
            <v>196384.45604467441</v>
          </cell>
          <cell r="E13">
            <v>-5597.0142677894473</v>
          </cell>
          <cell r="G13">
            <v>-5673.5469351306438</v>
          </cell>
          <cell r="I13">
            <v>-3299.2588615505292</v>
          </cell>
          <cell r="K13">
            <v>-17497.85503358049</v>
          </cell>
          <cell r="N13">
            <v>-1963.8445604467443</v>
          </cell>
          <cell r="P13">
            <v>-4322.9363861765551</v>
          </cell>
          <cell r="R13">
            <v>158030</v>
          </cell>
        </row>
        <row r="14">
          <cell r="E14">
            <v>-2.8500291624486886E-2</v>
          </cell>
          <cell r="G14">
            <v>-2.8889999999999999E-2</v>
          </cell>
          <cell r="I14">
            <v>-1.6799999999999995E-2</v>
          </cell>
          <cell r="K14">
            <v>-8.9099999999999999E-2</v>
          </cell>
          <cell r="L14">
            <v>-0.16329029162448688</v>
          </cell>
          <cell r="N14">
            <v>-0.01</v>
          </cell>
          <cell r="P14">
            <v>-2.2012619905076164E-2</v>
          </cell>
          <cell r="R14">
            <v>0.80469708847043697</v>
          </cell>
        </row>
        <row r="16">
          <cell r="B16" t="str">
            <v>Azmacort</v>
          </cell>
          <cell r="C16">
            <v>150870.45473748047</v>
          </cell>
          <cell r="E16">
            <v>-22313.39925070573</v>
          </cell>
          <cell r="G16">
            <v>-18270.412068708883</v>
          </cell>
          <cell r="I16">
            <v>-875.04863747738682</v>
          </cell>
          <cell r="K16">
            <v>-3439.8463680145551</v>
          </cell>
          <cell r="N16">
            <v>-1508.7045473748046</v>
          </cell>
          <cell r="P16">
            <v>-3309.0438651991212</v>
          </cell>
          <cell r="R16">
            <v>101153.99999999999</v>
          </cell>
        </row>
        <row r="17">
          <cell r="E17">
            <v>-0.14789773974985213</v>
          </cell>
          <cell r="G17">
            <v>-0.12109999999999999</v>
          </cell>
          <cell r="I17">
            <v>-5.8000000000000005E-3</v>
          </cell>
          <cell r="K17">
            <v>-2.2800000000000004E-2</v>
          </cell>
          <cell r="L17">
            <v>-0.2975977397498521</v>
          </cell>
          <cell r="N17">
            <v>-0.01</v>
          </cell>
          <cell r="P17">
            <v>-2.1933014459040147E-2</v>
          </cell>
          <cell r="R17">
            <v>0.67046924579110778</v>
          </cell>
        </row>
        <row r="19">
          <cell r="B19" t="str">
            <v>Cardizem</v>
          </cell>
          <cell r="C19">
            <v>153067.14531060844</v>
          </cell>
          <cell r="E19">
            <v>-4698.8240969825656</v>
          </cell>
          <cell r="G19">
            <v>-14388.311659197192</v>
          </cell>
          <cell r="I19">
            <v>-1224.5371624848674</v>
          </cell>
          <cell r="K19">
            <v>-6428.8201030455548</v>
          </cell>
          <cell r="N19">
            <v>-1530.6714531060845</v>
          </cell>
          <cell r="P19">
            <v>-3348.9808357921625</v>
          </cell>
          <cell r="R19">
            <v>121447.00000000003</v>
          </cell>
        </row>
        <row r="20">
          <cell r="E20">
            <v>-3.0697796626752077E-2</v>
          </cell>
          <cell r="G20">
            <v>-9.3999999999999986E-2</v>
          </cell>
          <cell r="I20">
            <v>-8.0000000000000002E-3</v>
          </cell>
          <cell r="K20">
            <v>-4.2000000000000003E-2</v>
          </cell>
          <cell r="L20">
            <v>-0.17469779662675208</v>
          </cell>
          <cell r="N20">
            <v>-0.01</v>
          </cell>
          <cell r="P20">
            <v>-2.187916178221205E-2</v>
          </cell>
          <cell r="R20">
            <v>0.79342304159103605</v>
          </cell>
        </row>
        <row r="22">
          <cell r="B22" t="str">
            <v>Teveten</v>
          </cell>
          <cell r="C22">
            <v>30957.389959000127</v>
          </cell>
          <cell r="E22">
            <v>-320.1256706503425</v>
          </cell>
          <cell r="G22">
            <v>-2894.5159611665117</v>
          </cell>
          <cell r="I22">
            <v>0</v>
          </cell>
          <cell r="K22">
            <v>-309.5738995900013</v>
          </cell>
          <cell r="N22">
            <v>-309.5738995900013</v>
          </cell>
          <cell r="P22">
            <v>-678.6005280032681</v>
          </cell>
          <cell r="R22">
            <v>26445</v>
          </cell>
        </row>
        <row r="23">
          <cell r="E23">
            <v>-1.0340848213441636E-2</v>
          </cell>
          <cell r="G23">
            <v>-9.35E-2</v>
          </cell>
          <cell r="I23">
            <v>0</v>
          </cell>
          <cell r="K23">
            <v>-0.01</v>
          </cell>
          <cell r="L23">
            <v>-0.11384084821344163</v>
          </cell>
          <cell r="N23">
            <v>-0.01</v>
          </cell>
          <cell r="P23">
            <v>-2.1920469681132825E-2</v>
          </cell>
          <cell r="R23">
            <v>0.85423868210542542</v>
          </cell>
        </row>
        <row r="26">
          <cell r="B26" t="str">
            <v xml:space="preserve">Total KOS </v>
          </cell>
          <cell r="C26">
            <v>1547982.4744910514</v>
          </cell>
          <cell r="E26">
            <v>-209837.310476438</v>
          </cell>
          <cell r="G26">
            <v>-76536.882801899716</v>
          </cell>
          <cell r="I26">
            <v>-16480.90767150102</v>
          </cell>
          <cell r="K26">
            <v>-121619.4552320208</v>
          </cell>
          <cell r="N26">
            <v>-15479.824744910515</v>
          </cell>
          <cell r="P26">
            <v>-34086.093564281357</v>
          </cell>
          <cell r="R26">
            <v>1073942</v>
          </cell>
        </row>
        <row r="27">
          <cell r="E27">
            <v>-0.13555535281200692</v>
          </cell>
          <cell r="G27">
            <v>-4.944299051387107E-2</v>
          </cell>
          <cell r="I27">
            <v>-1.0646701718583503E-2</v>
          </cell>
          <cell r="K27">
            <v>-7.8566429036612373E-2</v>
          </cell>
          <cell r="L27">
            <v>-0.27421147408107388</v>
          </cell>
          <cell r="N27">
            <v>-0.01</v>
          </cell>
          <cell r="P27">
            <v>-2.2019689580457458E-2</v>
          </cell>
          <cell r="R27">
            <v>0.69376883633846864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X"/>
      <sheetName val="Chart1"/>
      <sheetName val="TRX"/>
      <sheetName val="$ AFTER Omnicare"/>
      <sheetName val="Year End Tots"/>
      <sheetName val="TRx All Spec"/>
      <sheetName val="TRx by PCPs"/>
      <sheetName val="TRx by CARDs"/>
      <sheetName val="TRx by Endo"/>
      <sheetName val="Other Spec"/>
      <sheetName val="Contacts"/>
      <sheetName val="Contact $"/>
      <sheetName val="Contact by Mins"/>
      <sheetName val="TRX Channels"/>
      <sheetName val="NRX Channels"/>
      <sheetName val="EU SMP"/>
      <sheetName val="Mkt EUTRX"/>
      <sheetName val="Samples"/>
      <sheetName val="Contact by Spec"/>
      <sheetName val="EU Prov AFTER restatement "/>
      <sheetName val="EU TRXs"/>
      <sheetName val="DACON"/>
      <sheetName val="RX DAYS"/>
      <sheetName val="RX SIZE"/>
      <sheetName val="Journal 98-Current"/>
      <sheetName val="RVOS"/>
      <sheetName val="PMEA $"/>
      <sheetName val="DTC"/>
      <sheetName val="Tricor by strength"/>
      <sheetName val="SetUp"/>
      <sheetName val="WMD"/>
      <sheetName val="Journal 93-98"/>
      <sheetName val="Bill'sMonthlyCa"/>
      <sheetName val="EU Prov before restatement"/>
      <sheetName val="NRx before Omnicare"/>
      <sheetName val="TRx before Omnicare"/>
      <sheetName val="Dollars before Omnicare"/>
      <sheetName val="Dollars before restat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5">
          <cell r="B5">
            <v>83</v>
          </cell>
          <cell r="C5">
            <v>38991</v>
          </cell>
        </row>
        <row r="10">
          <cell r="B10" t="str">
            <v>VALENZIANO.JOAN.M</v>
          </cell>
        </row>
      </sheetData>
      <sheetData sheetId="30" refreshError="1">
        <row r="37">
          <cell r="A37" t="str">
            <v>Cholesterol Market 0083</v>
          </cell>
          <cell r="B37" t="str">
            <v>Cholesterol Market</v>
          </cell>
          <cell r="C37" t="str">
            <v>10/01/2006</v>
          </cell>
          <cell r="E37" t="str">
            <v>ACT</v>
          </cell>
          <cell r="F37">
            <v>19454321</v>
          </cell>
          <cell r="G37" t="str">
            <v>10/11/2006</v>
          </cell>
        </row>
        <row r="66">
          <cell r="A66" t="str">
            <v>ADVICOR SMRY 0102 KOS</v>
          </cell>
          <cell r="B66" t="str">
            <v>Advicor</v>
          </cell>
          <cell r="C66" t="str">
            <v>10/01/2006</v>
          </cell>
          <cell r="D66" t="str">
            <v>TOT</v>
          </cell>
          <cell r="E66" t="str">
            <v>ACT</v>
          </cell>
          <cell r="F66">
            <v>112874</v>
          </cell>
          <cell r="G66" t="str">
            <v>12/12/2006</v>
          </cell>
          <cell r="H66" t="str">
            <v>VALENZIANO.JOAN.M</v>
          </cell>
        </row>
        <row r="67">
          <cell r="A67" t="str">
            <v>ALTOPREV SMRY 0702 HRZ</v>
          </cell>
          <cell r="B67" t="str">
            <v>Altoprev</v>
          </cell>
          <cell r="C67" t="str">
            <v>10/01/2006</v>
          </cell>
          <cell r="D67" t="str">
            <v>TOT</v>
          </cell>
          <cell r="E67" t="str">
            <v>ACT</v>
          </cell>
          <cell r="F67">
            <v>36874</v>
          </cell>
          <cell r="G67" t="str">
            <v>12/12/2006</v>
          </cell>
          <cell r="H67" t="str">
            <v>VALENZIANO.JOAN.M</v>
          </cell>
        </row>
        <row r="68">
          <cell r="A68" t="str">
            <v>ANTARA SMRY 0205 RLT</v>
          </cell>
          <cell r="B68" t="str">
            <v>Antara</v>
          </cell>
          <cell r="C68" t="str">
            <v>10/01/2006</v>
          </cell>
          <cell r="D68" t="str">
            <v>TOT</v>
          </cell>
          <cell r="E68" t="str">
            <v>ACT</v>
          </cell>
          <cell r="F68">
            <v>38478</v>
          </cell>
          <cell r="G68" t="str">
            <v>12/12/2006</v>
          </cell>
          <cell r="H68" t="str">
            <v>VALENZIANO.JOAN.M</v>
          </cell>
        </row>
        <row r="69">
          <cell r="A69" t="str">
            <v>CADUET SMRY 0304 PFZ</v>
          </cell>
          <cell r="B69" t="str">
            <v>Caduet</v>
          </cell>
          <cell r="C69" t="str">
            <v>10/01/2006</v>
          </cell>
          <cell r="D69" t="str">
            <v>TOT</v>
          </cell>
          <cell r="E69" t="str">
            <v>ACT</v>
          </cell>
          <cell r="F69">
            <v>235158</v>
          </cell>
          <cell r="G69" t="str">
            <v>12/12/2006</v>
          </cell>
          <cell r="H69" t="str">
            <v>VALENZIANO.JOAN.M</v>
          </cell>
        </row>
        <row r="70">
          <cell r="A70" t="str">
            <v>CHOLESTYRAMINE SMRY 0000 USA</v>
          </cell>
          <cell r="B70" t="str">
            <v>Cholestyramine</v>
          </cell>
          <cell r="C70" t="str">
            <v>10/01/2006</v>
          </cell>
          <cell r="D70" t="str">
            <v>TOT</v>
          </cell>
          <cell r="E70" t="str">
            <v>ACT</v>
          </cell>
          <cell r="F70">
            <v>72380</v>
          </cell>
          <cell r="G70" t="str">
            <v>12/12/2006</v>
          </cell>
          <cell r="H70" t="str">
            <v>VALENZIANO.JOAN.M</v>
          </cell>
        </row>
        <row r="71">
          <cell r="A71" t="str">
            <v>CHOLESTYRAMINE LIG SMRY 0000 USA</v>
          </cell>
          <cell r="B71" t="str">
            <v>Cholestyramine Lig</v>
          </cell>
          <cell r="C71" t="str">
            <v>10/01/2006</v>
          </cell>
          <cell r="D71" t="str">
            <v>TOT</v>
          </cell>
          <cell r="E71" t="str">
            <v>ACT</v>
          </cell>
          <cell r="F71">
            <v>21561</v>
          </cell>
          <cell r="G71" t="str">
            <v>12/12/2006</v>
          </cell>
          <cell r="H71" t="str">
            <v>VALENZIANO.JOAN.M</v>
          </cell>
        </row>
        <row r="72">
          <cell r="A72" t="str">
            <v>CLOFIBRATE SMRY 0677 PFZ</v>
          </cell>
          <cell r="B72" t="str">
            <v>Clofibrate</v>
          </cell>
          <cell r="C72" t="str">
            <v>10/01/2006</v>
          </cell>
          <cell r="D72" t="str">
            <v>TOT</v>
          </cell>
          <cell r="E72" t="str">
            <v>ACT</v>
          </cell>
          <cell r="F72">
            <v>22</v>
          </cell>
          <cell r="G72" t="str">
            <v>12/12/2006</v>
          </cell>
          <cell r="H72" t="str">
            <v>VALENZIANO.JOAN.M</v>
          </cell>
        </row>
        <row r="73">
          <cell r="A73" t="str">
            <v>COLESTID SMRY 0677 PFZ</v>
          </cell>
          <cell r="B73" t="str">
            <v>Colestid</v>
          </cell>
          <cell r="C73" t="str">
            <v>10/01/2006</v>
          </cell>
          <cell r="D73" t="str">
            <v>TOT</v>
          </cell>
          <cell r="E73" t="str">
            <v>ACT</v>
          </cell>
          <cell r="F73">
            <v>26569</v>
          </cell>
          <cell r="G73" t="str">
            <v>12/12/2006</v>
          </cell>
          <cell r="H73" t="str">
            <v>VALENZIANO.JOAN.M</v>
          </cell>
        </row>
        <row r="74">
          <cell r="A74" t="str">
            <v>CRESTOR SMRY 0803 AZN</v>
          </cell>
          <cell r="B74" t="str">
            <v>Crestor</v>
          </cell>
          <cell r="C74" t="str">
            <v>10/01/2006</v>
          </cell>
          <cell r="D74" t="str">
            <v>TOT</v>
          </cell>
          <cell r="E74" t="str">
            <v>ACT</v>
          </cell>
          <cell r="F74">
            <v>1298544</v>
          </cell>
          <cell r="G74" t="str">
            <v>12/12/2006</v>
          </cell>
          <cell r="H74" t="str">
            <v>VALENZIANO.JOAN.M</v>
          </cell>
        </row>
        <row r="75">
          <cell r="A75" t="str">
            <v>FENOFIBRATE SMRY 0000 USA</v>
          </cell>
          <cell r="B75" t="str">
            <v>Fenofibrate</v>
          </cell>
          <cell r="C75" t="str">
            <v>10/01/2006</v>
          </cell>
          <cell r="D75" t="str">
            <v>TOT</v>
          </cell>
          <cell r="E75" t="str">
            <v>ACT</v>
          </cell>
          <cell r="F75">
            <v>19887</v>
          </cell>
          <cell r="G75" t="str">
            <v>12/12/2006</v>
          </cell>
          <cell r="H75" t="str">
            <v>VALENZIANO.JOAN.M</v>
          </cell>
        </row>
        <row r="76">
          <cell r="A76" t="str">
            <v>GEMFIBROZIL SMRY 0000 USA</v>
          </cell>
          <cell r="B76" t="str">
            <v>Gemfibrozil</v>
          </cell>
          <cell r="C76" t="str">
            <v>10/01/2006</v>
          </cell>
          <cell r="D76" t="str">
            <v>TOT</v>
          </cell>
          <cell r="E76" t="str">
            <v>ACT</v>
          </cell>
          <cell r="F76">
            <v>540924</v>
          </cell>
          <cell r="G76" t="str">
            <v>12/12/2006</v>
          </cell>
          <cell r="H76" t="str">
            <v>VALENZIANO.JOAN.M</v>
          </cell>
        </row>
        <row r="77">
          <cell r="A77" t="str">
            <v>LESCOL SMRY 0494 NVR</v>
          </cell>
          <cell r="B77" t="str">
            <v xml:space="preserve">Lescol   </v>
          </cell>
          <cell r="C77" t="str">
            <v>10/01/2006</v>
          </cell>
          <cell r="D77" t="str">
            <v>TOT</v>
          </cell>
          <cell r="E77" t="str">
            <v>ACT</v>
          </cell>
          <cell r="F77">
            <v>83231</v>
          </cell>
          <cell r="G77" t="str">
            <v>12/12/2006</v>
          </cell>
          <cell r="H77" t="str">
            <v>VALENZIANO.JOAN.M</v>
          </cell>
        </row>
        <row r="78">
          <cell r="A78" t="str">
            <v>LESCOL XL SMRY 1100 NVR</v>
          </cell>
          <cell r="B78" t="str">
            <v>Lescol  XL</v>
          </cell>
          <cell r="C78" t="str">
            <v>10/01/2006</v>
          </cell>
          <cell r="D78" t="str">
            <v>TOT</v>
          </cell>
          <cell r="E78" t="str">
            <v>ACT</v>
          </cell>
          <cell r="F78">
            <v>178015</v>
          </cell>
          <cell r="G78" t="str">
            <v>12/12/2006</v>
          </cell>
          <cell r="H78" t="str">
            <v>VALENZIANO.JOAN.M</v>
          </cell>
        </row>
        <row r="79">
          <cell r="A79" t="str">
            <v>LIPITOR SMRY 0197 PFZ</v>
          </cell>
          <cell r="B79" t="str">
            <v>Lipitor</v>
          </cell>
          <cell r="C79" t="str">
            <v>10/01/2006</v>
          </cell>
          <cell r="D79" t="str">
            <v>TOT</v>
          </cell>
          <cell r="E79" t="str">
            <v>ACT</v>
          </cell>
          <cell r="F79">
            <v>6439017</v>
          </cell>
          <cell r="G79" t="str">
            <v>12/12/2006</v>
          </cell>
          <cell r="H79" t="str">
            <v>VALENZIANO.JOAN.M</v>
          </cell>
        </row>
        <row r="80">
          <cell r="A80" t="str">
            <v>LOCHOLEST SMRY 0597 WCT</v>
          </cell>
          <cell r="B80" t="str">
            <v xml:space="preserve">Locholest  </v>
          </cell>
          <cell r="C80" t="str">
            <v>10/01/2006</v>
          </cell>
          <cell r="D80" t="str">
            <v>TOT</v>
          </cell>
          <cell r="E80" t="str">
            <v>ACT</v>
          </cell>
          <cell r="F80">
            <v>0</v>
          </cell>
          <cell r="G80" t="str">
            <v>12/12/2006</v>
          </cell>
          <cell r="H80" t="str">
            <v>VALENZIANO.JOAN.M</v>
          </cell>
        </row>
        <row r="81">
          <cell r="A81" t="str">
            <v>LOCHOLEST LIGHT SMRY 0597 WCT</v>
          </cell>
          <cell r="B81" t="str">
            <v>Locholest Light</v>
          </cell>
          <cell r="C81" t="str">
            <v>10/01/2006</v>
          </cell>
          <cell r="D81" t="str">
            <v>TOT</v>
          </cell>
          <cell r="E81" t="str">
            <v>ACT</v>
          </cell>
          <cell r="F81">
            <v>0</v>
          </cell>
          <cell r="G81" t="str">
            <v>12/12/2006</v>
          </cell>
          <cell r="H81" t="str">
            <v>VALENZIANO.JOAN.M</v>
          </cell>
        </row>
        <row r="82">
          <cell r="A82" t="str">
            <v>LOFIBRA SMRY 0902 GAT</v>
          </cell>
          <cell r="B82" t="str">
            <v>Lofibra</v>
          </cell>
          <cell r="C82" t="str">
            <v>10/01/2006</v>
          </cell>
          <cell r="D82" t="str">
            <v>TOT</v>
          </cell>
          <cell r="E82" t="str">
            <v>ACT</v>
          </cell>
          <cell r="F82">
            <v>7815</v>
          </cell>
          <cell r="G82" t="str">
            <v>12/12/2006</v>
          </cell>
          <cell r="H82" t="str">
            <v>VALENZIANO.JOAN.M</v>
          </cell>
        </row>
        <row r="83">
          <cell r="A83" t="str">
            <v>LOPID SMRY 0282 PFZ</v>
          </cell>
          <cell r="B83" t="str">
            <v xml:space="preserve">Lopid  </v>
          </cell>
          <cell r="C83" t="str">
            <v>10/01/2006</v>
          </cell>
          <cell r="D83" t="str">
            <v>TOT</v>
          </cell>
          <cell r="E83" t="str">
            <v>ACT</v>
          </cell>
          <cell r="F83">
            <v>2193</v>
          </cell>
          <cell r="G83" t="str">
            <v>12/12/2006</v>
          </cell>
          <cell r="H83" t="str">
            <v>VALENZIANO.JOAN.M</v>
          </cell>
        </row>
        <row r="84">
          <cell r="A84" t="str">
            <v>LOVASTATIN SMRY 0000 USA</v>
          </cell>
          <cell r="B84" t="str">
            <v>Lovastatin</v>
          </cell>
          <cell r="C84" t="str">
            <v>10/01/2006</v>
          </cell>
          <cell r="D84" t="str">
            <v>TOT</v>
          </cell>
          <cell r="E84" t="str">
            <v>ACT</v>
          </cell>
          <cell r="F84">
            <v>1405141</v>
          </cell>
          <cell r="G84" t="str">
            <v>12/12/2006</v>
          </cell>
          <cell r="H84" t="str">
            <v>VALENZIANO.JOAN.M</v>
          </cell>
        </row>
        <row r="85">
          <cell r="A85" t="str">
            <v>MEVACOR SMRY 0987 MSD</v>
          </cell>
          <cell r="B85" t="str">
            <v>Mevacor</v>
          </cell>
          <cell r="C85" t="str">
            <v>10/01/2006</v>
          </cell>
          <cell r="D85" t="str">
            <v>TOT</v>
          </cell>
          <cell r="E85" t="str">
            <v>ACT</v>
          </cell>
          <cell r="F85">
            <v>2956</v>
          </cell>
          <cell r="G85" t="str">
            <v>12/12/2006</v>
          </cell>
          <cell r="H85" t="str">
            <v>VALENZIANO.JOAN.M</v>
          </cell>
        </row>
        <row r="86">
          <cell r="A86" t="str">
            <v>NIACIN SMRY 0000 USA</v>
          </cell>
          <cell r="B86" t="str">
            <v>Niacin</v>
          </cell>
          <cell r="C86" t="str">
            <v>10/01/2006</v>
          </cell>
          <cell r="D86" t="str">
            <v>TOT</v>
          </cell>
          <cell r="E86" t="str">
            <v>ACT</v>
          </cell>
          <cell r="F86">
            <v>18117</v>
          </cell>
          <cell r="G86" t="str">
            <v>12/12/2006</v>
          </cell>
          <cell r="H86" t="str">
            <v>VALENZIANO.JOAN.M</v>
          </cell>
        </row>
        <row r="87">
          <cell r="A87" t="str">
            <v>NIASPAN SMRY 0897 KOS</v>
          </cell>
          <cell r="B87" t="str">
            <v>Niaspan</v>
          </cell>
          <cell r="C87" t="str">
            <v>10/01/2006</v>
          </cell>
          <cell r="D87" t="str">
            <v>TOT</v>
          </cell>
          <cell r="E87" t="str">
            <v>ACT</v>
          </cell>
          <cell r="F87">
            <v>447811</v>
          </cell>
          <cell r="G87" t="str">
            <v>12/12/2006</v>
          </cell>
          <cell r="H87" t="str">
            <v>VALENZIANO.JOAN.M</v>
          </cell>
        </row>
        <row r="88">
          <cell r="A88" t="str">
            <v>OMACOR SMRY 0000 RLT</v>
          </cell>
          <cell r="B88" t="str">
            <v>Omacor</v>
          </cell>
          <cell r="C88" t="str">
            <v>10/01/2006</v>
          </cell>
          <cell r="D88" t="str">
            <v>TOT</v>
          </cell>
          <cell r="E88" t="str">
            <v>ACT</v>
          </cell>
          <cell r="F88">
            <v>138922</v>
          </cell>
          <cell r="G88" t="str">
            <v>12/12/2006</v>
          </cell>
          <cell r="H88" t="str">
            <v>VALENZIANO.JOAN.M</v>
          </cell>
        </row>
        <row r="89">
          <cell r="A89" t="str">
            <v>PRAVACHOL SMRY 1191 BMP</v>
          </cell>
          <cell r="B89" t="str">
            <v>Pravachol</v>
          </cell>
          <cell r="C89" t="str">
            <v>10/01/2006</v>
          </cell>
          <cell r="D89" t="str">
            <v>TOT</v>
          </cell>
          <cell r="E89" t="str">
            <v>ACT</v>
          </cell>
          <cell r="F89">
            <v>158072</v>
          </cell>
          <cell r="G89" t="str">
            <v>12/12/2006</v>
          </cell>
          <cell r="H89" t="str">
            <v>VALENZIANO.JOAN.M</v>
          </cell>
        </row>
        <row r="90">
          <cell r="A90" t="str">
            <v>PRAVASTATIN SOD SMRY 0000 USA</v>
          </cell>
          <cell r="B90" t="str">
            <v>Pravastatin Sod</v>
          </cell>
          <cell r="C90" t="str">
            <v>10/01/2006</v>
          </cell>
          <cell r="D90" t="str">
            <v>TOT</v>
          </cell>
          <cell r="E90" t="str">
            <v>ACT</v>
          </cell>
          <cell r="F90">
            <v>717661</v>
          </cell>
          <cell r="G90" t="str">
            <v>12/12/2006</v>
          </cell>
          <cell r="H90" t="str">
            <v>VALENZIANO.JOAN.M</v>
          </cell>
        </row>
        <row r="91">
          <cell r="A91" t="str">
            <v>PRAVIGARD PAC SMRY 0803 BMP</v>
          </cell>
          <cell r="B91" t="str">
            <v xml:space="preserve">Pravigard Pac  </v>
          </cell>
          <cell r="C91" t="str">
            <v>10/01/2006</v>
          </cell>
          <cell r="D91" t="str">
            <v>TOT</v>
          </cell>
          <cell r="E91" t="str">
            <v>ACT</v>
          </cell>
          <cell r="F91">
            <v>19</v>
          </cell>
          <cell r="G91" t="str">
            <v>12/12/2006</v>
          </cell>
          <cell r="H91" t="str">
            <v>VALENZIANO.JOAN.M</v>
          </cell>
        </row>
        <row r="92">
          <cell r="A92" t="str">
            <v>PREVALITE SMRY 0396 U-S</v>
          </cell>
          <cell r="B92" t="str">
            <v>Prevalite</v>
          </cell>
          <cell r="C92" t="str">
            <v>10/01/2006</v>
          </cell>
          <cell r="D92" t="str">
            <v>TOT</v>
          </cell>
          <cell r="E92" t="str">
            <v>ACT</v>
          </cell>
          <cell r="F92">
            <v>7352</v>
          </cell>
          <cell r="G92" t="str">
            <v>12/12/2006</v>
          </cell>
          <cell r="H92" t="str">
            <v>VALENZIANO.JOAN.M</v>
          </cell>
        </row>
        <row r="93">
          <cell r="A93" t="str">
            <v>QUESTRAN SMRY 0467 PH</v>
          </cell>
          <cell r="B93" t="str">
            <v xml:space="preserve">Questran  </v>
          </cell>
          <cell r="C93" t="str">
            <v>10/01/2006</v>
          </cell>
          <cell r="D93" t="str">
            <v>TOT</v>
          </cell>
          <cell r="E93" t="str">
            <v>ACT</v>
          </cell>
          <cell r="F93">
            <v>1257</v>
          </cell>
          <cell r="G93" t="str">
            <v>12/12/2006</v>
          </cell>
          <cell r="H93" t="str">
            <v>VALENZIANO.JOAN.M</v>
          </cell>
        </row>
        <row r="94">
          <cell r="A94" t="str">
            <v>QUESTRAN LIGHT SMRY 0389 PH</v>
          </cell>
          <cell r="B94" t="str">
            <v>Questran Light</v>
          </cell>
          <cell r="C94" t="str">
            <v>10/01/2006</v>
          </cell>
          <cell r="D94" t="str">
            <v>TOT</v>
          </cell>
          <cell r="E94" t="str">
            <v>ACT</v>
          </cell>
          <cell r="F94">
            <v>674</v>
          </cell>
          <cell r="G94" t="str">
            <v>12/12/2006</v>
          </cell>
          <cell r="H94" t="str">
            <v>VALENZIANO.JOAN.M</v>
          </cell>
        </row>
        <row r="95">
          <cell r="A95" t="str">
            <v>TRICOR SMRY 0498 ABT</v>
          </cell>
          <cell r="B95" t="str">
            <v>Tricor</v>
          </cell>
          <cell r="C95" t="str">
            <v>10/01/2006</v>
          </cell>
          <cell r="D95" t="str">
            <v>TOT</v>
          </cell>
          <cell r="E95" t="str">
            <v>ACT</v>
          </cell>
          <cell r="F95">
            <v>1024556</v>
          </cell>
          <cell r="G95" t="str">
            <v>12/12/2006</v>
          </cell>
          <cell r="H95" t="str">
            <v>VALENZIANO.JOAN.M</v>
          </cell>
        </row>
        <row r="96">
          <cell r="A96" t="str">
            <v>TRIGLIDE SMRY 0605 HRZ</v>
          </cell>
          <cell r="B96" t="str">
            <v>Triglide</v>
          </cell>
          <cell r="C96" t="str">
            <v>10/01/2006</v>
          </cell>
          <cell r="D96" t="str">
            <v>TOT</v>
          </cell>
          <cell r="E96" t="str">
            <v>ACT</v>
          </cell>
          <cell r="F96">
            <v>18863</v>
          </cell>
          <cell r="G96" t="str">
            <v>12/12/2006</v>
          </cell>
          <cell r="H96" t="str">
            <v>VALENZIANO.JOAN.M</v>
          </cell>
        </row>
        <row r="97">
          <cell r="A97" t="str">
            <v>VYTORIN SMRY 0704 MU&amp;</v>
          </cell>
          <cell r="B97" t="str">
            <v>Vytorin</v>
          </cell>
          <cell r="C97" t="str">
            <v>10/01/2006</v>
          </cell>
          <cell r="D97" t="str">
            <v>TOT</v>
          </cell>
          <cell r="E97" t="str">
            <v>ACT</v>
          </cell>
          <cell r="F97">
            <v>1709900</v>
          </cell>
          <cell r="G97" t="str">
            <v>12/12/2006</v>
          </cell>
          <cell r="H97" t="str">
            <v>VALENZIANO.JOAN.M</v>
          </cell>
        </row>
        <row r="98">
          <cell r="A98" t="str">
            <v>WELCHOL SMRY 0900 SKY</v>
          </cell>
          <cell r="B98" t="str">
            <v>Welchol</v>
          </cell>
          <cell r="C98" t="str">
            <v>10/01/2006</v>
          </cell>
          <cell r="D98" t="str">
            <v>TOT</v>
          </cell>
          <cell r="E98" t="str">
            <v>ACT</v>
          </cell>
          <cell r="F98">
            <v>96754</v>
          </cell>
          <cell r="G98" t="str">
            <v>12/12/2006</v>
          </cell>
          <cell r="H98" t="str">
            <v>VALENZIANO.JOAN.M</v>
          </cell>
        </row>
        <row r="99">
          <cell r="A99" t="str">
            <v>ZETIA SMRY 1102 MU&amp;</v>
          </cell>
          <cell r="B99" t="str">
            <v>Zetia</v>
          </cell>
          <cell r="C99" t="str">
            <v>10/01/2006</v>
          </cell>
          <cell r="D99" t="str">
            <v>TOT</v>
          </cell>
          <cell r="E99" t="str">
            <v>ACT</v>
          </cell>
          <cell r="F99">
            <v>1338209</v>
          </cell>
          <cell r="G99" t="str">
            <v>12/12/2006</v>
          </cell>
          <cell r="H99" t="str">
            <v>VALENZIANO.JOAN.M</v>
          </cell>
        </row>
        <row r="100">
          <cell r="A100" t="str">
            <v>ZOCOR SMRY 0192 MSD</v>
          </cell>
          <cell r="B100" t="str">
            <v>Zocor</v>
          </cell>
          <cell r="C100" t="str">
            <v>10/01/2006</v>
          </cell>
          <cell r="D100" t="str">
            <v>TOT</v>
          </cell>
          <cell r="E100" t="str">
            <v>ACT</v>
          </cell>
          <cell r="F100">
            <v>612858</v>
          </cell>
          <cell r="G100" t="str">
            <v>12/12/2006</v>
          </cell>
          <cell r="H100" t="str">
            <v>VALENZIANO.JOAN.M</v>
          </cell>
        </row>
        <row r="101">
          <cell r="A101" t="str">
            <v>SIMVASTATIN SMRY 0000 USA</v>
          </cell>
          <cell r="B101" t="str">
            <v>Simvastatin</v>
          </cell>
          <cell r="C101" t="str">
            <v>10/01/2006</v>
          </cell>
          <cell r="D101" t="str">
            <v>TOT</v>
          </cell>
          <cell r="E101" t="str">
            <v>ACT</v>
          </cell>
          <cell r="F101">
            <v>2640987</v>
          </cell>
          <cell r="G101" t="str">
            <v>12/12/2006</v>
          </cell>
          <cell r="H101" t="str">
            <v>VALENZIANO.JOAN.M</v>
          </cell>
        </row>
        <row r="102">
          <cell r="A102" t="str">
            <v>COLESTIPOL HCL SMRY 0000 GLB</v>
          </cell>
          <cell r="B102" t="str">
            <v>Colestipol HCL</v>
          </cell>
          <cell r="C102" t="str">
            <v>10/01/2006</v>
          </cell>
          <cell r="D102" t="str">
            <v>TOT</v>
          </cell>
          <cell r="E102" t="str">
            <v>ACT</v>
          </cell>
          <cell r="F102">
            <v>670</v>
          </cell>
          <cell r="G102" t="str">
            <v>12/12/2006</v>
          </cell>
          <cell r="H102" t="str">
            <v>VALENZIANO.JOAN.M</v>
          </cell>
        </row>
        <row r="531">
          <cell r="A531" t="str">
            <v>Cholesterol Market 0083</v>
          </cell>
          <cell r="B531" t="str">
            <v>Cholesterol Market</v>
          </cell>
          <cell r="C531" t="str">
            <v>ADVICOR SMRY 0102 KOS</v>
          </cell>
          <cell r="D531" t="str">
            <v>Advicor</v>
          </cell>
          <cell r="E531" t="str">
            <v>12/12/2006</v>
          </cell>
          <cell r="F531" t="str">
            <v>VALENZIANO.JOAN.M</v>
          </cell>
        </row>
        <row r="532">
          <cell r="A532" t="str">
            <v>Cholesterol Market 0083</v>
          </cell>
          <cell r="B532" t="str">
            <v>Cholesterol Market</v>
          </cell>
          <cell r="C532" t="str">
            <v>ALTOPREV SMRY 0702 HRZ</v>
          </cell>
          <cell r="D532" t="str">
            <v>Altoprev</v>
          </cell>
          <cell r="E532" t="str">
            <v>12/12/2006</v>
          </cell>
          <cell r="F532" t="str">
            <v>VALENZIANO.JOAN.M</v>
          </cell>
        </row>
        <row r="533">
          <cell r="A533" t="str">
            <v>Cholesterol Market 0083</v>
          </cell>
          <cell r="B533" t="str">
            <v>Cholesterol Market</v>
          </cell>
          <cell r="C533" t="str">
            <v>ANTARA SMRY 0205 RLT</v>
          </cell>
          <cell r="D533" t="str">
            <v>Antara</v>
          </cell>
          <cell r="E533" t="str">
            <v>12/12/2006</v>
          </cell>
          <cell r="F533" t="str">
            <v>VALENZIANO.JOAN.M</v>
          </cell>
        </row>
        <row r="534">
          <cell r="A534" t="str">
            <v>Cholesterol Market 0083</v>
          </cell>
          <cell r="B534" t="str">
            <v>Cholesterol Market</v>
          </cell>
          <cell r="C534" t="str">
            <v>CADUET SMRY 0304 PFZ</v>
          </cell>
          <cell r="D534" t="str">
            <v>Caduet</v>
          </cell>
          <cell r="E534" t="str">
            <v>12/12/2006</v>
          </cell>
          <cell r="F534" t="str">
            <v>VALENZIANO.JOAN.M</v>
          </cell>
        </row>
        <row r="535">
          <cell r="A535" t="str">
            <v>Cholesterol Market 0083</v>
          </cell>
          <cell r="B535" t="str">
            <v>Cholesterol Market</v>
          </cell>
          <cell r="C535" t="str">
            <v>CHOLESTYRAMINE SMRY 0000 USA</v>
          </cell>
          <cell r="D535" t="str">
            <v>Cholestyramine</v>
          </cell>
          <cell r="E535" t="str">
            <v>12/12/2006</v>
          </cell>
          <cell r="F535" t="str">
            <v>VALENZIANO.JOAN.M</v>
          </cell>
        </row>
        <row r="536">
          <cell r="A536" t="str">
            <v>Cholesterol Market 0083</v>
          </cell>
          <cell r="B536" t="str">
            <v>Cholesterol Market</v>
          </cell>
          <cell r="C536" t="str">
            <v>CHOLESTYRAMINE LIG SMRY 0000 USA</v>
          </cell>
          <cell r="D536" t="str">
            <v>Cholestyramine Lig</v>
          </cell>
          <cell r="E536" t="str">
            <v>12/12/2006</v>
          </cell>
          <cell r="F536" t="str">
            <v>VALENZIANO.JOAN.M</v>
          </cell>
        </row>
        <row r="537">
          <cell r="A537" t="str">
            <v>Cholesterol Market 0083</v>
          </cell>
          <cell r="B537" t="str">
            <v>Cholesterol Market</v>
          </cell>
          <cell r="C537" t="str">
            <v>CLOFIBRATE SMRY 0677 PFZ</v>
          </cell>
          <cell r="D537" t="str">
            <v>Clofibrate</v>
          </cell>
          <cell r="E537" t="str">
            <v>12/12/2006</v>
          </cell>
          <cell r="F537" t="str">
            <v>VALENZIANO.JOAN.M</v>
          </cell>
        </row>
        <row r="538">
          <cell r="A538" t="str">
            <v>Cholesterol Market 0083</v>
          </cell>
          <cell r="B538" t="str">
            <v>Cholesterol Market</v>
          </cell>
          <cell r="C538" t="str">
            <v>COLESTID SMRY 0677 PFZ</v>
          </cell>
          <cell r="D538" t="str">
            <v>Colestid</v>
          </cell>
          <cell r="E538" t="str">
            <v>12/12/2006</v>
          </cell>
          <cell r="F538" t="str">
            <v>VALENZIANO.JOAN.M</v>
          </cell>
        </row>
        <row r="539">
          <cell r="A539" t="str">
            <v>Cholesterol Market 0083</v>
          </cell>
          <cell r="B539" t="str">
            <v>Cholesterol Market</v>
          </cell>
          <cell r="C539" t="str">
            <v>CRESTOR SMRY 0803 AZN</v>
          </cell>
          <cell r="D539" t="str">
            <v>Crestor</v>
          </cell>
          <cell r="E539" t="str">
            <v>12/12/2006</v>
          </cell>
          <cell r="F539" t="str">
            <v>VALENZIANO.JOAN.M</v>
          </cell>
        </row>
        <row r="540">
          <cell r="A540" t="str">
            <v>Cholesterol Market 0083</v>
          </cell>
          <cell r="B540" t="str">
            <v>Cholesterol Market</v>
          </cell>
          <cell r="C540" t="str">
            <v>FENOFIBRATE SMRY 0000 USA</v>
          </cell>
          <cell r="D540" t="str">
            <v>Fenofibrate</v>
          </cell>
          <cell r="E540" t="str">
            <v>12/12/2006</v>
          </cell>
          <cell r="F540" t="str">
            <v>VALENZIANO.JOAN.M</v>
          </cell>
        </row>
        <row r="541">
          <cell r="A541" t="str">
            <v>Cholesterol Market 0083</v>
          </cell>
          <cell r="B541" t="str">
            <v>Cholesterol Market</v>
          </cell>
          <cell r="C541" t="str">
            <v>GEMFIBROZIL SMRY 0000 USA</v>
          </cell>
          <cell r="D541" t="str">
            <v>Gemfibrozil</v>
          </cell>
          <cell r="E541" t="str">
            <v>12/12/2006</v>
          </cell>
          <cell r="F541" t="str">
            <v>VALENZIANO.JOAN.M</v>
          </cell>
        </row>
        <row r="542">
          <cell r="A542" t="str">
            <v>Cholesterol Market 0083</v>
          </cell>
          <cell r="B542" t="str">
            <v>Cholesterol Market</v>
          </cell>
          <cell r="C542" t="str">
            <v>LESCOL SMRY 0494 NVR</v>
          </cell>
          <cell r="D542" t="str">
            <v xml:space="preserve">Lescol   </v>
          </cell>
          <cell r="E542" t="str">
            <v>12/12/2006</v>
          </cell>
          <cell r="F542" t="str">
            <v>VALENZIANO.JOAN.M</v>
          </cell>
        </row>
        <row r="543">
          <cell r="A543" t="str">
            <v>Cholesterol Market 0083</v>
          </cell>
          <cell r="B543" t="str">
            <v>Cholesterol Market</v>
          </cell>
          <cell r="C543" t="str">
            <v>LESCOL XL SMRY 1100 NVR</v>
          </cell>
          <cell r="D543" t="str">
            <v>Lescol  XL</v>
          </cell>
          <cell r="E543" t="str">
            <v>12/12/2006</v>
          </cell>
          <cell r="F543" t="str">
            <v>VALENZIANO.JOAN.M</v>
          </cell>
        </row>
        <row r="544">
          <cell r="A544" t="str">
            <v>Cholesterol Market 0083</v>
          </cell>
          <cell r="B544" t="str">
            <v>Cholesterol Market</v>
          </cell>
          <cell r="C544" t="str">
            <v>LIPITOR SMRY 0197 PFZ</v>
          </cell>
          <cell r="D544" t="str">
            <v>Lipitor</v>
          </cell>
          <cell r="E544" t="str">
            <v>12/12/2006</v>
          </cell>
          <cell r="F544" t="str">
            <v>VALENZIANO.JOAN.M</v>
          </cell>
        </row>
        <row r="545">
          <cell r="A545" t="str">
            <v>Cholesterol Market 0083</v>
          </cell>
          <cell r="B545" t="str">
            <v>Cholesterol Market</v>
          </cell>
          <cell r="C545" t="str">
            <v>LOCHOLEST SMRY 0597 WCT</v>
          </cell>
          <cell r="D545" t="str">
            <v xml:space="preserve">Locholest  </v>
          </cell>
          <cell r="E545" t="str">
            <v>12/12/2006</v>
          </cell>
          <cell r="F545" t="str">
            <v>VALENZIANO.JOAN.M</v>
          </cell>
        </row>
        <row r="546">
          <cell r="A546" t="str">
            <v>Cholesterol Market 0083</v>
          </cell>
          <cell r="B546" t="str">
            <v>Cholesterol Market</v>
          </cell>
          <cell r="C546" t="str">
            <v>LOCHOLEST LIGHT SMRY 0597 WCT</v>
          </cell>
          <cell r="D546" t="str">
            <v>Locholest Light</v>
          </cell>
          <cell r="E546" t="str">
            <v>12/12/2006</v>
          </cell>
          <cell r="F546" t="str">
            <v>VALENZIANO.JOAN.M</v>
          </cell>
        </row>
        <row r="547">
          <cell r="A547" t="str">
            <v>Cholesterol Market 0083</v>
          </cell>
          <cell r="B547" t="str">
            <v>Cholesterol Market</v>
          </cell>
          <cell r="C547" t="str">
            <v>LOFIBRA SMRY 0902 GAT</v>
          </cell>
          <cell r="D547" t="str">
            <v>Lofibra</v>
          </cell>
          <cell r="E547" t="str">
            <v>12/12/2006</v>
          </cell>
          <cell r="F547" t="str">
            <v>VALENZIANO.JOAN.M</v>
          </cell>
        </row>
        <row r="548">
          <cell r="A548" t="str">
            <v>Cholesterol Market 0083</v>
          </cell>
          <cell r="B548" t="str">
            <v>Cholesterol Market</v>
          </cell>
          <cell r="C548" t="str">
            <v>LOPID SMRY 0282 PFZ</v>
          </cell>
          <cell r="D548" t="str">
            <v xml:space="preserve">Lopid  </v>
          </cell>
          <cell r="E548" t="str">
            <v>12/12/2006</v>
          </cell>
          <cell r="F548" t="str">
            <v>VALENZIANO.JOAN.M</v>
          </cell>
        </row>
        <row r="549">
          <cell r="A549" t="str">
            <v>Cholesterol Market 0083</v>
          </cell>
          <cell r="B549" t="str">
            <v>Cholesterol Market</v>
          </cell>
          <cell r="C549" t="str">
            <v>LOVASTATIN SMRY 0000 USA</v>
          </cell>
          <cell r="D549" t="str">
            <v>Lovastatin</v>
          </cell>
          <cell r="E549" t="str">
            <v>12/12/2006</v>
          </cell>
          <cell r="F549" t="str">
            <v>VALENZIANO.JOAN.M</v>
          </cell>
        </row>
        <row r="550">
          <cell r="A550" t="str">
            <v>Cholesterol Market 0083</v>
          </cell>
          <cell r="B550" t="str">
            <v>Cholesterol Market</v>
          </cell>
          <cell r="C550" t="str">
            <v>MEVACOR SMRY 0987 MSD</v>
          </cell>
          <cell r="D550" t="str">
            <v>Mevacor</v>
          </cell>
          <cell r="E550" t="str">
            <v>12/12/2006</v>
          </cell>
          <cell r="F550" t="str">
            <v>VALENZIANO.JOAN.M</v>
          </cell>
        </row>
        <row r="551">
          <cell r="A551" t="str">
            <v>Cholesterol Market 0083</v>
          </cell>
          <cell r="B551" t="str">
            <v>Cholesterol Market</v>
          </cell>
          <cell r="C551" t="str">
            <v>NIACIN SMRY 0000 USA</v>
          </cell>
          <cell r="D551" t="str">
            <v>Niacin</v>
          </cell>
          <cell r="E551" t="str">
            <v>12/12/2006</v>
          </cell>
          <cell r="F551" t="str">
            <v>VALENZIANO.JOAN.M</v>
          </cell>
        </row>
        <row r="552">
          <cell r="A552" t="str">
            <v>Cholesterol Market 0083</v>
          </cell>
          <cell r="B552" t="str">
            <v>Cholesterol Market</v>
          </cell>
          <cell r="C552" t="str">
            <v>NIASPAN SMRY 0897 KOS</v>
          </cell>
          <cell r="D552" t="str">
            <v>Niaspan</v>
          </cell>
          <cell r="E552" t="str">
            <v>12/12/2006</v>
          </cell>
          <cell r="F552" t="str">
            <v>VALENZIANO.JOAN.M</v>
          </cell>
        </row>
        <row r="553">
          <cell r="A553" t="str">
            <v>Cholesterol Market 0083</v>
          </cell>
          <cell r="B553" t="str">
            <v>Cholesterol Market</v>
          </cell>
          <cell r="C553" t="str">
            <v>OMACOR SMRY 0000 RLT</v>
          </cell>
          <cell r="D553" t="str">
            <v>Omacor</v>
          </cell>
          <cell r="E553" t="str">
            <v>12/12/2006</v>
          </cell>
          <cell r="F553" t="str">
            <v>VALENZIANO.JOAN.M</v>
          </cell>
        </row>
        <row r="554">
          <cell r="A554" t="str">
            <v>Cholesterol Market 0083</v>
          </cell>
          <cell r="B554" t="str">
            <v>Cholesterol Market</v>
          </cell>
          <cell r="C554" t="str">
            <v>PRAVACHOL SMRY 1191 BMP</v>
          </cell>
          <cell r="D554" t="str">
            <v>Pravachol</v>
          </cell>
          <cell r="E554" t="str">
            <v>12/12/2006</v>
          </cell>
          <cell r="F554" t="str">
            <v>VALENZIANO.JOAN.M</v>
          </cell>
        </row>
        <row r="555">
          <cell r="A555" t="str">
            <v>Cholesterol Market 0083</v>
          </cell>
          <cell r="B555" t="str">
            <v>Cholesterol Market</v>
          </cell>
          <cell r="C555" t="str">
            <v>PRAVIGARD PAC SMRY 0803 BMP</v>
          </cell>
          <cell r="D555" t="str">
            <v xml:space="preserve">Pravigard Pac  </v>
          </cell>
          <cell r="E555" t="str">
            <v>12/12/2006</v>
          </cell>
          <cell r="F555" t="str">
            <v>VALENZIANO.JOAN.M</v>
          </cell>
        </row>
        <row r="556">
          <cell r="A556" t="str">
            <v>Cholesterol Market 0083</v>
          </cell>
          <cell r="B556" t="str">
            <v>Cholesterol Market</v>
          </cell>
          <cell r="C556" t="str">
            <v>PREVALITE SMRY 0396 U-S</v>
          </cell>
          <cell r="D556" t="str">
            <v>Prevalite</v>
          </cell>
          <cell r="E556" t="str">
            <v>12/12/2006</v>
          </cell>
          <cell r="F556" t="str">
            <v>VALENZIANO.JOAN.M</v>
          </cell>
        </row>
        <row r="557">
          <cell r="A557" t="str">
            <v>Cholesterol Market 0083</v>
          </cell>
          <cell r="B557" t="str">
            <v>Cholesterol Market</v>
          </cell>
          <cell r="C557" t="str">
            <v>QUESTRAN SMRY 0467 PH</v>
          </cell>
          <cell r="D557" t="str">
            <v xml:space="preserve">Questran  </v>
          </cell>
          <cell r="E557" t="str">
            <v>12/12/2006</v>
          </cell>
          <cell r="F557" t="str">
            <v>VALENZIANO.JOAN.M</v>
          </cell>
        </row>
        <row r="558">
          <cell r="A558" t="str">
            <v>Cholesterol Market 0083</v>
          </cell>
          <cell r="B558" t="str">
            <v>Cholesterol Market</v>
          </cell>
          <cell r="C558" t="str">
            <v>QUESTRAN LIGHT SMRY 0389 PH</v>
          </cell>
          <cell r="D558" t="str">
            <v>Questran Light</v>
          </cell>
          <cell r="E558" t="str">
            <v>12/12/2006</v>
          </cell>
          <cell r="F558" t="str">
            <v>VALENZIANO.JOAN.M</v>
          </cell>
        </row>
        <row r="559">
          <cell r="A559" t="str">
            <v>Cholesterol Market 0083</v>
          </cell>
          <cell r="B559" t="str">
            <v>Cholesterol Market</v>
          </cell>
          <cell r="C559" t="str">
            <v>TRICOR SMRY 0498 ABT</v>
          </cell>
          <cell r="D559" t="str">
            <v>Tricor</v>
          </cell>
          <cell r="E559" t="str">
            <v>12/12/2006</v>
          </cell>
          <cell r="F559" t="str">
            <v>VALENZIANO.JOAN.M</v>
          </cell>
        </row>
        <row r="560">
          <cell r="A560" t="str">
            <v>Cholesterol Market 0083</v>
          </cell>
          <cell r="B560" t="str">
            <v>Cholesterol Market</v>
          </cell>
          <cell r="C560" t="str">
            <v>TRIGLIDE SMRY 0605 HRZ</v>
          </cell>
          <cell r="D560" t="str">
            <v>Triglide</v>
          </cell>
          <cell r="E560" t="str">
            <v>12/12/2006</v>
          </cell>
          <cell r="F560" t="str">
            <v>VALENZIANO.JOAN.M</v>
          </cell>
        </row>
        <row r="561">
          <cell r="A561" t="str">
            <v>Cholesterol Market 0083</v>
          </cell>
          <cell r="B561" t="str">
            <v>Cholesterol Market</v>
          </cell>
          <cell r="C561" t="str">
            <v>VYTORIN SMRY 0704 MU&amp;</v>
          </cell>
          <cell r="D561" t="str">
            <v>Vytorin</v>
          </cell>
          <cell r="E561" t="str">
            <v>12/12/2006</v>
          </cell>
          <cell r="F561" t="str">
            <v>VALENZIANO.JOAN.M</v>
          </cell>
        </row>
        <row r="562">
          <cell r="A562" t="str">
            <v>Cholesterol Market 0083</v>
          </cell>
          <cell r="B562" t="str">
            <v>Cholesterol Market</v>
          </cell>
          <cell r="C562" t="str">
            <v>WELCHOL SMRY 0900 SKY</v>
          </cell>
          <cell r="D562" t="str">
            <v>Welchol</v>
          </cell>
          <cell r="E562" t="str">
            <v>12/12/2006</v>
          </cell>
          <cell r="F562" t="str">
            <v>VALENZIANO.JOAN.M</v>
          </cell>
        </row>
        <row r="563">
          <cell r="A563" t="str">
            <v>Cholesterol Market 0083</v>
          </cell>
          <cell r="B563" t="str">
            <v>Cholesterol Market</v>
          </cell>
          <cell r="C563" t="str">
            <v>ZETIA SMRY 1102 MU&amp;</v>
          </cell>
          <cell r="D563" t="str">
            <v>Zetia</v>
          </cell>
          <cell r="E563" t="str">
            <v>12/12/2006</v>
          </cell>
          <cell r="F563" t="str">
            <v>VALENZIANO.JOAN.M</v>
          </cell>
        </row>
        <row r="564">
          <cell r="A564" t="str">
            <v>Cholesterol Market 0083</v>
          </cell>
          <cell r="B564" t="str">
            <v>Cholesterol Market</v>
          </cell>
          <cell r="C564" t="str">
            <v>ZOCOR SMRY 0192 MSD</v>
          </cell>
          <cell r="D564" t="str">
            <v>Zocor</v>
          </cell>
          <cell r="E564" t="str">
            <v>12/12/2006</v>
          </cell>
          <cell r="F564" t="str">
            <v>VALENZIANO.JOAN.M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da-san Instructions"/>
      <sheetName val="1) Raw Data"/>
      <sheetName val="2) DN DISTRIBUTION"/>
      <sheetName val="DN DISTRIBUTION ($)"/>
      <sheetName val="3) DN BONUS"/>
      <sheetName val="DN BONUS ($)"/>
      <sheetName val="4) DN Detailing"/>
      <sheetName val="5) Variance Analysis"/>
      <sheetName val="Variance Analysis Details (Yen)"/>
      <sheetName val="Variance Analysis Details ($)"/>
      <sheetName val="Rates"/>
      <sheetName val="Dec Abt Fee"/>
      <sheetName val="Dec Abt Fee (revised)"/>
      <sheetName val="Jan Abt Fee"/>
      <sheetName val="Feb Abt Fee"/>
      <sheetName val="2010 Rates"/>
      <sheetName val="Definition"/>
      <sheetName val="TSA data"/>
      <sheetName val="ADD PL MONTHLY"/>
      <sheetName val="ADC PL MONTHLY"/>
      <sheetName val="Senda-san_Instructions"/>
      <sheetName val="1)_Raw_Data"/>
      <sheetName val="2)_DN_DISTRIBUTION"/>
      <sheetName val="DN_DISTRIBUTION_($)"/>
      <sheetName val="3)_DN_BONUS"/>
      <sheetName val="DN_BONUS_($)"/>
      <sheetName val="4)_DN_Detailing"/>
      <sheetName val="5)_Variance_Analysis"/>
      <sheetName val="Variance_Analysis_Details_(Yen)"/>
      <sheetName val="Variance_Analysis_Details_($)"/>
      <sheetName val="Dec_Abt_Fee"/>
      <sheetName val="Dec_Abt_Fee_(revised)"/>
      <sheetName val="Jan_Abt_Fee"/>
      <sheetName val="Feb_Abt_Fee"/>
      <sheetName val="List"/>
      <sheetName val="DN 2004 APU after recycle mar14"/>
      <sheetName val="2010_Rates"/>
      <sheetName val="TSA_data"/>
      <sheetName val="ADD_PL_MONTHLY"/>
      <sheetName val="ADC_PL_MONTHLY"/>
      <sheetName val="Senda-san_Instructions1"/>
      <sheetName val="1)_Raw_Data1"/>
      <sheetName val="2)_DN_DISTRIBUTION1"/>
      <sheetName val="DN_DISTRIBUTION_($)1"/>
      <sheetName val="3)_DN_BONUS1"/>
      <sheetName val="DN_BONUS_($)1"/>
      <sheetName val="4)_DN_Detailing1"/>
      <sheetName val="5)_Variance_Analysis1"/>
      <sheetName val="Variance_Analysis_Details_(Yen1"/>
      <sheetName val="Variance_Analysis_Details_($)1"/>
      <sheetName val="Dec_Abt_Fee1"/>
      <sheetName val="Dec_Abt_Fee_(revised)1"/>
      <sheetName val="Jan_Abt_Fee1"/>
      <sheetName val="Feb_Abt_Fee1"/>
      <sheetName val="2010_Rates1"/>
      <sheetName val="TSA_data1"/>
      <sheetName val="ADD_PL_MONTHLY1"/>
      <sheetName val="ADC_PL_MONTHLY1"/>
      <sheetName val="Instructions"/>
      <sheetName val="#REF"/>
      <sheetName val="MEETING CHANGES"/>
      <sheetName val="Parameters"/>
      <sheetName val="ParamData"/>
      <sheetName val="Start"/>
      <sheetName val="ref"/>
      <sheetName val="refchart"/>
      <sheetName val="ref1"/>
      <sheetName val="ref2"/>
      <sheetName val="Rpt_Sales_Adj"/>
      <sheetName val="Rpt_Unit_Adj"/>
      <sheetName val="work2"/>
      <sheetName val="ReportUnit"/>
      <sheetName val="Definition old"/>
      <sheetName val="Input"/>
      <sheetName val="PERSONNEL"/>
      <sheetName val=""/>
      <sheetName val="Senda-san_Instructions2"/>
      <sheetName val="1)_Raw_Data2"/>
      <sheetName val="2)_DN_DISTRIBUTION2"/>
      <sheetName val="DN_DISTRIBUTION_($)2"/>
      <sheetName val="3)_DN_BONUS2"/>
      <sheetName val="DN_BONUS_($)2"/>
      <sheetName val="4)_DN_Detailing2"/>
      <sheetName val="5)_Variance_Analysis2"/>
      <sheetName val="Variance_Analysis_Details_(Yen2"/>
      <sheetName val="Variance_Analysis_Details_($)2"/>
      <sheetName val="Dec_Abt_Fee2"/>
      <sheetName val="Dec_Abt_Fee_(revised)2"/>
      <sheetName val="Jan_Abt_Fee2"/>
      <sheetName val="Feb_Abt_Fee2"/>
      <sheetName val="2010_Rates2"/>
      <sheetName val="TSA_data2"/>
      <sheetName val="ADD_PL_MONTHLY2"/>
      <sheetName val="ADC_PL_MONTHLY2"/>
      <sheetName val="MEETING_CHANGES"/>
      <sheetName val="Definition_old"/>
      <sheetName val="DN_2004_APU_after_recycle_mar14"/>
      <sheetName val="Senda-san_Instructions3"/>
      <sheetName val="1)_Raw_Data3"/>
      <sheetName val="2)_DN_DISTRIBUTION3"/>
      <sheetName val="DN_DISTRIBUTION_($)3"/>
      <sheetName val="3)_DN_BONUS3"/>
      <sheetName val="DN_BONUS_($)3"/>
      <sheetName val="4)_DN_Detailing3"/>
      <sheetName val="5)_Variance_Analysis3"/>
      <sheetName val="Variance_Analysis_Details_(Yen3"/>
      <sheetName val="Variance_Analysis_Details_($)3"/>
      <sheetName val="Dec_Abt_Fee3"/>
      <sheetName val="Dec_Abt_Fee_(revised)3"/>
      <sheetName val="Jan_Abt_Fee3"/>
      <sheetName val="Feb_Abt_Fee3"/>
      <sheetName val="2010_Rates3"/>
      <sheetName val="TSA_data3"/>
      <sheetName val="ADD_PL_MONTHLY3"/>
      <sheetName val="ADC_PL_MONTHLY3"/>
      <sheetName val="DN_2004_APU_after_recycle_mar11"/>
      <sheetName val="MEETING_CHANGES1"/>
      <sheetName val="Definition_old1"/>
      <sheetName val="Senda-san_Instructions4"/>
      <sheetName val="1)_Raw_Data4"/>
      <sheetName val="2)_DN_DISTRIBUTION4"/>
      <sheetName val="DN_DISTRIBUTION_($)4"/>
      <sheetName val="3)_DN_BONUS4"/>
      <sheetName val="DN_BONUS_($)4"/>
      <sheetName val="4)_DN_Detailing4"/>
      <sheetName val="5)_Variance_Analysis4"/>
      <sheetName val="Variance_Analysis_Details_(Yen4"/>
      <sheetName val="Variance_Analysis_Details_($)4"/>
      <sheetName val="Dec_Abt_Fee4"/>
      <sheetName val="Dec_Abt_Fee_(revised)4"/>
      <sheetName val="Jan_Abt_Fee4"/>
      <sheetName val="Feb_Abt_Fee4"/>
      <sheetName val="2010_Rates4"/>
      <sheetName val="TSA_data4"/>
      <sheetName val="ADD_PL_MONTHLY4"/>
      <sheetName val="ADC_PL_MONTHLY4"/>
      <sheetName val="DN_2004_APU_after_recycle_mar12"/>
      <sheetName val="MEETING_CHANGES2"/>
      <sheetName val="Definition_old2"/>
      <sheetName val="DOH TOTAL"/>
      <sheetName val="SetUp"/>
      <sheetName val="WMD"/>
      <sheetName val="Senda-san_Instructions5"/>
      <sheetName val="1)_Raw_Data5"/>
      <sheetName val="2)_DN_DISTRIBUTION5"/>
      <sheetName val="DN_DISTRIBUTION_($)5"/>
      <sheetName val="3)_DN_BONUS5"/>
      <sheetName val="DN_BONUS_($)5"/>
      <sheetName val="4)_DN_Detailing5"/>
      <sheetName val="5)_Variance_Analysis5"/>
      <sheetName val="Variance_Analysis_Details_(Yen5"/>
      <sheetName val="Variance_Analysis_Details_($)5"/>
      <sheetName val="Dec_Abt_Fee5"/>
      <sheetName val="Dec_Abt_Fee_(revised)5"/>
      <sheetName val="Jan_Abt_Fee5"/>
      <sheetName val="Feb_Abt_Fee5"/>
      <sheetName val="2010_Rates5"/>
      <sheetName val="TSA_data5"/>
      <sheetName val="ADD_PL_MONTHLY5"/>
      <sheetName val="ADC_PL_MONTHLY5"/>
      <sheetName val="DN_2004_APU_after_recycle_mar13"/>
      <sheetName val="MEETING_CHANGES3"/>
      <sheetName val="Definition_old3"/>
      <sheetName val="DOH_TOTAL"/>
    </sheetNames>
    <sheetDataSet>
      <sheetData sheetId="0" refreshError="1"/>
      <sheetData sheetId="1">
        <row r="6">
          <cell r="C6" t="str">
            <v>ENSURE</v>
          </cell>
        </row>
      </sheetData>
      <sheetData sheetId="2" refreshError="1">
        <row r="6">
          <cell r="C6" t="str">
            <v>ENDURON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C7" t="str">
            <v>ENR</v>
          </cell>
          <cell r="D7">
            <v>465.23472000000004</v>
          </cell>
          <cell r="E7">
            <v>204.91231999999999</v>
          </cell>
          <cell r="F7">
            <v>232.44312000000002</v>
          </cell>
          <cell r="G7">
            <v>317.82328000000001</v>
          </cell>
          <cell r="H7">
            <v>355.46024</v>
          </cell>
          <cell r="I7">
            <v>250.56456</v>
          </cell>
          <cell r="J7">
            <v>278.79232000000002</v>
          </cell>
          <cell r="K7">
            <v>294.4744</v>
          </cell>
          <cell r="L7">
            <v>329.32344000000001</v>
          </cell>
          <cell r="M7">
            <v>220.59439999999998</v>
          </cell>
          <cell r="N7">
            <v>268.33760000000001</v>
          </cell>
          <cell r="O7">
            <v>262.41328000000004</v>
          </cell>
          <cell r="P7">
            <v>3480</v>
          </cell>
          <cell r="Q7">
            <v>1220.41344</v>
          </cell>
        </row>
        <row r="8">
          <cell r="C8" t="str">
            <v>ENSURE</v>
          </cell>
          <cell r="D8">
            <v>94427.447919999991</v>
          </cell>
          <cell r="E8">
            <v>51468.95736</v>
          </cell>
          <cell r="F8">
            <v>54764.315920000001</v>
          </cell>
          <cell r="G8">
            <v>65158.640719999996</v>
          </cell>
          <cell r="H8">
            <v>82338.583280000006</v>
          </cell>
          <cell r="I8">
            <v>59801.351600000002</v>
          </cell>
          <cell r="J8">
            <v>66566.618159999998</v>
          </cell>
          <cell r="K8">
            <v>73927.225760000001</v>
          </cell>
          <cell r="L8">
            <v>74759.253360000002</v>
          </cell>
          <cell r="M8">
            <v>67791.652879999994</v>
          </cell>
          <cell r="N8">
            <v>73687.387520000004</v>
          </cell>
          <cell r="O8">
            <v>66210.170159999994</v>
          </cell>
          <cell r="P8">
            <v>830902</v>
          </cell>
          <cell r="Q8">
            <v>265819.36192</v>
          </cell>
        </row>
        <row r="9">
          <cell r="C9" t="str">
            <v>ENSURE-H</v>
          </cell>
          <cell r="D9">
            <v>13224.762479999999</v>
          </cell>
          <cell r="E9">
            <v>7825.7669599999999</v>
          </cell>
          <cell r="F9">
            <v>8827.4069600000003</v>
          </cell>
          <cell r="G9">
            <v>9883.3047200000001</v>
          </cell>
          <cell r="H9">
            <v>12062.584240000002</v>
          </cell>
          <cell r="I9">
            <v>9861.72768</v>
          </cell>
          <cell r="J9">
            <v>10454.58216</v>
          </cell>
          <cell r="K9">
            <v>11979.358480000001</v>
          </cell>
          <cell r="L9">
            <v>12503.371999999999</v>
          </cell>
          <cell r="M9">
            <v>11251.390880000001</v>
          </cell>
          <cell r="N9">
            <v>12827.54104</v>
          </cell>
          <cell r="O9">
            <v>11944.93808</v>
          </cell>
          <cell r="P9">
            <v>132647</v>
          </cell>
          <cell r="Q9">
            <v>39761.241119999999</v>
          </cell>
        </row>
        <row r="10">
          <cell r="C10" t="str">
            <v>ENSURE-RTH</v>
          </cell>
          <cell r="D10">
            <v>3444.7050400000003</v>
          </cell>
          <cell r="E10">
            <v>1931.4373600000001</v>
          </cell>
          <cell r="F10">
            <v>2205.7800000000002</v>
          </cell>
          <cell r="G10">
            <v>2491.4147200000002</v>
          </cell>
          <cell r="H10">
            <v>3218.4339199999999</v>
          </cell>
          <cell r="I10">
            <v>2179.3449600000004</v>
          </cell>
          <cell r="J10">
            <v>2449.4387200000001</v>
          </cell>
          <cell r="K10">
            <v>2571.0912800000001</v>
          </cell>
          <cell r="L10">
            <v>2655.5547200000001</v>
          </cell>
          <cell r="M10">
            <v>2407.5222399999998</v>
          </cell>
          <cell r="N10">
            <v>2913.9875199999997</v>
          </cell>
          <cell r="O10">
            <v>2625.9294400000003</v>
          </cell>
          <cell r="P10">
            <v>31095</v>
          </cell>
          <cell r="Q10">
            <v>10073.337120000002</v>
          </cell>
        </row>
        <row r="11">
          <cell r="C11" t="str">
            <v xml:space="preserve">ERY </v>
          </cell>
          <cell r="D11">
            <v>18374.875919999999</v>
          </cell>
          <cell r="E11">
            <v>10799.998799999999</v>
          </cell>
          <cell r="F11">
            <v>9452.6295200000004</v>
          </cell>
          <cell r="G11">
            <v>9265.6789599999993</v>
          </cell>
          <cell r="H11">
            <v>13143.9776</v>
          </cell>
          <cell r="I11">
            <v>9862.7411200000006</v>
          </cell>
          <cell r="J11">
            <v>9519.2161599999999</v>
          </cell>
          <cell r="K11">
            <v>9710.6588000000011</v>
          </cell>
          <cell r="L11">
            <v>9592.5236800000002</v>
          </cell>
          <cell r="M11">
            <v>6424.0417600000001</v>
          </cell>
          <cell r="N11">
            <v>12231.662960000001</v>
          </cell>
          <cell r="O11">
            <v>13036.42128</v>
          </cell>
          <cell r="P11">
            <v>131414</v>
          </cell>
          <cell r="Q11">
            <v>47893.183199999999</v>
          </cell>
        </row>
        <row r="12">
          <cell r="C12" t="str">
            <v>ETHRANE</v>
          </cell>
          <cell r="D12">
            <v>331.05360000000002</v>
          </cell>
          <cell r="E12">
            <v>122.44448</v>
          </cell>
          <cell r="F12">
            <v>131.51447999999999</v>
          </cell>
          <cell r="G12">
            <v>143.69775999999999</v>
          </cell>
          <cell r="H12">
            <v>240.90511999999998</v>
          </cell>
          <cell r="I12">
            <v>135.24495999999999</v>
          </cell>
          <cell r="J12">
            <v>185.96184000000002</v>
          </cell>
          <cell r="K12">
            <v>169.05624</v>
          </cell>
          <cell r="L12">
            <v>160.60344000000001</v>
          </cell>
          <cell r="M12">
            <v>88.754480000000001</v>
          </cell>
          <cell r="N12">
            <v>185.96184000000002</v>
          </cell>
          <cell r="O12">
            <v>122.56576</v>
          </cell>
          <cell r="P12">
            <v>2018</v>
          </cell>
          <cell r="Q12">
            <v>728.71032000000002</v>
          </cell>
        </row>
        <row r="13">
          <cell r="C13" t="str">
            <v>FERO</v>
          </cell>
          <cell r="D13">
            <v>2485.4235199999998</v>
          </cell>
          <cell r="E13">
            <v>1354.9037599999999</v>
          </cell>
          <cell r="F13">
            <v>1434.1876000000002</v>
          </cell>
          <cell r="G13">
            <v>1426.4840799999999</v>
          </cell>
          <cell r="H13">
            <v>2338.9831200000003</v>
          </cell>
          <cell r="I13">
            <v>1757.4094400000001</v>
          </cell>
          <cell r="J13">
            <v>1856.39984</v>
          </cell>
          <cell r="K13">
            <v>1995.1504800000002</v>
          </cell>
          <cell r="L13">
            <v>2127.2475199999999</v>
          </cell>
          <cell r="M13">
            <v>1660.9436000000003</v>
          </cell>
          <cell r="N13">
            <v>2195.2738400000003</v>
          </cell>
          <cell r="O13">
            <v>1911.8835999999999</v>
          </cell>
          <cell r="P13">
            <v>22544</v>
          </cell>
          <cell r="Q13">
            <v>6700.9989599999999</v>
          </cell>
        </row>
        <row r="14">
          <cell r="C14" t="str">
            <v>FORANE</v>
          </cell>
          <cell r="D14">
            <v>6390.45424</v>
          </cell>
          <cell r="E14">
            <v>2273.6926400000002</v>
          </cell>
          <cell r="F14">
            <v>2956.9487199999999</v>
          </cell>
          <cell r="G14">
            <v>3517.5868800000003</v>
          </cell>
          <cell r="H14">
            <v>5025.1240800000005</v>
          </cell>
          <cell r="I14">
            <v>2970.89752</v>
          </cell>
          <cell r="J14">
            <v>3561.7637599999998</v>
          </cell>
          <cell r="K14">
            <v>3755.0377600000002</v>
          </cell>
          <cell r="L14">
            <v>4356.9482400000006</v>
          </cell>
          <cell r="M14">
            <v>2877.0215999999996</v>
          </cell>
          <cell r="N14">
            <v>3694.2945600000003</v>
          </cell>
          <cell r="O14">
            <v>3793.69256</v>
          </cell>
          <cell r="P14">
            <v>45173</v>
          </cell>
          <cell r="Q14">
            <v>15138.682480000001</v>
          </cell>
        </row>
        <row r="15">
          <cell r="C15" t="str">
            <v>GLUCERNA</v>
          </cell>
          <cell r="D15">
            <v>1315.42248</v>
          </cell>
          <cell r="E15">
            <v>777.34399999999994</v>
          </cell>
          <cell r="F15">
            <v>956.70352000000003</v>
          </cell>
          <cell r="G15">
            <v>1076.15696</v>
          </cell>
          <cell r="H15">
            <v>1434.8759200000002</v>
          </cell>
          <cell r="I15">
            <v>1076.15696</v>
          </cell>
          <cell r="J15">
            <v>1076.15696</v>
          </cell>
          <cell r="K15">
            <v>1195.61032</v>
          </cell>
          <cell r="L15">
            <v>1195.61032</v>
          </cell>
          <cell r="M15">
            <v>1016.2508800000001</v>
          </cell>
          <cell r="N15">
            <v>1255.5164</v>
          </cell>
          <cell r="O15">
            <v>1136.06304</v>
          </cell>
          <cell r="P15">
            <v>13512</v>
          </cell>
          <cell r="Q15">
            <v>4125.6269599999996</v>
          </cell>
        </row>
        <row r="16">
          <cell r="C16" t="str">
            <v>HYTRACIN</v>
          </cell>
          <cell r="D16">
            <v>4055.9032800000004</v>
          </cell>
          <cell r="E16">
            <v>2241.3429599999999</v>
          </cell>
          <cell r="F16">
            <v>2209.0170400000002</v>
          </cell>
          <cell r="G16">
            <v>2409.1356000000005</v>
          </cell>
          <cell r="H16">
            <v>3699.5127200000002</v>
          </cell>
          <cell r="I16">
            <v>2410.1422400000001</v>
          </cell>
          <cell r="J16">
            <v>2474.5911999999998</v>
          </cell>
          <cell r="K16">
            <v>2636.0020799999998</v>
          </cell>
          <cell r="L16">
            <v>2758.4937599999998</v>
          </cell>
          <cell r="M16">
            <v>2089.2787199999998</v>
          </cell>
          <cell r="N16">
            <v>2869.3640000000005</v>
          </cell>
          <cell r="O16">
            <v>2557.1127200000001</v>
          </cell>
          <cell r="P16">
            <v>32410</v>
          </cell>
          <cell r="Q16">
            <v>10915.398880000001</v>
          </cell>
        </row>
        <row r="17">
          <cell r="C17" t="str">
            <v>KALETRA</v>
          </cell>
          <cell r="D17">
            <v>2790.9689600000002</v>
          </cell>
          <cell r="E17">
            <v>2164.5729300000003</v>
          </cell>
          <cell r="F17">
            <v>2069.4447150000001</v>
          </cell>
          <cell r="G17">
            <v>2182.5915150000001</v>
          </cell>
          <cell r="H17">
            <v>2525.04772</v>
          </cell>
          <cell r="I17">
            <v>2465.5716149999998</v>
          </cell>
          <cell r="J17">
            <v>2302.9739200000004</v>
          </cell>
          <cell r="K17">
            <v>2432.4799849999999</v>
          </cell>
          <cell r="L17">
            <v>2548.7938449999997</v>
          </cell>
          <cell r="M17">
            <v>2337.273835</v>
          </cell>
          <cell r="N17">
            <v>2641.3615800000002</v>
          </cell>
          <cell r="O17">
            <v>2708.75306</v>
          </cell>
          <cell r="P17">
            <v>29170</v>
          </cell>
          <cell r="Q17">
            <v>9207.5781200000001</v>
          </cell>
        </row>
        <row r="18">
          <cell r="C18" t="str">
            <v>KLA ADULT</v>
          </cell>
          <cell r="D18">
            <v>125721.75039999999</v>
          </cell>
          <cell r="E18">
            <v>83829.360639999999</v>
          </cell>
          <cell r="F18">
            <v>84708.461920000002</v>
          </cell>
          <cell r="G18">
            <v>84864.573919999995</v>
          </cell>
          <cell r="H18">
            <v>95739.982000000018</v>
          </cell>
          <cell r="I18">
            <v>69122.354720000003</v>
          </cell>
          <cell r="J18">
            <v>73547.09887999999</v>
          </cell>
          <cell r="K18">
            <v>65622.447840000008</v>
          </cell>
          <cell r="L18">
            <v>67752.79088</v>
          </cell>
          <cell r="M18">
            <v>51027.707839999988</v>
          </cell>
          <cell r="N18">
            <v>88459.500240000008</v>
          </cell>
          <cell r="O18">
            <v>98395.471919999982</v>
          </cell>
          <cell r="P18">
            <v>988792</v>
          </cell>
          <cell r="Q18">
            <v>379124.14688000001</v>
          </cell>
        </row>
        <row r="19">
          <cell r="C19" t="str">
            <v>KLA DS</v>
          </cell>
          <cell r="D19">
            <v>34991.005359999996</v>
          </cell>
          <cell r="E19">
            <v>16607.539520000002</v>
          </cell>
          <cell r="F19">
            <v>18928.24928</v>
          </cell>
          <cell r="G19">
            <v>19693.288479999999</v>
          </cell>
          <cell r="H19">
            <v>20407.344080000003</v>
          </cell>
          <cell r="I19">
            <v>17434.525120000002</v>
          </cell>
          <cell r="J19">
            <v>17881.471679999999</v>
          </cell>
          <cell r="K19">
            <v>14474.108</v>
          </cell>
          <cell r="L19">
            <v>12773.124720000002</v>
          </cell>
          <cell r="M19">
            <v>9170.7696799999994</v>
          </cell>
          <cell r="N19">
            <v>21231.331760000001</v>
          </cell>
          <cell r="O19">
            <v>25613.994879999998</v>
          </cell>
          <cell r="P19">
            <v>229207</v>
          </cell>
          <cell r="Q19">
            <v>90220.082640000008</v>
          </cell>
        </row>
        <row r="20">
          <cell r="C20" t="str">
            <v>KLA PED</v>
          </cell>
          <cell r="D20">
            <v>28852.075440000004</v>
          </cell>
          <cell r="E20">
            <v>15525.87024</v>
          </cell>
          <cell r="F20">
            <v>20703.718079999999</v>
          </cell>
          <cell r="G20">
            <v>19472.215840000001</v>
          </cell>
          <cell r="H20">
            <v>19172.160720000003</v>
          </cell>
          <cell r="I20">
            <v>14970.980160000001</v>
          </cell>
          <cell r="J20">
            <v>15724.9416</v>
          </cell>
          <cell r="K20">
            <v>13249.255520000002</v>
          </cell>
          <cell r="L20">
            <v>12709.634640000002</v>
          </cell>
          <cell r="M20">
            <v>8940.9048000000003</v>
          </cell>
          <cell r="N20">
            <v>19711.243119999999</v>
          </cell>
          <cell r="O20">
            <v>21540.676399999997</v>
          </cell>
          <cell r="P20">
            <v>210574</v>
          </cell>
          <cell r="Q20">
            <v>84553.8796</v>
          </cell>
        </row>
        <row r="21">
          <cell r="C21" t="str">
            <v>MENDON</v>
          </cell>
          <cell r="D21">
            <v>1147.04808</v>
          </cell>
          <cell r="E21">
            <v>681.54928000000007</v>
          </cell>
          <cell r="F21">
            <v>685.76767999999993</v>
          </cell>
          <cell r="G21">
            <v>697.87816000000009</v>
          </cell>
          <cell r="H21">
            <v>1040.3327999999999</v>
          </cell>
          <cell r="I21">
            <v>782.13224000000002</v>
          </cell>
          <cell r="J21">
            <v>754.52160000000003</v>
          </cell>
          <cell r="K21">
            <v>806.73072000000002</v>
          </cell>
          <cell r="L21">
            <v>817.35655999999994</v>
          </cell>
          <cell r="M21">
            <v>628.01504</v>
          </cell>
          <cell r="N21">
            <v>868.05968000000007</v>
          </cell>
          <cell r="O21">
            <v>748.24648000000002</v>
          </cell>
          <cell r="P21">
            <v>9658</v>
          </cell>
          <cell r="Q21">
            <v>3212.2432000000003</v>
          </cell>
        </row>
        <row r="22">
          <cell r="C22" t="str">
            <v>NORVIR</v>
          </cell>
          <cell r="D22">
            <v>295.00711999999999</v>
          </cell>
          <cell r="E22">
            <v>150.28224</v>
          </cell>
          <cell r="F22">
            <v>206.52815999999999</v>
          </cell>
          <cell r="G22">
            <v>211.56976</v>
          </cell>
          <cell r="H22">
            <v>302.03832000000006</v>
          </cell>
          <cell r="I22">
            <v>206.22728000000001</v>
          </cell>
          <cell r="J22">
            <v>211.56976</v>
          </cell>
          <cell r="K22">
            <v>213.70680000000002</v>
          </cell>
          <cell r="L22">
            <v>242.55624</v>
          </cell>
          <cell r="M22">
            <v>179.86864000000003</v>
          </cell>
          <cell r="N22">
            <v>211.56976</v>
          </cell>
          <cell r="O22">
            <v>250.03576000000001</v>
          </cell>
          <cell r="P22">
            <v>2681</v>
          </cell>
          <cell r="Q22">
            <v>863.38727999999992</v>
          </cell>
        </row>
        <row r="23">
          <cell r="C23" t="str">
            <v>RTH-SET</v>
          </cell>
          <cell r="D23">
            <v>17.332059999999998</v>
          </cell>
          <cell r="E23">
            <v>36.714319000000003</v>
          </cell>
          <cell r="F23">
            <v>13.529945999999999</v>
          </cell>
          <cell r="G23">
            <v>33.702435000000001</v>
          </cell>
          <cell r="H23">
            <v>26.434545</v>
          </cell>
          <cell r="I23">
            <v>18.000867</v>
          </cell>
          <cell r="J23">
            <v>12.963005000000001</v>
          </cell>
          <cell r="K23">
            <v>16.771319999999999</v>
          </cell>
          <cell r="L23">
            <v>15.883834999999999</v>
          </cell>
          <cell r="M23">
            <v>12.777663999999998</v>
          </cell>
          <cell r="N23">
            <v>14.99635</v>
          </cell>
          <cell r="O23">
            <v>13.665148999999998</v>
          </cell>
          <cell r="P23">
            <v>233</v>
          </cell>
          <cell r="Q23">
            <v>101.27876000000001</v>
          </cell>
        </row>
        <row r="24">
          <cell r="C24" t="str">
            <v>SEV</v>
          </cell>
          <cell r="D24">
            <v>28706.755090000002</v>
          </cell>
          <cell r="E24">
            <v>12631.798204999999</v>
          </cell>
          <cell r="F24">
            <v>18439.224764999999</v>
          </cell>
          <cell r="G24">
            <v>20430.360405000003</v>
          </cell>
          <cell r="H24">
            <v>25541.608365</v>
          </cell>
          <cell r="I24">
            <v>17465.056245</v>
          </cell>
          <cell r="J24">
            <v>21249.720765000002</v>
          </cell>
          <cell r="K24">
            <v>23395.664564999999</v>
          </cell>
          <cell r="L24">
            <v>26409.740110000002</v>
          </cell>
          <cell r="M24">
            <v>19235.459880000002</v>
          </cell>
          <cell r="N24">
            <v>22454.37558</v>
          </cell>
          <cell r="O24">
            <v>22332.446955000003</v>
          </cell>
          <cell r="P24">
            <v>258292</v>
          </cell>
          <cell r="Q24">
            <v>80208.138465000011</v>
          </cell>
        </row>
        <row r="25">
          <cell r="C25" t="str">
            <v>SYNAGIS</v>
          </cell>
          <cell r="D25">
            <v>66043.488150000005</v>
          </cell>
          <cell r="E25">
            <v>49844.022299999997</v>
          </cell>
          <cell r="F25">
            <v>50302.995569999992</v>
          </cell>
          <cell r="G25">
            <v>20426.547060000001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24308.22609</v>
          </cell>
          <cell r="O25">
            <v>59052.443849999996</v>
          </cell>
          <cell r="P25">
            <v>269978</v>
          </cell>
          <cell r="Q25">
            <v>186617.05308000001</v>
          </cell>
        </row>
        <row r="26">
          <cell r="C26" t="str">
            <v>TOS</v>
          </cell>
          <cell r="D26">
            <v>5054.3929600000001</v>
          </cell>
          <cell r="E26">
            <v>3545.0028000000002</v>
          </cell>
          <cell r="F26">
            <v>3001.5534399999997</v>
          </cell>
          <cell r="G26">
            <v>3108.5198399999999</v>
          </cell>
          <cell r="H26">
            <v>3557.7379999999998</v>
          </cell>
          <cell r="I26">
            <v>2427.52664</v>
          </cell>
          <cell r="J26">
            <v>2571.5695999999998</v>
          </cell>
          <cell r="K26">
            <v>2331.482</v>
          </cell>
          <cell r="L26">
            <v>2667.6142399999999</v>
          </cell>
          <cell r="M26">
            <v>1533.9766399999999</v>
          </cell>
          <cell r="N26">
            <v>2743.6622400000001</v>
          </cell>
          <cell r="O26">
            <v>2678.8340800000001</v>
          </cell>
          <cell r="P26">
            <v>35222</v>
          </cell>
          <cell r="Q26">
            <v>14709.46904</v>
          </cell>
        </row>
        <row r="27">
          <cell r="C27" t="str">
            <v>SUB-TOTAL</v>
          </cell>
          <cell r="D27">
            <v>438135.10681999993</v>
          </cell>
          <cell r="E27">
            <v>264017.51311399997</v>
          </cell>
          <cell r="F27">
            <v>282230.42043599993</v>
          </cell>
          <cell r="G27">
            <v>266811.171095</v>
          </cell>
          <cell r="H27">
            <v>292171.12679000007</v>
          </cell>
          <cell r="I27">
            <v>215197.95592699997</v>
          </cell>
          <cell r="J27">
            <v>232680.35192999998</v>
          </cell>
          <cell r="K27">
            <v>230776.31235000005</v>
          </cell>
          <cell r="L27">
            <v>236376.42554999999</v>
          </cell>
          <cell r="M27">
            <v>188894.20545900002</v>
          </cell>
          <cell r="N27">
            <v>294773.65367999999</v>
          </cell>
          <cell r="O27">
            <v>336935.758454</v>
          </cell>
          <cell r="P27">
            <v>3279002</v>
          </cell>
          <cell r="Q27">
            <v>1251194.2114649997</v>
          </cell>
        </row>
        <row r="29">
          <cell r="C29" t="str">
            <v>AKINETON</v>
          </cell>
          <cell r="D29">
            <v>25929.882929999992</v>
          </cell>
          <cell r="E29">
            <v>25929.882929999992</v>
          </cell>
          <cell r="F29">
            <v>25929.882929999992</v>
          </cell>
          <cell r="G29">
            <v>25775.095710000001</v>
          </cell>
          <cell r="H29">
            <v>25775.198819999998</v>
          </cell>
          <cell r="I29">
            <v>25774.546979999996</v>
          </cell>
          <cell r="J29">
            <v>25790.143889999996</v>
          </cell>
          <cell r="K29">
            <v>25789.592219999999</v>
          </cell>
          <cell r="L29">
            <v>25788.461579999992</v>
          </cell>
          <cell r="M29">
            <v>25793.067719999992</v>
          </cell>
          <cell r="N29">
            <v>25786.540499999999</v>
          </cell>
          <cell r="O29">
            <v>25793.816789999997</v>
          </cell>
          <cell r="P29">
            <v>309856</v>
          </cell>
          <cell r="Q29">
            <v>103564.74449999997</v>
          </cell>
        </row>
        <row r="30">
          <cell r="C30" t="str">
            <v>TALUSIN</v>
          </cell>
          <cell r="D30">
            <v>371.15463</v>
          </cell>
          <cell r="E30">
            <v>264.11973</v>
          </cell>
          <cell r="F30">
            <v>237.16518000000002</v>
          </cell>
          <cell r="G30">
            <v>213.9375</v>
          </cell>
          <cell r="H30">
            <v>353.06333999999998</v>
          </cell>
          <cell r="I30">
            <v>204.13701</v>
          </cell>
          <cell r="J30">
            <v>1084.7545799999998</v>
          </cell>
          <cell r="K30">
            <v>1168.63383</v>
          </cell>
          <cell r="L30">
            <v>1168.63383</v>
          </cell>
          <cell r="M30">
            <v>910.96046999999999</v>
          </cell>
          <cell r="N30">
            <v>1029.0554400000001</v>
          </cell>
          <cell r="O30">
            <v>1180.5973199999999</v>
          </cell>
          <cell r="P30">
            <v>8186</v>
          </cell>
          <cell r="Q30">
            <v>1086.3770400000001</v>
          </cell>
        </row>
        <row r="31">
          <cell r="C31" t="str">
            <v>RISUMIC</v>
          </cell>
          <cell r="D31">
            <v>44282.544180000004</v>
          </cell>
          <cell r="E31">
            <v>43099.279439999998</v>
          </cell>
          <cell r="F31">
            <v>41935.581869999995</v>
          </cell>
          <cell r="G31">
            <v>30392.569199999998</v>
          </cell>
          <cell r="H31">
            <v>32871.388200000001</v>
          </cell>
          <cell r="I31">
            <v>32657.016839999997</v>
          </cell>
          <cell r="J31">
            <v>31927.903559999999</v>
          </cell>
          <cell r="K31">
            <v>38662.156890000006</v>
          </cell>
          <cell r="L31">
            <v>33395.672519999993</v>
          </cell>
          <cell r="M31">
            <v>33131.396549999998</v>
          </cell>
          <cell r="N31">
            <v>35950.531889999998</v>
          </cell>
          <cell r="O31">
            <v>31282.298670000004</v>
          </cell>
          <cell r="P31">
            <v>429588</v>
          </cell>
          <cell r="Q31">
            <v>159709.97469</v>
          </cell>
        </row>
        <row r="32">
          <cell r="C32" t="str">
            <v>SUB-TOTAL</v>
          </cell>
          <cell r="D32">
            <v>70583.581739999994</v>
          </cell>
          <cell r="E32">
            <v>69293.282099999982</v>
          </cell>
          <cell r="F32">
            <v>68102.629979999983</v>
          </cell>
          <cell r="G32">
            <v>56381.60241</v>
          </cell>
          <cell r="H32">
            <v>58999.65036</v>
          </cell>
          <cell r="I32">
            <v>58635.700829999987</v>
          </cell>
          <cell r="J32">
            <v>58802.802029999992</v>
          </cell>
          <cell r="K32">
            <v>65620.38294000001</v>
          </cell>
          <cell r="L32">
            <v>60352.767929999987</v>
          </cell>
          <cell r="M32">
            <v>59835.424739999988</v>
          </cell>
          <cell r="N32">
            <v>62766.127829999998</v>
          </cell>
          <cell r="O32">
            <v>58256.712780000002</v>
          </cell>
          <cell r="P32">
            <v>747631</v>
          </cell>
          <cell r="Q32">
            <v>264361.09622999997</v>
          </cell>
        </row>
        <row r="73">
          <cell r="C73" t="str">
            <v>ENDURON</v>
          </cell>
          <cell r="D73">
            <v>-0.37576000000000004</v>
          </cell>
          <cell r="E73">
            <v>0</v>
          </cell>
          <cell r="F73">
            <v>0</v>
          </cell>
          <cell r="G73">
            <v>-2.09552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-2.4712800000000001</v>
          </cell>
          <cell r="Q73">
            <v>-2.4712800000000001</v>
          </cell>
        </row>
        <row r="74">
          <cell r="C74" t="str">
            <v>ENR</v>
          </cell>
          <cell r="D74">
            <v>465.93167999999997</v>
          </cell>
          <cell r="E74">
            <v>216.06407999999999</v>
          </cell>
          <cell r="F74">
            <v>286.45911999999998</v>
          </cell>
          <cell r="G74">
            <v>345.00552000000005</v>
          </cell>
          <cell r="H74">
            <v>348.49040000000002</v>
          </cell>
          <cell r="I74">
            <v>290.29248000000001</v>
          </cell>
          <cell r="J74">
            <v>290.29248000000001</v>
          </cell>
          <cell r="K74">
            <v>348.49040000000002</v>
          </cell>
          <cell r="L74">
            <v>290.29248000000001</v>
          </cell>
          <cell r="M74">
            <v>232.44312000000002</v>
          </cell>
          <cell r="N74">
            <v>290.29248000000001</v>
          </cell>
          <cell r="O74">
            <v>290.29248000000001</v>
          </cell>
          <cell r="P74">
            <v>3694.3467200000005</v>
          </cell>
          <cell r="Q74">
            <v>1313.4603999999999</v>
          </cell>
        </row>
        <row r="75">
          <cell r="C75" t="str">
            <v>ENSURE</v>
          </cell>
          <cell r="D75">
            <v>92780.820137999995</v>
          </cell>
          <cell r="E75">
            <v>60415.787547199994</v>
          </cell>
          <cell r="F75">
            <v>57628.837155200003</v>
          </cell>
          <cell r="G75">
            <v>72285.63952704001</v>
          </cell>
          <cell r="H75">
            <v>79655.533499199999</v>
          </cell>
          <cell r="I75">
            <v>64156.6863792</v>
          </cell>
          <cell r="J75">
            <v>67743.878617600014</v>
          </cell>
          <cell r="K75">
            <v>75821.941131200001</v>
          </cell>
          <cell r="L75">
            <v>77450.901531199997</v>
          </cell>
          <cell r="M75">
            <v>69668.266099200002</v>
          </cell>
          <cell r="N75">
            <v>77535.987036799997</v>
          </cell>
          <cell r="O75">
            <v>68146.848755200001</v>
          </cell>
          <cell r="P75">
            <v>863291.12741704017</v>
          </cell>
          <cell r="Q75">
            <v>283111.08436744002</v>
          </cell>
        </row>
        <row r="76">
          <cell r="C76" t="str">
            <v>ENSURE-H</v>
          </cell>
          <cell r="D76">
            <v>12448.819160000003</v>
          </cell>
          <cell r="E76">
            <v>7167.6864120000009</v>
          </cell>
          <cell r="F76">
            <v>7315.4882935999995</v>
          </cell>
          <cell r="G76">
            <v>9729.5997776000004</v>
          </cell>
          <cell r="H76">
            <v>12212.977459999998</v>
          </cell>
          <cell r="I76">
            <v>10313.180919999999</v>
          </cell>
          <cell r="J76">
            <v>10403.8284398</v>
          </cell>
          <cell r="K76">
            <v>12303.624899800001</v>
          </cell>
          <cell r="L76">
            <v>12122.330100200003</v>
          </cell>
          <cell r="M76">
            <v>11218.026899800001</v>
          </cell>
          <cell r="N76">
            <v>13750.7271002</v>
          </cell>
          <cell r="O76">
            <v>10584.580460000001</v>
          </cell>
          <cell r="P76">
            <v>129570.86992299999</v>
          </cell>
          <cell r="Q76">
            <v>36661.593643200002</v>
          </cell>
        </row>
        <row r="77">
          <cell r="C77" t="str">
            <v>ENSURE-RTH</v>
          </cell>
          <cell r="D77">
            <v>3332.6193968000002</v>
          </cell>
          <cell r="E77">
            <v>1860.078088</v>
          </cell>
          <cell r="F77">
            <v>2034.1852464000003</v>
          </cell>
          <cell r="G77">
            <v>2433.3734176000003</v>
          </cell>
          <cell r="H77">
            <v>2793.9043792000002</v>
          </cell>
          <cell r="I77">
            <v>2013.268536</v>
          </cell>
          <cell r="J77">
            <v>2292.2478127999998</v>
          </cell>
          <cell r="K77">
            <v>2456.092776</v>
          </cell>
          <cell r="L77">
            <v>2525.0468592000002</v>
          </cell>
          <cell r="M77">
            <v>2171.4201360000002</v>
          </cell>
          <cell r="N77">
            <v>2691.1059391999997</v>
          </cell>
          <cell r="O77">
            <v>2414.9734640000001</v>
          </cell>
          <cell r="P77">
            <v>29018.316051199999</v>
          </cell>
          <cell r="Q77">
            <v>9660.256148800001</v>
          </cell>
        </row>
        <row r="78">
          <cell r="C78" t="str">
            <v xml:space="preserve">ERY </v>
          </cell>
          <cell r="D78">
            <v>16879.79624</v>
          </cell>
          <cell r="E78">
            <v>9370.0627999999997</v>
          </cell>
          <cell r="F78">
            <v>7674.5064799999991</v>
          </cell>
          <cell r="G78">
            <v>10751.226560000003</v>
          </cell>
          <cell r="H78">
            <v>12616.392480000002</v>
          </cell>
          <cell r="I78">
            <v>9823.8575199999996</v>
          </cell>
          <cell r="J78">
            <v>9493.0209599999998</v>
          </cell>
          <cell r="K78">
            <v>9207.2327200000018</v>
          </cell>
          <cell r="L78">
            <v>8922.5432799999999</v>
          </cell>
          <cell r="M78">
            <v>6073.1521600000005</v>
          </cell>
          <cell r="N78">
            <v>11589.15</v>
          </cell>
          <cell r="O78">
            <v>12269.626560000001</v>
          </cell>
          <cell r="P78">
            <v>124670.56775999999</v>
          </cell>
          <cell r="Q78">
            <v>44675.592080000002</v>
          </cell>
        </row>
        <row r="79">
          <cell r="C79" t="str">
            <v>ETHRANE</v>
          </cell>
          <cell r="D79">
            <v>253.95896000000002</v>
          </cell>
          <cell r="E79">
            <v>100.90335999999999</v>
          </cell>
          <cell r="F79">
            <v>94.100880000000004</v>
          </cell>
          <cell r="G79">
            <v>166.52624</v>
          </cell>
          <cell r="H79">
            <v>151.99712</v>
          </cell>
          <cell r="I79">
            <v>116.23304</v>
          </cell>
          <cell r="J79">
            <v>174.34959999999998</v>
          </cell>
          <cell r="K79">
            <v>147.52656000000002</v>
          </cell>
          <cell r="L79">
            <v>129.64456000000001</v>
          </cell>
          <cell r="M79">
            <v>116.23304</v>
          </cell>
          <cell r="N79">
            <v>134.11504000000002</v>
          </cell>
          <cell r="O79">
            <v>125.17408</v>
          </cell>
          <cell r="P79">
            <v>1710.7624800000001</v>
          </cell>
          <cell r="Q79">
            <v>615.48944000000006</v>
          </cell>
        </row>
        <row r="80">
          <cell r="C80" t="str">
            <v>FERO</v>
          </cell>
          <cell r="D80">
            <v>2490.9825600000004</v>
          </cell>
          <cell r="E80">
            <v>1420.08456</v>
          </cell>
          <cell r="F80">
            <v>1188.25712</v>
          </cell>
          <cell r="G80">
            <v>1832.2803200000001</v>
          </cell>
          <cell r="H80">
            <v>2464.8695200000002</v>
          </cell>
          <cell r="I80">
            <v>1802.2879200000002</v>
          </cell>
          <cell r="J80">
            <v>1882.6234400000001</v>
          </cell>
          <cell r="K80">
            <v>2053.8987199999997</v>
          </cell>
          <cell r="L80">
            <v>1982.5304000000001</v>
          </cell>
          <cell r="M80">
            <v>1712.7588799999999</v>
          </cell>
          <cell r="N80">
            <v>2245.2208000000001</v>
          </cell>
          <cell r="O80">
            <v>1708.4312</v>
          </cell>
          <cell r="P80">
            <v>22784.225439999998</v>
          </cell>
          <cell r="Q80">
            <v>6931.6045600000007</v>
          </cell>
        </row>
        <row r="81">
          <cell r="C81" t="str">
            <v>FORANE</v>
          </cell>
          <cell r="D81">
            <v>5773.2270400000007</v>
          </cell>
          <cell r="E81">
            <v>2397.1379999999999</v>
          </cell>
          <cell r="F81">
            <v>2872.2594400000003</v>
          </cell>
          <cell r="G81">
            <v>3923.9980800000003</v>
          </cell>
          <cell r="H81">
            <v>4765.4619199999997</v>
          </cell>
          <cell r="I81">
            <v>3003.2043199999998</v>
          </cell>
          <cell r="J81">
            <v>3904.1656000000003</v>
          </cell>
          <cell r="K81">
            <v>3779.5042400000002</v>
          </cell>
          <cell r="L81">
            <v>4391.4780000000001</v>
          </cell>
          <cell r="M81">
            <v>3088.20064</v>
          </cell>
          <cell r="N81">
            <v>4249.81736</v>
          </cell>
          <cell r="O81">
            <v>3399.85392</v>
          </cell>
          <cell r="P81">
            <v>45548.308560000005</v>
          </cell>
          <cell r="Q81">
            <v>14966.62256</v>
          </cell>
        </row>
        <row r="82">
          <cell r="C82" t="str">
            <v>GLUCERNA</v>
          </cell>
          <cell r="D82">
            <v>1669.1578333439998</v>
          </cell>
          <cell r="E82">
            <v>933.79459263999991</v>
          </cell>
          <cell r="F82">
            <v>970.63573158400004</v>
          </cell>
          <cell r="G82">
            <v>1378.8061363200002</v>
          </cell>
          <cell r="H82">
            <v>1398.1385771519999</v>
          </cell>
          <cell r="I82">
            <v>1033.3750731519999</v>
          </cell>
          <cell r="J82">
            <v>1094.2905920000001</v>
          </cell>
          <cell r="K82">
            <v>1337.5878228479999</v>
          </cell>
          <cell r="L82">
            <v>1215.756785152</v>
          </cell>
          <cell r="M82">
            <v>1033.3750731519999</v>
          </cell>
          <cell r="N82">
            <v>1337.5878228479999</v>
          </cell>
          <cell r="O82">
            <v>1094.2905920000001</v>
          </cell>
          <cell r="P82">
            <v>14496.796632191998</v>
          </cell>
          <cell r="Q82">
            <v>4952.394293888</v>
          </cell>
        </row>
        <row r="83">
          <cell r="C83" t="str">
            <v>HYTRACIN</v>
          </cell>
          <cell r="D83">
            <v>3926.80744</v>
          </cell>
          <cell r="E83">
            <v>2330.5087200000003</v>
          </cell>
          <cell r="F83">
            <v>1974.0736800000002</v>
          </cell>
          <cell r="G83">
            <v>2940.2164000000002</v>
          </cell>
          <cell r="H83">
            <v>4019.61184</v>
          </cell>
          <cell r="I83">
            <v>2710.9586399999994</v>
          </cell>
          <cell r="J83">
            <v>2611.8338400000002</v>
          </cell>
          <cell r="K83">
            <v>3027.6313599999999</v>
          </cell>
          <cell r="L83">
            <v>2708.1553600000002</v>
          </cell>
          <cell r="M83">
            <v>2473.9887199999998</v>
          </cell>
          <cell r="N83">
            <v>3172.1342399999999</v>
          </cell>
          <cell r="O83">
            <v>2522.8025600000001</v>
          </cell>
          <cell r="P83">
            <v>34418.722800000003</v>
          </cell>
          <cell r="Q83">
            <v>11171.606240000001</v>
          </cell>
        </row>
        <row r="84">
          <cell r="C84" t="str">
            <v>KALETRA</v>
          </cell>
          <cell r="D84">
            <v>2994.8711650000005</v>
          </cell>
          <cell r="E84">
            <v>1878.8340350000001</v>
          </cell>
          <cell r="F84">
            <v>1917.2726949999999</v>
          </cell>
          <cell r="G84">
            <v>2359.123</v>
          </cell>
          <cell r="H84">
            <v>2663.2447400000005</v>
          </cell>
          <cell r="I84">
            <v>2582.2250350000004</v>
          </cell>
          <cell r="J84">
            <v>2411.9557800000002</v>
          </cell>
          <cell r="K84">
            <v>2546.5629800000002</v>
          </cell>
          <cell r="L84">
            <v>2665.9879999999998</v>
          </cell>
          <cell r="M84">
            <v>2447.6178350000005</v>
          </cell>
          <cell r="N84">
            <v>2762.1898200000001</v>
          </cell>
          <cell r="O84">
            <v>2815.7772500000001</v>
          </cell>
          <cell r="P84">
            <v>30045.662335000001</v>
          </cell>
          <cell r="Q84">
            <v>9150.1008949999996</v>
          </cell>
        </row>
        <row r="85">
          <cell r="C85" t="str">
            <v>KLA ADULT</v>
          </cell>
          <cell r="D85">
            <v>112359.9401048</v>
          </cell>
          <cell r="E85">
            <v>69795.8273758</v>
          </cell>
          <cell r="F85">
            <v>73619.267556799983</v>
          </cell>
          <cell r="G85">
            <v>87151.506963000007</v>
          </cell>
          <cell r="H85">
            <v>100886.82346699999</v>
          </cell>
          <cell r="I85">
            <v>71165.521340399995</v>
          </cell>
          <cell r="J85">
            <v>74047.130352599997</v>
          </cell>
          <cell r="K85">
            <v>65848.075185000009</v>
          </cell>
          <cell r="L85">
            <v>67999.742142599993</v>
          </cell>
          <cell r="M85">
            <v>51192.433231199997</v>
          </cell>
          <cell r="N85">
            <v>88784.775886200005</v>
          </cell>
          <cell r="O85">
            <v>98731.110947600027</v>
          </cell>
          <cell r="P85">
            <v>961582.15455299988</v>
          </cell>
          <cell r="Q85">
            <v>342926.54200039996</v>
          </cell>
        </row>
        <row r="86">
          <cell r="C86" t="str">
            <v>KLA DS</v>
          </cell>
          <cell r="D86">
            <v>33118.592879839998</v>
          </cell>
          <cell r="E86">
            <v>16129.451649599998</v>
          </cell>
          <cell r="F86">
            <v>16217.775815040002</v>
          </cell>
          <cell r="G86">
            <v>21222.863063839999</v>
          </cell>
          <cell r="H86">
            <v>19156.44925664</v>
          </cell>
          <cell r="I86">
            <v>17365.752054240002</v>
          </cell>
          <cell r="J86">
            <v>17545.322949440004</v>
          </cell>
          <cell r="K86">
            <v>14143.678881919999</v>
          </cell>
          <cell r="L86">
            <v>12442.31940816</v>
          </cell>
          <cell r="M86">
            <v>8951.3374519999998</v>
          </cell>
          <cell r="N86">
            <v>20678.595513119999</v>
          </cell>
          <cell r="O86">
            <v>24975.409342880004</v>
          </cell>
          <cell r="P86">
            <v>221947.54826672003</v>
          </cell>
          <cell r="Q86">
            <v>86688.683408320008</v>
          </cell>
        </row>
        <row r="87">
          <cell r="C87" t="str">
            <v>KLA PED</v>
          </cell>
          <cell r="D87">
            <v>25196.495939199998</v>
          </cell>
          <cell r="E87">
            <v>14684.262999680001</v>
          </cell>
          <cell r="F87">
            <v>15661.9756256</v>
          </cell>
          <cell r="G87">
            <v>19392.383420800001</v>
          </cell>
          <cell r="H87">
            <v>16825.65829824</v>
          </cell>
          <cell r="I87">
            <v>15279.205880959998</v>
          </cell>
          <cell r="J87">
            <v>15570.707518720001</v>
          </cell>
          <cell r="K87">
            <v>12744.093264000001</v>
          </cell>
          <cell r="L87">
            <v>12225.398955520001</v>
          </cell>
          <cell r="M87">
            <v>8599.8417395199995</v>
          </cell>
          <cell r="N87">
            <v>18959.94733056</v>
          </cell>
          <cell r="O87">
            <v>20556.245507200001</v>
          </cell>
          <cell r="P87">
            <v>195696.21648</v>
          </cell>
          <cell r="Q87">
            <v>74935.117985279998</v>
          </cell>
        </row>
        <row r="88">
          <cell r="C88" t="str">
            <v>MENDON</v>
          </cell>
          <cell r="D88">
            <v>1173.6208000000001</v>
          </cell>
          <cell r="E88">
            <v>709.18975999999998</v>
          </cell>
          <cell r="F88">
            <v>617.54151999999999</v>
          </cell>
          <cell r="G88">
            <v>786.30072000000007</v>
          </cell>
          <cell r="H88">
            <v>1113.086</v>
          </cell>
          <cell r="I88">
            <v>875.52840000000003</v>
          </cell>
          <cell r="J88">
            <v>741.73759999999993</v>
          </cell>
          <cell r="K88">
            <v>911.84551999999996</v>
          </cell>
          <cell r="L88">
            <v>837.29759999999999</v>
          </cell>
          <cell r="M88">
            <v>688.34304000000009</v>
          </cell>
          <cell r="N88">
            <v>953.2037600000001</v>
          </cell>
          <cell r="O88">
            <v>706.99224000000004</v>
          </cell>
          <cell r="P88">
            <v>10114.686960000001</v>
          </cell>
          <cell r="Q88">
            <v>3286.6528000000003</v>
          </cell>
        </row>
        <row r="89">
          <cell r="C89" t="str">
            <v>NORVIR</v>
          </cell>
          <cell r="D89">
            <v>362.13607999999999</v>
          </cell>
          <cell r="E89">
            <v>175.19856000000001</v>
          </cell>
          <cell r="F89">
            <v>242.97535999999999</v>
          </cell>
          <cell r="G89">
            <v>216.80096000000003</v>
          </cell>
          <cell r="H89">
            <v>268.72144000000003</v>
          </cell>
          <cell r="I89">
            <v>214.62096000000003</v>
          </cell>
          <cell r="J89">
            <v>215.71096000000003</v>
          </cell>
          <cell r="K89">
            <v>226.61088000000001</v>
          </cell>
          <cell r="L89">
            <v>240.78072</v>
          </cell>
          <cell r="M89">
            <v>170.33048000000002</v>
          </cell>
          <cell r="N89">
            <v>210.26096000000001</v>
          </cell>
          <cell r="O89">
            <v>229.88080000000002</v>
          </cell>
          <cell r="P89">
            <v>2774.0281600000003</v>
          </cell>
          <cell r="Q89">
            <v>997.11096000000009</v>
          </cell>
        </row>
        <row r="90">
          <cell r="C90" t="str">
            <v>RTH-SET</v>
          </cell>
          <cell r="D90">
            <v>24.162488</v>
          </cell>
          <cell r="E90">
            <v>25.063063999999997</v>
          </cell>
          <cell r="F90">
            <v>20.42991</v>
          </cell>
          <cell r="G90">
            <v>21.376383999999998</v>
          </cell>
          <cell r="H90">
            <v>26.434545</v>
          </cell>
          <cell r="I90">
            <v>18.000867</v>
          </cell>
          <cell r="J90">
            <v>12.963005000000001</v>
          </cell>
          <cell r="K90">
            <v>16.771319999999999</v>
          </cell>
          <cell r="L90">
            <v>15.883834999999999</v>
          </cell>
          <cell r="M90">
            <v>12.777663999999998</v>
          </cell>
          <cell r="N90">
            <v>14.99635</v>
          </cell>
          <cell r="O90">
            <v>13.665148999999998</v>
          </cell>
          <cell r="P90">
            <v>222.52458100000001</v>
          </cell>
          <cell r="Q90">
            <v>91.031846000000002</v>
          </cell>
        </row>
        <row r="91">
          <cell r="C91" t="str">
            <v>SEV</v>
          </cell>
          <cell r="D91">
            <v>28027.779845000001</v>
          </cell>
          <cell r="E91">
            <v>12072.994700000001</v>
          </cell>
          <cell r="F91">
            <v>16358.875520000001</v>
          </cell>
          <cell r="G91">
            <v>24948.223560000002</v>
          </cell>
          <cell r="H91">
            <v>26584.617149999998</v>
          </cell>
          <cell r="I91">
            <v>17360.256550000002</v>
          </cell>
          <cell r="J91">
            <v>22632.03631</v>
          </cell>
          <cell r="K91">
            <v>23249.000124999999</v>
          </cell>
          <cell r="L91">
            <v>25822.190355000002</v>
          </cell>
          <cell r="M91">
            <v>20329.708165</v>
          </cell>
          <cell r="N91">
            <v>23208.872375000003</v>
          </cell>
          <cell r="O91">
            <v>23274.07992</v>
          </cell>
          <cell r="P91">
            <v>263868.63457500003</v>
          </cell>
          <cell r="Q91">
            <v>81407.873625000007</v>
          </cell>
        </row>
        <row r="92">
          <cell r="C92" t="str">
            <v>SYNAGIS</v>
          </cell>
          <cell r="D92">
            <v>59857.06066173</v>
          </cell>
          <cell r="E92">
            <v>31158.286469999999</v>
          </cell>
          <cell r="F92">
            <v>36490.923719999999</v>
          </cell>
          <cell r="G92">
            <v>35744.444459999999</v>
          </cell>
          <cell r="H92">
            <v>5496.6468599999998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7759.6443900000004</v>
          </cell>
          <cell r="N92">
            <v>45044.877329999996</v>
          </cell>
          <cell r="O92">
            <v>49936.572180000003</v>
          </cell>
          <cell r="P92">
            <v>271488.45607173</v>
          </cell>
          <cell r="Q92">
            <v>163250.71531172999</v>
          </cell>
        </row>
        <row r="93">
          <cell r="C93" t="str">
            <v>TOS</v>
          </cell>
          <cell r="D93">
            <v>5499.6306666400005</v>
          </cell>
          <cell r="E93">
            <v>3814.7530400000001</v>
          </cell>
          <cell r="F93">
            <v>3191.2592800000002</v>
          </cell>
          <cell r="G93">
            <v>4490.5473600000005</v>
          </cell>
          <cell r="H93">
            <v>3276.5155200000004</v>
          </cell>
          <cell r="I93">
            <v>2257.5551999999998</v>
          </cell>
          <cell r="J93">
            <v>1935.8612000000001</v>
          </cell>
          <cell r="K93">
            <v>2167.2463199999997</v>
          </cell>
          <cell r="L93">
            <v>2446.08448</v>
          </cell>
          <cell r="M93">
            <v>1523.1486400000001</v>
          </cell>
          <cell r="N93">
            <v>2855.1650400000003</v>
          </cell>
          <cell r="O93">
            <v>2608.2067200000001</v>
          </cell>
          <cell r="P93">
            <v>36065.973466640004</v>
          </cell>
          <cell r="Q93">
            <v>16996.190346640004</v>
          </cell>
        </row>
        <row r="94">
          <cell r="C94" t="str">
            <v>Adjustments</v>
          </cell>
          <cell r="D94">
            <v>0</v>
          </cell>
          <cell r="E94">
            <v>0</v>
          </cell>
          <cell r="F94">
            <v>-1390.258</v>
          </cell>
          <cell r="G94">
            <v>4</v>
          </cell>
          <cell r="P94">
            <v>-1386.258</v>
          </cell>
          <cell r="Q94">
            <v>-1386.258</v>
          </cell>
        </row>
        <row r="97">
          <cell r="C97" t="str">
            <v>AKINETON</v>
          </cell>
          <cell r="D97">
            <v>33394.054679999994</v>
          </cell>
          <cell r="E97">
            <v>20145.025949999999</v>
          </cell>
          <cell r="F97">
            <v>17810.911649999998</v>
          </cell>
          <cell r="G97">
            <v>27313.2552</v>
          </cell>
          <cell r="H97">
            <v>35583.467219999991</v>
          </cell>
          <cell r="I97">
            <v>22510.393919999999</v>
          </cell>
          <cell r="J97">
            <v>21906.594779999999</v>
          </cell>
          <cell r="K97">
            <v>25630.465980000001</v>
          </cell>
          <cell r="L97">
            <v>22886.087069999998</v>
          </cell>
          <cell r="M97">
            <v>21310.416749999997</v>
          </cell>
          <cell r="N97">
            <v>29105.782650000005</v>
          </cell>
          <cell r="O97">
            <v>20532.026969999999</v>
          </cell>
          <cell r="P97">
            <v>298128.48282000003</v>
          </cell>
          <cell r="Q97">
            <v>98663.247479999991</v>
          </cell>
        </row>
        <row r="98">
          <cell r="C98" t="str">
            <v>TALUSIN</v>
          </cell>
          <cell r="D98">
            <v>954.8105700000001</v>
          </cell>
          <cell r="E98">
            <v>578.51765999999998</v>
          </cell>
          <cell r="F98">
            <v>473.62329</v>
          </cell>
          <cell r="G98">
            <v>734.68520999999998</v>
          </cell>
          <cell r="H98">
            <v>946.07856000000004</v>
          </cell>
          <cell r="I98">
            <v>529.07147999999995</v>
          </cell>
          <cell r="J98">
            <v>592.1105399999999</v>
          </cell>
          <cell r="K98">
            <v>552.61100999999996</v>
          </cell>
          <cell r="L98">
            <v>561.31655999999998</v>
          </cell>
          <cell r="M98">
            <v>620.53719000000001</v>
          </cell>
          <cell r="N98">
            <v>663.43493999999998</v>
          </cell>
          <cell r="O98">
            <v>675.32849999999996</v>
          </cell>
          <cell r="P98">
            <v>7882.1255099999989</v>
          </cell>
          <cell r="Q98">
            <v>2741.6367300000002</v>
          </cell>
        </row>
        <row r="99">
          <cell r="C99" t="str">
            <v>RISUMIC</v>
          </cell>
          <cell r="D99">
            <v>52959.009599999998</v>
          </cell>
          <cell r="E99">
            <v>30921.181410000005</v>
          </cell>
          <cell r="F99">
            <v>25414.567709999996</v>
          </cell>
          <cell r="G99">
            <v>38357.721149999998</v>
          </cell>
          <cell r="H99">
            <v>54067.793220000007</v>
          </cell>
          <cell r="I99">
            <v>31371.370169999995</v>
          </cell>
          <cell r="J99">
            <v>30589.085940000001</v>
          </cell>
          <cell r="K99">
            <v>37752.171030000005</v>
          </cell>
          <cell r="L99">
            <v>30911.567609999998</v>
          </cell>
          <cell r="M99">
            <v>30586.812480000001</v>
          </cell>
          <cell r="N99">
            <v>34348.071659999994</v>
          </cell>
          <cell r="O99">
            <v>30128.14644</v>
          </cell>
          <cell r="P99">
            <v>427407.49842000008</v>
          </cell>
          <cell r="Q99">
            <v>147652.47987000001</v>
          </cell>
        </row>
        <row r="100">
          <cell r="C100" t="str">
            <v>Adjustments</v>
          </cell>
          <cell r="D100">
            <v>390</v>
          </cell>
          <cell r="E100">
            <v>0</v>
          </cell>
          <cell r="F100">
            <v>-389.85700000000003</v>
          </cell>
          <cell r="G100">
            <v>3</v>
          </cell>
          <cell r="P100">
            <v>3.1429999999999723</v>
          </cell>
          <cell r="Q100">
            <v>3.1429999999999723</v>
          </cell>
        </row>
      </sheetData>
      <sheetData sheetId="3">
        <row r="6">
          <cell r="C6" t="str">
            <v>ENSURE</v>
          </cell>
        </row>
      </sheetData>
      <sheetData sheetId="4" refreshError="1">
        <row r="6">
          <cell r="C6" t="str">
            <v>ENSURE</v>
          </cell>
          <cell r="D6">
            <v>5901.7154949999995</v>
          </cell>
          <cell r="E6">
            <v>3216.809835</v>
          </cell>
          <cell r="F6">
            <v>3422.7697450000001</v>
          </cell>
          <cell r="G6">
            <v>4072.4150449999997</v>
          </cell>
          <cell r="H6">
            <v>5146.1614550000004</v>
          </cell>
          <cell r="I6">
            <v>3737.5844750000001</v>
          </cell>
          <cell r="J6">
            <v>4160.4136349999999</v>
          </cell>
          <cell r="K6">
            <v>4620.4516100000001</v>
          </cell>
          <cell r="L6">
            <v>4672.4533350000002</v>
          </cell>
          <cell r="M6">
            <v>4236.9783049999996</v>
          </cell>
          <cell r="N6">
            <v>4605.4617200000002</v>
          </cell>
          <cell r="O6">
            <v>4138.1356349999996</v>
          </cell>
          <cell r="P6">
            <v>51931</v>
          </cell>
          <cell r="Q6">
            <v>16613.71012</v>
          </cell>
        </row>
        <row r="7">
          <cell r="C7" t="str">
            <v>ENSURE-H</v>
          </cell>
          <cell r="D7">
            <v>826.54765499999996</v>
          </cell>
          <cell r="E7">
            <v>489.110435</v>
          </cell>
          <cell r="F7">
            <v>551.71293500000002</v>
          </cell>
          <cell r="G7">
            <v>617.70654500000001</v>
          </cell>
          <cell r="H7">
            <v>753.91151500000012</v>
          </cell>
          <cell r="I7">
            <v>616.35798</v>
          </cell>
          <cell r="J7">
            <v>653.411385</v>
          </cell>
          <cell r="K7">
            <v>748.70990500000005</v>
          </cell>
          <cell r="L7">
            <v>781.46074999999996</v>
          </cell>
          <cell r="M7">
            <v>703.21193000000005</v>
          </cell>
          <cell r="N7">
            <v>801.721315</v>
          </cell>
          <cell r="O7">
            <v>746.55862999999999</v>
          </cell>
          <cell r="P7">
            <v>8290</v>
          </cell>
          <cell r="Q7">
            <v>2485.0775699999999</v>
          </cell>
        </row>
        <row r="8">
          <cell r="C8" t="str">
            <v>ENSURE-RTH</v>
          </cell>
          <cell r="D8">
            <v>215.29406500000002</v>
          </cell>
          <cell r="E8">
            <v>120.71483500000001</v>
          </cell>
          <cell r="F8">
            <v>137.86125000000001</v>
          </cell>
          <cell r="G8">
            <v>155.71342000000001</v>
          </cell>
          <cell r="H8">
            <v>201.15212</v>
          </cell>
          <cell r="I8">
            <v>136.20906000000002</v>
          </cell>
          <cell r="J8">
            <v>153.08992000000001</v>
          </cell>
          <cell r="K8">
            <v>160.69320500000001</v>
          </cell>
          <cell r="L8">
            <v>165.97217000000001</v>
          </cell>
          <cell r="M8">
            <v>150.47013999999999</v>
          </cell>
          <cell r="N8">
            <v>182.12421999999998</v>
          </cell>
          <cell r="O8">
            <v>164.12059000000002</v>
          </cell>
          <cell r="P8">
            <v>1943</v>
          </cell>
          <cell r="Q8">
            <v>629.58357000000012</v>
          </cell>
        </row>
        <row r="9">
          <cell r="C9" t="str">
            <v xml:space="preserve">ERY </v>
          </cell>
          <cell r="D9">
            <v>1148.4297449999999</v>
          </cell>
          <cell r="E9">
            <v>674.99992499999996</v>
          </cell>
          <cell r="F9">
            <v>590.78934500000003</v>
          </cell>
          <cell r="G9">
            <v>579.10493499999995</v>
          </cell>
          <cell r="H9">
            <v>821.49860000000001</v>
          </cell>
          <cell r="I9">
            <v>616.42132000000004</v>
          </cell>
          <cell r="J9">
            <v>594.95101</v>
          </cell>
          <cell r="K9">
            <v>606.91617500000007</v>
          </cell>
          <cell r="L9">
            <v>599.53273000000002</v>
          </cell>
          <cell r="M9">
            <v>401.50261</v>
          </cell>
          <cell r="N9">
            <v>764.47893500000009</v>
          </cell>
          <cell r="O9">
            <v>814.77633000000003</v>
          </cell>
          <cell r="P9">
            <v>8213</v>
          </cell>
          <cell r="Q9">
            <v>2993.32395</v>
          </cell>
        </row>
        <row r="10">
          <cell r="C10" t="str">
            <v>ETHRANE</v>
          </cell>
          <cell r="D10">
            <v>20.690850000000001</v>
          </cell>
          <cell r="E10">
            <v>7.6527799999999999</v>
          </cell>
          <cell r="F10">
            <v>8.2196549999999995</v>
          </cell>
          <cell r="G10">
            <v>8.9811099999999993</v>
          </cell>
          <cell r="H10">
            <v>15.056569999999999</v>
          </cell>
          <cell r="I10">
            <v>8.4528099999999995</v>
          </cell>
          <cell r="J10">
            <v>11.622615000000001</v>
          </cell>
          <cell r="K10">
            <v>10.566015</v>
          </cell>
          <cell r="L10">
            <v>10.037715</v>
          </cell>
          <cell r="M10">
            <v>5.5471550000000001</v>
          </cell>
          <cell r="N10">
            <v>11.622615000000001</v>
          </cell>
          <cell r="O10">
            <v>7.6603599999999998</v>
          </cell>
          <cell r="P10">
            <v>126</v>
          </cell>
          <cell r="Q10">
            <v>45.544395000000002</v>
          </cell>
        </row>
        <row r="11">
          <cell r="C11" t="str">
            <v>FERO</v>
          </cell>
          <cell r="D11">
            <v>155.33896999999999</v>
          </cell>
          <cell r="E11">
            <v>84.681484999999995</v>
          </cell>
          <cell r="F11">
            <v>89.636725000000013</v>
          </cell>
          <cell r="G11">
            <v>89.155254999999997</v>
          </cell>
          <cell r="H11">
            <v>146.18644500000002</v>
          </cell>
          <cell r="I11">
            <v>109.83809000000001</v>
          </cell>
          <cell r="J11">
            <v>116.02499</v>
          </cell>
          <cell r="K11">
            <v>124.69690500000002</v>
          </cell>
          <cell r="L11">
            <v>132.95296999999999</v>
          </cell>
          <cell r="M11">
            <v>103.80897500000002</v>
          </cell>
          <cell r="N11">
            <v>137.20461500000002</v>
          </cell>
          <cell r="O11">
            <v>119.49272499999999</v>
          </cell>
          <cell r="P11">
            <v>1409</v>
          </cell>
          <cell r="Q11">
            <v>418.81243499999999</v>
          </cell>
        </row>
        <row r="12">
          <cell r="C12" t="str">
            <v>FORANE</v>
          </cell>
          <cell r="D12">
            <v>399.40339</v>
          </cell>
          <cell r="E12">
            <v>142.10579000000001</v>
          </cell>
          <cell r="F12">
            <v>184.80929499999999</v>
          </cell>
          <cell r="G12">
            <v>219.84918000000002</v>
          </cell>
          <cell r="H12">
            <v>314.07025500000003</v>
          </cell>
          <cell r="I12">
            <v>185.681095</v>
          </cell>
          <cell r="J12">
            <v>222.61023499999999</v>
          </cell>
          <cell r="K12">
            <v>234.68986000000001</v>
          </cell>
          <cell r="L12">
            <v>272.30926500000004</v>
          </cell>
          <cell r="M12">
            <v>179.81384999999997</v>
          </cell>
          <cell r="N12">
            <v>230.89341000000002</v>
          </cell>
          <cell r="O12">
            <v>237.105785</v>
          </cell>
          <cell r="P12">
            <v>2823</v>
          </cell>
          <cell r="Q12">
            <v>946.16765500000008</v>
          </cell>
        </row>
        <row r="13">
          <cell r="C13" t="str">
            <v>HYTRACIN</v>
          </cell>
          <cell r="D13">
            <v>253.49395500000003</v>
          </cell>
          <cell r="E13">
            <v>140.083935</v>
          </cell>
          <cell r="F13">
            <v>138.06356500000001</v>
          </cell>
          <cell r="G13">
            <v>150.57097500000003</v>
          </cell>
          <cell r="H13">
            <v>231.21954500000001</v>
          </cell>
          <cell r="I13">
            <v>150.63389000000001</v>
          </cell>
          <cell r="J13">
            <v>154.66194999999999</v>
          </cell>
          <cell r="K13">
            <v>164.75012999999998</v>
          </cell>
          <cell r="L13">
            <v>172.40585999999999</v>
          </cell>
          <cell r="M13">
            <v>130.57991999999999</v>
          </cell>
          <cell r="N13">
            <v>179.33525000000003</v>
          </cell>
          <cell r="O13">
            <v>159.81954500000001</v>
          </cell>
          <cell r="P13">
            <v>2026</v>
          </cell>
          <cell r="Q13">
            <v>682.21243000000004</v>
          </cell>
        </row>
        <row r="14">
          <cell r="C14" t="str">
            <v>KALETRA</v>
          </cell>
          <cell r="D14">
            <v>214.68992000000003</v>
          </cell>
          <cell r="E14">
            <v>166.50561000000002</v>
          </cell>
          <cell r="F14">
            <v>159.18805500000002</v>
          </cell>
          <cell r="G14">
            <v>167.89165499999999</v>
          </cell>
          <cell r="H14">
            <v>194.23444000000001</v>
          </cell>
          <cell r="I14">
            <v>189.65935500000001</v>
          </cell>
          <cell r="J14">
            <v>177.15184000000002</v>
          </cell>
          <cell r="K14">
            <v>187.113845</v>
          </cell>
          <cell r="L14">
            <v>196.06106499999999</v>
          </cell>
          <cell r="M14">
            <v>179.79029500000001</v>
          </cell>
          <cell r="N14">
            <v>203.18166000000002</v>
          </cell>
          <cell r="O14">
            <v>208.36561999999998</v>
          </cell>
          <cell r="P14">
            <v>2244</v>
          </cell>
          <cell r="Q14">
            <v>708.27524000000005</v>
          </cell>
        </row>
        <row r="15">
          <cell r="C15" t="str">
            <v>KLA ADULT</v>
          </cell>
          <cell r="D15">
            <v>7857.6093999999994</v>
          </cell>
          <cell r="E15">
            <v>5239.3350399999999</v>
          </cell>
          <cell r="F15">
            <v>5294.2788700000001</v>
          </cell>
          <cell r="G15">
            <v>5304.0358699999997</v>
          </cell>
          <cell r="H15">
            <v>5983.7488750000011</v>
          </cell>
          <cell r="I15">
            <v>4320.1471700000002</v>
          </cell>
          <cell r="J15">
            <v>4596.6936799999994</v>
          </cell>
          <cell r="K15">
            <v>4101.4029900000005</v>
          </cell>
          <cell r="L15">
            <v>4234.54943</v>
          </cell>
          <cell r="M15">
            <v>3189.2317399999993</v>
          </cell>
          <cell r="N15">
            <v>5528.7187650000005</v>
          </cell>
          <cell r="O15">
            <v>6149.7169949999989</v>
          </cell>
          <cell r="P15">
            <v>61799</v>
          </cell>
          <cell r="Q15">
            <v>23695.259180000001</v>
          </cell>
        </row>
        <row r="16">
          <cell r="C16" t="str">
            <v>KLA DS</v>
          </cell>
          <cell r="D16">
            <v>2186.9378349999997</v>
          </cell>
          <cell r="E16">
            <v>1037.9712200000001</v>
          </cell>
          <cell r="F16">
            <v>1183.01558</v>
          </cell>
          <cell r="G16">
            <v>1230.83053</v>
          </cell>
          <cell r="H16">
            <v>1275.4590050000002</v>
          </cell>
          <cell r="I16">
            <v>1089.6578200000001</v>
          </cell>
          <cell r="J16">
            <v>1117.5919799999999</v>
          </cell>
          <cell r="K16">
            <v>904.63175000000001</v>
          </cell>
          <cell r="L16">
            <v>798.3202950000001</v>
          </cell>
          <cell r="M16">
            <v>573.17310499999996</v>
          </cell>
          <cell r="N16">
            <v>1326.9582350000001</v>
          </cell>
          <cell r="O16">
            <v>1600.8746799999999</v>
          </cell>
          <cell r="P16">
            <v>14325</v>
          </cell>
          <cell r="Q16">
            <v>5638.7551650000005</v>
          </cell>
        </row>
        <row r="17">
          <cell r="C17" t="str">
            <v>KLA PED</v>
          </cell>
          <cell r="D17">
            <v>1803.2547150000003</v>
          </cell>
          <cell r="E17">
            <v>970.36689000000001</v>
          </cell>
          <cell r="F17">
            <v>1293.9823799999999</v>
          </cell>
          <cell r="G17">
            <v>1217.01349</v>
          </cell>
          <cell r="H17">
            <v>1198.2600450000002</v>
          </cell>
          <cell r="I17">
            <v>935.68626000000006</v>
          </cell>
          <cell r="J17">
            <v>982.80885000000001</v>
          </cell>
          <cell r="K17">
            <v>828.07847000000015</v>
          </cell>
          <cell r="L17">
            <v>794.35216500000013</v>
          </cell>
          <cell r="M17">
            <v>558.80655000000002</v>
          </cell>
          <cell r="N17">
            <v>1231.9526949999999</v>
          </cell>
          <cell r="O17">
            <v>1346.2922749999998</v>
          </cell>
          <cell r="P17">
            <v>13161</v>
          </cell>
          <cell r="Q17">
            <v>5284.617475</v>
          </cell>
        </row>
        <row r="18">
          <cell r="C18" t="str">
            <v>MENDON</v>
          </cell>
          <cell r="D18">
            <v>71.690505000000002</v>
          </cell>
          <cell r="E18">
            <v>42.596830000000004</v>
          </cell>
          <cell r="F18">
            <v>42.860479999999995</v>
          </cell>
          <cell r="G18">
            <v>43.617385000000006</v>
          </cell>
          <cell r="H18">
            <v>65.020799999999994</v>
          </cell>
          <cell r="I18">
            <v>48.883265000000002</v>
          </cell>
          <cell r="J18">
            <v>47.157600000000002</v>
          </cell>
          <cell r="K18">
            <v>50.420670000000001</v>
          </cell>
          <cell r="L18">
            <v>51.084784999999997</v>
          </cell>
          <cell r="M18">
            <v>39.25094</v>
          </cell>
          <cell r="N18">
            <v>54.253730000000004</v>
          </cell>
          <cell r="O18">
            <v>46.765405000000001</v>
          </cell>
          <cell r="P18">
            <v>604</v>
          </cell>
          <cell r="Q18">
            <v>200.76520000000002</v>
          </cell>
        </row>
        <row r="19">
          <cell r="C19" t="str">
            <v>NORVIR</v>
          </cell>
          <cell r="D19">
            <v>18.437944999999999</v>
          </cell>
          <cell r="E19">
            <v>9.3926400000000001</v>
          </cell>
          <cell r="F19">
            <v>12.908009999999999</v>
          </cell>
          <cell r="G19">
            <v>13.22311</v>
          </cell>
          <cell r="H19">
            <v>18.877395000000003</v>
          </cell>
          <cell r="I19">
            <v>12.889205</v>
          </cell>
          <cell r="J19">
            <v>13.22311</v>
          </cell>
          <cell r="K19">
            <v>13.356675000000001</v>
          </cell>
          <cell r="L19">
            <v>15.159765</v>
          </cell>
          <cell r="M19">
            <v>11.241790000000002</v>
          </cell>
          <cell r="N19">
            <v>13.22311</v>
          </cell>
          <cell r="O19">
            <v>15.627235000000001</v>
          </cell>
          <cell r="P19">
            <v>168</v>
          </cell>
          <cell r="Q19">
            <v>53.961704999999995</v>
          </cell>
        </row>
        <row r="20">
          <cell r="C20" t="str">
            <v>SYNAGIS</v>
          </cell>
          <cell r="D20">
            <v>7338.1653500000002</v>
          </cell>
          <cell r="E20">
            <v>5538.2246999999998</v>
          </cell>
          <cell r="F20">
            <v>5589.2217299999993</v>
          </cell>
          <cell r="G20">
            <v>2269.61634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2700.91401</v>
          </cell>
          <cell r="O20">
            <v>6561.3826500000005</v>
          </cell>
          <cell r="P20">
            <v>29998</v>
          </cell>
          <cell r="Q20">
            <v>20735.22812</v>
          </cell>
        </row>
        <row r="21">
          <cell r="C21" t="str">
            <v>TOS</v>
          </cell>
          <cell r="D21">
            <v>315.89956000000001</v>
          </cell>
          <cell r="E21">
            <v>221.56267500000001</v>
          </cell>
          <cell r="F21">
            <v>187.59708999999998</v>
          </cell>
          <cell r="G21">
            <v>194.28249</v>
          </cell>
          <cell r="H21">
            <v>222.35862499999999</v>
          </cell>
          <cell r="I21">
            <v>151.720415</v>
          </cell>
          <cell r="J21">
            <v>160.72309999999999</v>
          </cell>
          <cell r="K21">
            <v>145.717625</v>
          </cell>
          <cell r="L21">
            <v>166.72588999999999</v>
          </cell>
          <cell r="M21">
            <v>95.873539999999991</v>
          </cell>
          <cell r="N21">
            <v>171.47889000000001</v>
          </cell>
          <cell r="O21">
            <v>167.42713000000001</v>
          </cell>
          <cell r="P21">
            <v>2201</v>
          </cell>
          <cell r="Q21">
            <v>919.341815</v>
          </cell>
        </row>
        <row r="51">
          <cell r="C51" t="str">
            <v>ENSURE</v>
          </cell>
          <cell r="D51">
            <v>5798.8012586249997</v>
          </cell>
          <cell r="E51">
            <v>3775.9867216999996</v>
          </cell>
          <cell r="F51">
            <v>3601.8023222000002</v>
          </cell>
          <cell r="G51">
            <v>4517.8524704400006</v>
          </cell>
          <cell r="H51">
            <v>4978.4708436999999</v>
          </cell>
          <cell r="I51">
            <v>4009.7928987</v>
          </cell>
          <cell r="J51">
            <v>4233.9924136000009</v>
          </cell>
          <cell r="K51">
            <v>4738.8713207000001</v>
          </cell>
          <cell r="L51">
            <v>4840.6813456999998</v>
          </cell>
          <cell r="M51">
            <v>4354.2666312000001</v>
          </cell>
          <cell r="N51">
            <v>4845.9991897999998</v>
          </cell>
          <cell r="O51">
            <v>4259.1780472</v>
          </cell>
          <cell r="P51">
            <v>53955.695463565011</v>
          </cell>
          <cell r="Q51">
            <v>17694.442772965001</v>
          </cell>
        </row>
        <row r="52">
          <cell r="C52" t="str">
            <v>ENSURE-H</v>
          </cell>
          <cell r="D52">
            <v>778.05119750000017</v>
          </cell>
          <cell r="E52">
            <v>447.98040075000006</v>
          </cell>
          <cell r="F52">
            <v>457.21801834999997</v>
          </cell>
          <cell r="G52">
            <v>608.09998610000002</v>
          </cell>
          <cell r="H52">
            <v>763.31109124999989</v>
          </cell>
          <cell r="I52">
            <v>644.57380749999993</v>
          </cell>
          <cell r="J52">
            <v>650.23927748749998</v>
          </cell>
          <cell r="K52">
            <v>768.97655623750006</v>
          </cell>
          <cell r="L52">
            <v>757.64563126250016</v>
          </cell>
          <cell r="M52">
            <v>701.12668123750007</v>
          </cell>
          <cell r="N52">
            <v>859.42044376249999</v>
          </cell>
          <cell r="O52">
            <v>661.53627875000006</v>
          </cell>
          <cell r="P52">
            <v>8098.1793701874994</v>
          </cell>
          <cell r="Q52">
            <v>2291.3496027000001</v>
          </cell>
        </row>
        <row r="53">
          <cell r="C53" t="str">
            <v>ENSURE-RTH</v>
          </cell>
          <cell r="D53">
            <v>208.28871230000001</v>
          </cell>
          <cell r="E53">
            <v>116.2548805</v>
          </cell>
          <cell r="F53">
            <v>127.13657790000002</v>
          </cell>
          <cell r="G53">
            <v>152.08583860000002</v>
          </cell>
          <cell r="H53">
            <v>174.61902370000001</v>
          </cell>
          <cell r="I53">
            <v>125.8292835</v>
          </cell>
          <cell r="J53">
            <v>143.26548829999999</v>
          </cell>
          <cell r="K53">
            <v>153.5057985</v>
          </cell>
          <cell r="L53">
            <v>157.81542870000001</v>
          </cell>
          <cell r="M53">
            <v>135.71375850000001</v>
          </cell>
          <cell r="N53">
            <v>168.19412119999998</v>
          </cell>
          <cell r="O53">
            <v>150.93584150000001</v>
          </cell>
          <cell r="P53">
            <v>1813.6447532</v>
          </cell>
          <cell r="Q53">
            <v>603.76600930000006</v>
          </cell>
        </row>
        <row r="54">
          <cell r="C54" t="str">
            <v xml:space="preserve">ERY </v>
          </cell>
          <cell r="D54">
            <v>1054.987265</v>
          </cell>
          <cell r="E54">
            <v>585.62892499999998</v>
          </cell>
          <cell r="F54">
            <v>479.65665499999994</v>
          </cell>
          <cell r="G54">
            <v>671.95166000000017</v>
          </cell>
          <cell r="H54">
            <v>788.52453000000014</v>
          </cell>
          <cell r="I54">
            <v>613.99109499999997</v>
          </cell>
          <cell r="J54">
            <v>593.31380999999999</v>
          </cell>
          <cell r="K54">
            <v>575.45204500000011</v>
          </cell>
          <cell r="L54">
            <v>557.65895499999999</v>
          </cell>
          <cell r="M54">
            <v>379.57201000000003</v>
          </cell>
          <cell r="N54">
            <v>724.32187499999998</v>
          </cell>
          <cell r="O54">
            <v>766.85166000000004</v>
          </cell>
          <cell r="P54">
            <v>7791.9104849999994</v>
          </cell>
          <cell r="Q54">
            <v>2792.2245050000001</v>
          </cell>
        </row>
        <row r="55">
          <cell r="C55" t="str">
            <v>ETHRANE</v>
          </cell>
          <cell r="D55">
            <v>15.872435000000001</v>
          </cell>
          <cell r="E55">
            <v>6.3064599999999995</v>
          </cell>
          <cell r="F55">
            <v>5.8813050000000002</v>
          </cell>
          <cell r="G55">
            <v>10.40789</v>
          </cell>
          <cell r="H55">
            <v>9.4998199999999997</v>
          </cell>
          <cell r="I55">
            <v>7.2645650000000002</v>
          </cell>
          <cell r="J55">
            <v>10.896849999999999</v>
          </cell>
          <cell r="K55">
            <v>9.2204100000000011</v>
          </cell>
          <cell r="L55">
            <v>8.1027850000000008</v>
          </cell>
          <cell r="M55">
            <v>7.2645650000000002</v>
          </cell>
          <cell r="N55">
            <v>8.3821900000000014</v>
          </cell>
          <cell r="O55">
            <v>7.8233800000000002</v>
          </cell>
          <cell r="P55">
            <v>106.92265500000001</v>
          </cell>
          <cell r="Q55">
            <v>38.468090000000004</v>
          </cell>
        </row>
        <row r="56">
          <cell r="C56" t="str">
            <v>FERO</v>
          </cell>
          <cell r="D56">
            <v>155.68641000000002</v>
          </cell>
          <cell r="E56">
            <v>88.755285000000001</v>
          </cell>
          <cell r="F56">
            <v>74.266069999999999</v>
          </cell>
          <cell r="G56">
            <v>114.51752</v>
          </cell>
          <cell r="H56">
            <v>154.05434500000001</v>
          </cell>
          <cell r="I56">
            <v>112.64299500000001</v>
          </cell>
          <cell r="J56">
            <v>117.663965</v>
          </cell>
          <cell r="K56">
            <v>128.36866999999998</v>
          </cell>
          <cell r="L56">
            <v>123.90815000000001</v>
          </cell>
          <cell r="M56">
            <v>107.04742999999999</v>
          </cell>
          <cell r="N56">
            <v>140.3263</v>
          </cell>
          <cell r="O56">
            <v>106.77695</v>
          </cell>
          <cell r="P56">
            <v>1424.0140899999999</v>
          </cell>
          <cell r="Q56">
            <v>433.22528500000004</v>
          </cell>
        </row>
        <row r="57">
          <cell r="C57" t="str">
            <v>FORANE</v>
          </cell>
          <cell r="D57">
            <v>360.82669000000004</v>
          </cell>
          <cell r="E57">
            <v>149.82112499999999</v>
          </cell>
          <cell r="F57">
            <v>179.51621500000002</v>
          </cell>
          <cell r="G57">
            <v>245.24988000000002</v>
          </cell>
          <cell r="H57">
            <v>297.84136999999998</v>
          </cell>
          <cell r="I57">
            <v>187.70026999999999</v>
          </cell>
          <cell r="J57">
            <v>244.01035000000002</v>
          </cell>
          <cell r="K57">
            <v>236.21901500000001</v>
          </cell>
          <cell r="L57">
            <v>274.467375</v>
          </cell>
          <cell r="M57">
            <v>193.01254</v>
          </cell>
          <cell r="N57">
            <v>265.613585</v>
          </cell>
          <cell r="O57">
            <v>212.49087</v>
          </cell>
          <cell r="P57">
            <v>2846.7692850000003</v>
          </cell>
          <cell r="Q57">
            <v>935.41390999999999</v>
          </cell>
        </row>
        <row r="58">
          <cell r="C58" t="str">
            <v>HYTRACIN</v>
          </cell>
          <cell r="D58">
            <v>245.425465</v>
          </cell>
          <cell r="E58">
            <v>145.65679500000002</v>
          </cell>
          <cell r="F58">
            <v>123.37960500000001</v>
          </cell>
          <cell r="G58">
            <v>183.76352500000002</v>
          </cell>
          <cell r="H58">
            <v>251.22574</v>
          </cell>
          <cell r="I58">
            <v>169.43491499999996</v>
          </cell>
          <cell r="J58">
            <v>163.23961500000001</v>
          </cell>
          <cell r="K58">
            <v>189.22695999999999</v>
          </cell>
          <cell r="L58">
            <v>169.25971000000001</v>
          </cell>
          <cell r="M58">
            <v>154.62429499999999</v>
          </cell>
          <cell r="N58">
            <v>198.25838999999999</v>
          </cell>
          <cell r="O58">
            <v>157.67516000000001</v>
          </cell>
          <cell r="P58">
            <v>2151.1701750000002</v>
          </cell>
          <cell r="Q58">
            <v>698.22539000000006</v>
          </cell>
        </row>
        <row r="59">
          <cell r="C59" t="str">
            <v>KALETRA</v>
          </cell>
          <cell r="D59">
            <v>230.37470500000003</v>
          </cell>
          <cell r="E59">
            <v>144.52569500000001</v>
          </cell>
          <cell r="F59">
            <v>147.48251499999998</v>
          </cell>
          <cell r="G59">
            <v>181.47099999999998</v>
          </cell>
          <cell r="H59">
            <v>204.86498000000003</v>
          </cell>
          <cell r="I59">
            <v>198.63269500000001</v>
          </cell>
          <cell r="J59">
            <v>185.53506000000002</v>
          </cell>
          <cell r="K59">
            <v>195.88946000000001</v>
          </cell>
          <cell r="L59">
            <v>205.07599999999999</v>
          </cell>
          <cell r="M59">
            <v>188.27829500000004</v>
          </cell>
          <cell r="N59">
            <v>212.47614000000002</v>
          </cell>
          <cell r="O59">
            <v>216.59825000000001</v>
          </cell>
          <cell r="P59">
            <v>2311.2047950000006</v>
          </cell>
          <cell r="Q59">
            <v>703.85391500000003</v>
          </cell>
        </row>
        <row r="60">
          <cell r="C60" t="str">
            <v>KLA ADULT</v>
          </cell>
          <cell r="D60">
            <v>7022.49625655</v>
          </cell>
          <cell r="E60">
            <v>4362.2392109875</v>
          </cell>
          <cell r="F60">
            <v>4601.2042222999989</v>
          </cell>
          <cell r="G60">
            <v>5446.9691851875004</v>
          </cell>
          <cell r="H60">
            <v>6305.4264666874997</v>
          </cell>
          <cell r="I60">
            <v>4447.8450837749997</v>
          </cell>
          <cell r="J60">
            <v>4627.9456470374998</v>
          </cell>
          <cell r="K60">
            <v>4115.5046990625005</v>
          </cell>
          <cell r="L60">
            <v>4249.9838839124996</v>
          </cell>
          <cell r="M60">
            <v>3199.5270769499998</v>
          </cell>
          <cell r="N60">
            <v>5549.0484928875003</v>
          </cell>
          <cell r="O60">
            <v>6170.6944342250017</v>
          </cell>
          <cell r="P60">
            <v>60098.884659562493</v>
          </cell>
          <cell r="Q60">
            <v>21432.908875024998</v>
          </cell>
        </row>
        <row r="61">
          <cell r="C61" t="str">
            <v>KLA DS</v>
          </cell>
          <cell r="D61">
            <v>2069.9120549899999</v>
          </cell>
          <cell r="E61">
            <v>1008.0907280999999</v>
          </cell>
          <cell r="F61">
            <v>1013.6109884400001</v>
          </cell>
          <cell r="G61">
            <v>1326.4289414899999</v>
          </cell>
          <cell r="H61">
            <v>1197.27807854</v>
          </cell>
          <cell r="I61">
            <v>1085.3595033900001</v>
          </cell>
          <cell r="J61">
            <v>1096.5826843400002</v>
          </cell>
          <cell r="K61">
            <v>883.97993011999995</v>
          </cell>
          <cell r="L61">
            <v>777.64496300999997</v>
          </cell>
          <cell r="M61">
            <v>559.45859074999998</v>
          </cell>
          <cell r="N61">
            <v>1292.4122195699999</v>
          </cell>
          <cell r="O61">
            <v>1560.9630839300003</v>
          </cell>
          <cell r="P61">
            <v>13871.721766670002</v>
          </cell>
          <cell r="Q61">
            <v>5418.0427130200005</v>
          </cell>
        </row>
        <row r="62">
          <cell r="C62" t="str">
            <v>KLA PED</v>
          </cell>
          <cell r="D62">
            <v>1574.7809961999999</v>
          </cell>
          <cell r="E62">
            <v>917.76643748000004</v>
          </cell>
          <cell r="F62">
            <v>978.8734766</v>
          </cell>
          <cell r="G62">
            <v>1212.0239638</v>
          </cell>
          <cell r="H62">
            <v>1051.60364364</v>
          </cell>
          <cell r="I62">
            <v>954.9503675599999</v>
          </cell>
          <cell r="J62">
            <v>973.16921992000005</v>
          </cell>
          <cell r="K62">
            <v>796.50582900000006</v>
          </cell>
          <cell r="L62">
            <v>764.08743472000003</v>
          </cell>
          <cell r="M62">
            <v>537.49010871999997</v>
          </cell>
          <cell r="N62">
            <v>1184.99670816</v>
          </cell>
          <cell r="O62">
            <v>1284.7653442000001</v>
          </cell>
          <cell r="P62">
            <v>12231.01353</v>
          </cell>
          <cell r="Q62">
            <v>4683.4448740799999</v>
          </cell>
        </row>
        <row r="63">
          <cell r="C63" t="str">
            <v>MENDON</v>
          </cell>
          <cell r="D63">
            <v>73.351300000000009</v>
          </cell>
          <cell r="E63">
            <v>44.324359999999999</v>
          </cell>
          <cell r="F63">
            <v>38.596344999999999</v>
          </cell>
          <cell r="G63">
            <v>49.143795000000004</v>
          </cell>
          <cell r="H63">
            <v>69.567875000000001</v>
          </cell>
          <cell r="I63">
            <v>54.720525000000002</v>
          </cell>
          <cell r="J63">
            <v>46.358599999999996</v>
          </cell>
          <cell r="K63">
            <v>56.990344999999998</v>
          </cell>
          <cell r="L63">
            <v>52.331099999999999</v>
          </cell>
          <cell r="M63">
            <v>43.021440000000005</v>
          </cell>
          <cell r="N63">
            <v>59.575235000000006</v>
          </cell>
          <cell r="O63">
            <v>44.187015000000002</v>
          </cell>
          <cell r="P63">
            <v>632.16793500000006</v>
          </cell>
          <cell r="Q63">
            <v>205.41580000000002</v>
          </cell>
        </row>
        <row r="64">
          <cell r="C64" t="str">
            <v>NORVIR</v>
          </cell>
          <cell r="D64">
            <v>22.633505</v>
          </cell>
          <cell r="E64">
            <v>10.949910000000001</v>
          </cell>
          <cell r="F64">
            <v>15.18596</v>
          </cell>
          <cell r="G64">
            <v>13.550060000000002</v>
          </cell>
          <cell r="H64">
            <v>16.795090000000002</v>
          </cell>
          <cell r="I64">
            <v>13.413810000000002</v>
          </cell>
          <cell r="J64">
            <v>13.481935000000002</v>
          </cell>
          <cell r="K64">
            <v>14.163180000000001</v>
          </cell>
          <cell r="L64">
            <v>15.048795</v>
          </cell>
          <cell r="M64">
            <v>10.645655000000001</v>
          </cell>
          <cell r="N64">
            <v>13.141310000000001</v>
          </cell>
          <cell r="O64">
            <v>14.367550000000001</v>
          </cell>
          <cell r="P64">
            <v>173.37676000000002</v>
          </cell>
          <cell r="Q64">
            <v>62.319435000000006</v>
          </cell>
        </row>
        <row r="65">
          <cell r="C65" t="str">
            <v>SYNAGIS</v>
          </cell>
          <cell r="D65">
            <v>6650.7845179700007</v>
          </cell>
          <cell r="E65">
            <v>3462.0318300000004</v>
          </cell>
          <cell r="F65">
            <v>4054.5470800000007</v>
          </cell>
          <cell r="G65">
            <v>3971.6049400000002</v>
          </cell>
          <cell r="H65">
            <v>610.73854000000006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862.18271000000004</v>
          </cell>
          <cell r="N65">
            <v>5004.9863699999996</v>
          </cell>
          <cell r="O65">
            <v>5548.5080200000002</v>
          </cell>
          <cell r="P65">
            <v>30165.384007970002</v>
          </cell>
          <cell r="Q65">
            <v>18138.968367970003</v>
          </cell>
        </row>
        <row r="66">
          <cell r="C66" t="str">
            <v>TOS</v>
          </cell>
          <cell r="D66">
            <v>343.72691666500003</v>
          </cell>
          <cell r="E66">
            <v>238.422065</v>
          </cell>
          <cell r="F66">
            <v>199.45370500000001</v>
          </cell>
          <cell r="G66">
            <v>280.65921000000003</v>
          </cell>
          <cell r="H66">
            <v>204.78222000000002</v>
          </cell>
          <cell r="I66">
            <v>141.09719999999999</v>
          </cell>
          <cell r="J66">
            <v>120.991325</v>
          </cell>
          <cell r="K66">
            <v>135.45289499999998</v>
          </cell>
          <cell r="L66">
            <v>152.88028</v>
          </cell>
          <cell r="M66">
            <v>95.196790000000007</v>
          </cell>
          <cell r="N66">
            <v>178.44781500000002</v>
          </cell>
          <cell r="O66">
            <v>163.01292000000001</v>
          </cell>
          <cell r="P66">
            <v>2254.1233416650002</v>
          </cell>
          <cell r="Q66">
            <v>1062.2618966650002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>
        <row r="6">
          <cell r="C6" t="str">
            <v>ENDURON</v>
          </cell>
        </row>
      </sheetData>
      <sheetData sheetId="23"/>
      <sheetData sheetId="24">
        <row r="6">
          <cell r="C6" t="str">
            <v>ENSURE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>
        <row r="6">
          <cell r="C6" t="str">
            <v>ENSURE</v>
          </cell>
        </row>
      </sheetData>
      <sheetData sheetId="42">
        <row r="6">
          <cell r="C6" t="str">
            <v>ENDURON</v>
          </cell>
        </row>
      </sheetData>
      <sheetData sheetId="43">
        <row r="6">
          <cell r="C6" t="str">
            <v>ENSURE</v>
          </cell>
        </row>
      </sheetData>
      <sheetData sheetId="44">
        <row r="6">
          <cell r="C6" t="str">
            <v>ENSURE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>
        <row r="6">
          <cell r="C6" t="str">
            <v>ENDURON</v>
          </cell>
        </row>
      </sheetData>
      <sheetData sheetId="79"/>
      <sheetData sheetId="80">
        <row r="6">
          <cell r="C6" t="str">
            <v>ENSURE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6">
          <cell r="C6" t="str">
            <v>ENSURE</v>
          </cell>
        </row>
      </sheetData>
      <sheetData sheetId="99">
        <row r="6">
          <cell r="C6" t="str">
            <v>ENDURON</v>
          </cell>
        </row>
      </sheetData>
      <sheetData sheetId="100">
        <row r="6">
          <cell r="C6" t="str">
            <v>ENSURE</v>
          </cell>
        </row>
      </sheetData>
      <sheetData sheetId="101">
        <row r="6">
          <cell r="C6" t="str">
            <v>ENSURE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6">
          <cell r="C6" t="str">
            <v>ENDURON</v>
          </cell>
        </row>
      </sheetData>
      <sheetData sheetId="121"/>
      <sheetData sheetId="122">
        <row r="6">
          <cell r="C6" t="str">
            <v>ENSURE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emplate"/>
      <sheetName val="@Gastro"/>
      <sheetName val="SalesbyYear"/>
      <sheetName val="H_Lanso-ParallelDetail"/>
      <sheetName val="@Lanso"/>
      <sheetName val="H-LansoReconDetail"/>
      <sheetName val="Table"/>
      <sheetName val="Lanso-ParallelDetail"/>
      <sheetName val="Lanso-HandBook"/>
      <sheetName val="Summary"/>
      <sheetName val="Lanso-Assumptions"/>
      <sheetName val="&amp;C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alogBase"/>
      <sheetName val="analyst"/>
    </sheetNames>
    <definedNames>
      <definedName name="AnalystSheetClose"/>
    </definedNames>
    <sheetDataSet>
      <sheetData sheetId="0"/>
      <sheetData sheetId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X"/>
      <sheetName val="Base"/>
      <sheetName val="Current DX"/>
      <sheetName val="Current"/>
      <sheetName val="DATA"/>
      <sheetName val="MASTER"/>
      <sheetName val="Table"/>
      <sheetName val="Promoted"/>
      <sheetName val="REPORT"/>
      <sheetName val="Macro"/>
      <sheetName val="Balanza al 31 Dic 07 AUDITO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3">
          <cell r="D3" t="str">
            <v>Update.06</v>
          </cell>
          <cell r="F3" t="str">
            <v>Actual.05</v>
          </cell>
        </row>
      </sheetData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Cedula"/>
      <sheetName val="FLASH"/>
      <sheetName val="mmr0206APU"/>
      <sheetName val="Macro"/>
      <sheetName val="Definition"/>
      <sheetName val="THRUPUT"/>
      <sheetName val="BURDEN RATES"/>
      <sheetName val="Page 4 Exposure"/>
      <sheetName val="DataCompile"/>
      <sheetName val="OrgDrill"/>
      <sheetName val="ProdDrill"/>
      <sheetName val="Main Menu"/>
      <sheetName val="Beast Link"/>
      <sheetName val="P+L"/>
      <sheetName val="Sales"/>
      <sheetName val="SMM"/>
      <sheetName val="Input"/>
      <sheetName val="lac vs plan"/>
      <sheetName val="BURDEN_RATES"/>
      <sheetName val="Page_4_Exposure"/>
      <sheetName val="Main_Menu"/>
      <sheetName val="lac_vs_plan"/>
      <sheetName val="Beast_Link"/>
      <sheetName val="ParamExcel"/>
      <sheetName val="BURDEN_RATES1"/>
      <sheetName val="Page_4_Exposure1"/>
      <sheetName val="Main_Menu1"/>
      <sheetName val="lac_vs_plan1"/>
      <sheetName val="Beast_Link1"/>
      <sheetName val="Month"/>
      <sheetName val="EssbasePY"/>
      <sheetName val="Receipts"/>
    </sheetNames>
    <sheetDataSet>
      <sheetData sheetId="0" refreshError="1">
        <row r="6">
          <cell r="Q6" t="str">
            <v>PRODUCTS</v>
          </cell>
          <cell r="R6" t="str">
            <v>BASE Sales</v>
          </cell>
          <cell r="S6" t="str">
            <v>CURRENT Sales</v>
          </cell>
          <cell r="T6" t="str">
            <v>BASE Sales</v>
          </cell>
          <cell r="U6" t="str">
            <v>CURRENT Sales</v>
          </cell>
          <cell r="V6" t="str">
            <v>Exchange</v>
          </cell>
        </row>
        <row r="7">
          <cell r="Q7" t="str">
            <v>TOTAL ABBOTT</v>
          </cell>
          <cell r="R7">
            <v>10684356.04114721</v>
          </cell>
          <cell r="S7">
            <v>10352101</v>
          </cell>
          <cell r="T7">
            <v>3561452.0137157366</v>
          </cell>
          <cell r="U7">
            <v>3062751.7751479289</v>
          </cell>
          <cell r="V7">
            <v>-387948.55818540463</v>
          </cell>
        </row>
        <row r="8">
          <cell r="Q8" t="str">
            <v>1000  PHARMACEUTICAL</v>
          </cell>
          <cell r="R8">
            <v>7476669.9611472106</v>
          </cell>
          <cell r="S8">
            <v>7208498</v>
          </cell>
          <cell r="T8">
            <v>2492223.3203824032</v>
          </cell>
          <cell r="U8">
            <v>2132691.7159763314</v>
          </cell>
          <cell r="V8">
            <v>-270140.95069033513</v>
          </cell>
        </row>
        <row r="9">
          <cell r="Q9" t="str">
            <v>1001  PRIMARY CARE</v>
          </cell>
          <cell r="R9">
            <v>2050902.3151376164</v>
          </cell>
          <cell r="S9">
            <v>1628491</v>
          </cell>
          <cell r="T9">
            <v>683634.10504587204</v>
          </cell>
          <cell r="U9">
            <v>481802.07100591715</v>
          </cell>
          <cell r="V9">
            <v>-61028.262327416218</v>
          </cell>
        </row>
        <row r="10">
          <cell r="Q10" t="str">
            <v>0101  TOTAL ERY ADULT</v>
          </cell>
          <cell r="R10">
            <v>231804.16</v>
          </cell>
          <cell r="S10">
            <v>87963</v>
          </cell>
          <cell r="T10">
            <v>77268.05333333333</v>
          </cell>
          <cell r="U10">
            <v>26024.556213017753</v>
          </cell>
          <cell r="V10">
            <v>-3296.4437869822468</v>
          </cell>
        </row>
        <row r="11">
          <cell r="Q11" t="str">
            <v>0010   ERYTHROCIN ADULT</v>
          </cell>
          <cell r="R11">
            <v>231804.16</v>
          </cell>
          <cell r="S11">
            <v>87963</v>
          </cell>
          <cell r="T11">
            <v>77268.05333333333</v>
          </cell>
          <cell r="U11">
            <v>26024.556213017753</v>
          </cell>
          <cell r="V11">
            <v>-3296.4437869822468</v>
          </cell>
        </row>
        <row r="12">
          <cell r="Q12" t="str">
            <v>D667 VV008  PANTOMICINA 500 ES X 8 COMP.</v>
          </cell>
          <cell r="R12">
            <v>35258.800000000003</v>
          </cell>
          <cell r="S12">
            <v>39124</v>
          </cell>
          <cell r="T12">
            <v>11752.933333333334</v>
          </cell>
          <cell r="U12">
            <v>11575.147928994083</v>
          </cell>
          <cell r="V12">
            <v>-1466.1854043392505</v>
          </cell>
        </row>
        <row r="13">
          <cell r="Q13" t="str">
            <v>D667 VV016  PANTOMICINA 500 ES X 16 COMP.</v>
          </cell>
          <cell r="R13">
            <v>186186</v>
          </cell>
          <cell r="S13">
            <v>46166</v>
          </cell>
          <cell r="T13">
            <v>62062</v>
          </cell>
          <cell r="U13">
            <v>13658.579881656806</v>
          </cell>
          <cell r="V13">
            <v>-1730.0867850098603</v>
          </cell>
        </row>
        <row r="14">
          <cell r="Q14" t="str">
            <v>E501 VE016  PANTOMUCOL 500 MG. X 16 COMP.</v>
          </cell>
          <cell r="R14">
            <v>10359.36</v>
          </cell>
          <cell r="S14">
            <v>2673</v>
          </cell>
          <cell r="T14">
            <v>3453.12</v>
          </cell>
          <cell r="U14">
            <v>790.82840236686388</v>
          </cell>
          <cell r="V14">
            <v>-100.17159763313612</v>
          </cell>
        </row>
        <row r="15">
          <cell r="Q15" t="str">
            <v>6348 VE003  PANTOMICINA INTRAMUSC. X 3 AMP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Q16" t="str">
            <v>0120  CLARI ADULT</v>
          </cell>
          <cell r="R16">
            <v>538995.49762577144</v>
          </cell>
          <cell r="S16">
            <v>288299</v>
          </cell>
          <cell r="T16">
            <v>179665.16587525717</v>
          </cell>
          <cell r="U16">
            <v>85295.56213017751</v>
          </cell>
          <cell r="V16">
            <v>-10804.104536489162</v>
          </cell>
        </row>
        <row r="17">
          <cell r="Q17" t="str">
            <v>0030   CLARI-ADULT 200/250MG</v>
          </cell>
          <cell r="R17">
            <v>90983.356465243065</v>
          </cell>
          <cell r="S17">
            <v>11087</v>
          </cell>
          <cell r="T17">
            <v>30327.78548841436</v>
          </cell>
          <cell r="U17">
            <v>3280.1775147928997</v>
          </cell>
          <cell r="V17">
            <v>-415.48915187376679</v>
          </cell>
        </row>
        <row r="18">
          <cell r="Q18" t="str">
            <v>3368 VE008  KLARICID 250 MG. X 8 COMP.</v>
          </cell>
          <cell r="R18">
            <v>0</v>
          </cell>
          <cell r="S18">
            <v>-74</v>
          </cell>
          <cell r="T18">
            <v>0</v>
          </cell>
          <cell r="U18">
            <v>-21.893491124260354</v>
          </cell>
          <cell r="V18">
            <v>2.7731755424063138</v>
          </cell>
        </row>
        <row r="19">
          <cell r="Q19" t="str">
            <v>3368 VE012  KLARICID 250 MG. X 12 COMP.</v>
          </cell>
          <cell r="R19">
            <v>52544.496465243072</v>
          </cell>
          <cell r="S19">
            <v>3276</v>
          </cell>
          <cell r="T19">
            <v>17514.832155081025</v>
          </cell>
          <cell r="U19">
            <v>969.23076923076928</v>
          </cell>
          <cell r="V19">
            <v>-122.76923076923072</v>
          </cell>
        </row>
        <row r="20">
          <cell r="Q20" t="str">
            <v>3368 VE016  KLARICID 250 mg X 16 comp</v>
          </cell>
          <cell r="R20">
            <v>38438.86</v>
          </cell>
          <cell r="S20">
            <v>7885</v>
          </cell>
          <cell r="T20">
            <v>12812.953333333333</v>
          </cell>
          <cell r="U20">
            <v>2332.8402366863907</v>
          </cell>
          <cell r="V20">
            <v>-295.49309664694283</v>
          </cell>
        </row>
        <row r="21">
          <cell r="Q21" t="str">
            <v>0040   CLARI-ADULT 500MG</v>
          </cell>
          <cell r="R21">
            <v>206850.58220064724</v>
          </cell>
          <cell r="S21">
            <v>123115</v>
          </cell>
          <cell r="T21">
            <v>68950.19406688241</v>
          </cell>
          <cell r="U21">
            <v>36424.55621301775</v>
          </cell>
          <cell r="V21">
            <v>-4613.7771203155862</v>
          </cell>
        </row>
        <row r="22">
          <cell r="Q22" t="str">
            <v>L214 VE016  KLARICID 500 mg x 16 COMP</v>
          </cell>
          <cell r="R22">
            <v>206850.58220064724</v>
          </cell>
          <cell r="S22">
            <v>123115</v>
          </cell>
          <cell r="T22">
            <v>68950.19406688241</v>
          </cell>
          <cell r="U22">
            <v>36424.55621301775</v>
          </cell>
          <cell r="V22">
            <v>-4613.7771203155862</v>
          </cell>
        </row>
        <row r="23">
          <cell r="Q23" t="str">
            <v>1040   CLARI-ONCE A DAY</v>
          </cell>
          <cell r="R23">
            <v>241161.55895988116</v>
          </cell>
          <cell r="S23">
            <v>154097</v>
          </cell>
          <cell r="T23">
            <v>80387.186319960383</v>
          </cell>
          <cell r="U23">
            <v>45590.828402366868</v>
          </cell>
          <cell r="V23">
            <v>-5774.8382642997967</v>
          </cell>
        </row>
        <row r="24">
          <cell r="Q24" t="str">
            <v>M299 VE004  KLARICID U.D X 4 COMP.</v>
          </cell>
          <cell r="R24">
            <v>0</v>
          </cell>
          <cell r="S24">
            <v>-44</v>
          </cell>
          <cell r="T24">
            <v>0</v>
          </cell>
          <cell r="U24">
            <v>-13.017751479289942</v>
          </cell>
          <cell r="V24">
            <v>1.6489151873767245</v>
          </cell>
        </row>
        <row r="25">
          <cell r="Q25" t="str">
            <v>M299 VE005  KLARICID U.D X 5 C.</v>
          </cell>
          <cell r="R25">
            <v>121486.62</v>
          </cell>
          <cell r="S25">
            <v>67589</v>
          </cell>
          <cell r="T25">
            <v>40495.54</v>
          </cell>
          <cell r="U25">
            <v>19996.745562130178</v>
          </cell>
          <cell r="V25">
            <v>-2532.92110453649</v>
          </cell>
        </row>
        <row r="26">
          <cell r="Q26" t="str">
            <v>M299 VE008  KLARICID U.D X8 COMP.</v>
          </cell>
          <cell r="R26">
            <v>107875.54895988114</v>
          </cell>
          <cell r="S26">
            <v>81549</v>
          </cell>
          <cell r="T26">
            <v>35958.516319960378</v>
          </cell>
          <cell r="U26">
            <v>24126.923076923078</v>
          </cell>
          <cell r="V26">
            <v>-3056.076923076922</v>
          </cell>
        </row>
        <row r="27">
          <cell r="Q27" t="str">
            <v>M299 VE010  KLARICID U.D X 10 C.</v>
          </cell>
          <cell r="R27">
            <v>11799.39</v>
          </cell>
          <cell r="S27">
            <v>5003</v>
          </cell>
          <cell r="T27">
            <v>3933.13</v>
          </cell>
          <cell r="U27">
            <v>1480.1775147928995</v>
          </cell>
          <cell r="V27">
            <v>-187.48915187376724</v>
          </cell>
        </row>
        <row r="28">
          <cell r="Q28" t="str">
            <v>0140  CLARI INJECTABLE</v>
          </cell>
          <cell r="R28">
            <v>14520.9</v>
          </cell>
          <cell r="S28">
            <v>18109</v>
          </cell>
          <cell r="T28">
            <v>4840.3</v>
          </cell>
          <cell r="U28">
            <v>5357.6923076923076</v>
          </cell>
          <cell r="V28">
            <v>-678.64102564102541</v>
          </cell>
        </row>
        <row r="29">
          <cell r="Q29" t="str">
            <v>0060   CLARI-INJECTABLE</v>
          </cell>
          <cell r="R29">
            <v>14520.9</v>
          </cell>
          <cell r="S29">
            <v>18109</v>
          </cell>
          <cell r="T29">
            <v>4840.3</v>
          </cell>
          <cell r="U29">
            <v>5357.6923076923076</v>
          </cell>
          <cell r="V29">
            <v>-678.64102564102541</v>
          </cell>
        </row>
        <row r="30">
          <cell r="Q30" t="str">
            <v>G656 VE030  KLARICID I.V.</v>
          </cell>
          <cell r="R30">
            <v>14520.9</v>
          </cell>
          <cell r="S30">
            <v>18109</v>
          </cell>
          <cell r="T30">
            <v>4840.3</v>
          </cell>
          <cell r="U30">
            <v>5357.6923076923076</v>
          </cell>
          <cell r="V30">
            <v>-678.64102564102541</v>
          </cell>
        </row>
        <row r="31">
          <cell r="Q31" t="str">
            <v>0150  CLARI -C/M TOTAL SALES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Q32" t="str">
            <v>0070   CLARI C/M SLS200/250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Q33" t="str">
            <v>3368 BI012  CENTROMICINA 250 MG. X 12 C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Q34" t="str">
            <v>3368 BI016  CENTROMICINA 250  MG X 16 C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Q35" t="str">
            <v>0080   CLARI C/M SLS 500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Q36" t="str">
            <v>L214 BI016  CENTROMICINA 500 MG.X 16 C.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Q37" t="str">
            <v>0180   CLARI C/M SLS IV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Q38" t="str">
            <v>G656 BI030  CENTROMICINA I.V.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Q39" t="str">
            <v>1080   CLARI C/M SLS OD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Q40" t="str">
            <v>M299 BI004  CENTROMICINA  UD X 4 COMP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Q41" t="str">
            <v>M299 BI008  CENTROMICINA  UD X 8 COMP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Q42" t="str">
            <v>0160  CLARI -C/M SAMPLES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Q43" t="str">
            <v>0210   CLARI C/M SAMPLES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Q44" t="str">
            <v>L207 BI015  CENTROMICINA SUSP.250MG X 15ML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Q45" t="str">
            <v>L214 BI001  CENTROMICINA 500MG. X 1 C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Q46" t="str">
            <v>L950 BI015  CENTROMICINA 125 MG.X 15 ML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Q47" t="str">
            <v>M299 BI001  CENTROMICINA  UD X 1 COMP.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Q48" t="str">
            <v>3368 BI001  CENTROMICINA 250 MG. X 1 C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Q49" t="str">
            <v>0170  OTHER ANTI-INFECTIVES</v>
          </cell>
          <cell r="R49">
            <v>69607.259999999995</v>
          </cell>
          <cell r="S49">
            <v>48392</v>
          </cell>
          <cell r="T49">
            <v>23202.42</v>
          </cell>
          <cell r="U49">
            <v>14317.15976331361</v>
          </cell>
          <cell r="V49">
            <v>-1813.5069033530563</v>
          </cell>
        </row>
        <row r="50">
          <cell r="Q50" t="str">
            <v>0130   OTHER ANTI-INFECTIVE</v>
          </cell>
          <cell r="R50">
            <v>69607.259999999995</v>
          </cell>
          <cell r="S50">
            <v>48392</v>
          </cell>
          <cell r="T50">
            <v>23202.42</v>
          </cell>
          <cell r="U50">
            <v>14317.15976331361</v>
          </cell>
          <cell r="V50">
            <v>-1813.5069033530563</v>
          </cell>
        </row>
        <row r="51">
          <cell r="Q51" t="str">
            <v>E288 VE016  BELIAM CAPS.500 MG. X 16 CAPS.</v>
          </cell>
          <cell r="R51">
            <v>65322.76</v>
          </cell>
          <cell r="S51">
            <v>39318</v>
          </cell>
          <cell r="T51">
            <v>21774.25333333333</v>
          </cell>
          <cell r="U51">
            <v>11632.544378698225</v>
          </cell>
          <cell r="V51">
            <v>-1473.455621301775</v>
          </cell>
        </row>
        <row r="52">
          <cell r="Q52" t="str">
            <v>E290 VE090  BELIAM GRANULOS 250 MG. X 90ML</v>
          </cell>
          <cell r="R52">
            <v>4284.5</v>
          </cell>
          <cell r="S52">
            <v>9074</v>
          </cell>
          <cell r="T52">
            <v>1428.166666666667</v>
          </cell>
          <cell r="U52">
            <v>2684.6153846153848</v>
          </cell>
          <cell r="V52">
            <v>-340.05128205128176</v>
          </cell>
        </row>
        <row r="53">
          <cell r="Q53" t="str">
            <v>0901  TOTAL CONSUMER</v>
          </cell>
          <cell r="R53">
            <v>412204.06</v>
          </cell>
          <cell r="S53">
            <v>390439</v>
          </cell>
          <cell r="T53">
            <v>137401.35333333333</v>
          </cell>
          <cell r="U53">
            <v>115514.49704142012</v>
          </cell>
          <cell r="V53">
            <v>-14631.836291913205</v>
          </cell>
        </row>
        <row r="54">
          <cell r="Q54" t="str">
            <v>0920   SELSUN</v>
          </cell>
          <cell r="R54">
            <v>48861.2</v>
          </cell>
          <cell r="S54">
            <v>43264</v>
          </cell>
          <cell r="T54">
            <v>16287.066666666668</v>
          </cell>
          <cell r="U54">
            <v>12800</v>
          </cell>
          <cell r="V54">
            <v>-1621.3333333333339</v>
          </cell>
        </row>
        <row r="55">
          <cell r="Q55" t="str">
            <v>6276 VE120  SELSUN 2,5% SUSPENSION x 120</v>
          </cell>
          <cell r="R55">
            <v>4213.09</v>
          </cell>
          <cell r="S55">
            <v>5505</v>
          </cell>
          <cell r="T55">
            <v>1404.3633333333335</v>
          </cell>
          <cell r="U55">
            <v>1628.698224852071</v>
          </cell>
          <cell r="V55">
            <v>-206.30177514792899</v>
          </cell>
        </row>
        <row r="56">
          <cell r="Q56" t="str">
            <v>6276 VE240  SELSUN 2,5% SUSPENSION X 240</v>
          </cell>
          <cell r="R56">
            <v>5576.34</v>
          </cell>
          <cell r="S56">
            <v>4416</v>
          </cell>
          <cell r="T56">
            <v>1858.78</v>
          </cell>
          <cell r="U56">
            <v>1306.508875739645</v>
          </cell>
          <cell r="V56">
            <v>-165.49112426035504</v>
          </cell>
        </row>
        <row r="57">
          <cell r="Q57" t="str">
            <v>6603 VE060  SELSUN AZUL EXTRA SUAVE X 60ML</v>
          </cell>
          <cell r="R57">
            <v>3810.18</v>
          </cell>
          <cell r="S57">
            <v>4980</v>
          </cell>
          <cell r="T57">
            <v>1270.06</v>
          </cell>
          <cell r="U57">
            <v>1473.3727810650887</v>
          </cell>
          <cell r="V57">
            <v>-186.6272189349113</v>
          </cell>
        </row>
        <row r="58">
          <cell r="Q58" t="str">
            <v>6603 VE120  SELSUN AZUL EXTRA SUAVE X120ML</v>
          </cell>
          <cell r="R58">
            <v>9707.15</v>
          </cell>
          <cell r="S58">
            <v>9537</v>
          </cell>
          <cell r="T58">
            <v>3235.7166666666667</v>
          </cell>
          <cell r="U58">
            <v>2821.5976331360948</v>
          </cell>
          <cell r="V58">
            <v>-357.40236686390517</v>
          </cell>
        </row>
        <row r="59">
          <cell r="Q59" t="str">
            <v>6603 VE240  SELSUN AZUL EXTRA SUAVE X240ML</v>
          </cell>
          <cell r="R59">
            <v>13687.38</v>
          </cell>
          <cell r="S59">
            <v>8809</v>
          </cell>
          <cell r="T59">
            <v>4562.46</v>
          </cell>
          <cell r="U59">
            <v>2606.2130177514796</v>
          </cell>
          <cell r="V59">
            <v>-330.1203155818539</v>
          </cell>
        </row>
        <row r="60">
          <cell r="Q60" t="str">
            <v>6606 VE060  SELSUN AZUL EXTRA MED. X 60 ML</v>
          </cell>
          <cell r="R60">
            <v>1364.48</v>
          </cell>
          <cell r="S60">
            <v>2027</v>
          </cell>
          <cell r="T60">
            <v>454.82666666666665</v>
          </cell>
          <cell r="U60">
            <v>599.70414201183439</v>
          </cell>
          <cell r="V60">
            <v>-75.962524654832237</v>
          </cell>
        </row>
        <row r="61">
          <cell r="Q61" t="str">
            <v>6606 VE120  SELSUN AZUL EXTRA MED.X 120 ML</v>
          </cell>
          <cell r="R61">
            <v>4263.2</v>
          </cell>
          <cell r="S61">
            <v>3892</v>
          </cell>
          <cell r="T61">
            <v>1421.0666666666666</v>
          </cell>
          <cell r="U61">
            <v>1151.4792899408285</v>
          </cell>
          <cell r="V61">
            <v>-145.85404339250476</v>
          </cell>
        </row>
        <row r="62">
          <cell r="Q62" t="str">
            <v>6606 VE240  SELSUN AZUL EXTRA MED. X 240ML</v>
          </cell>
          <cell r="R62">
            <v>6239.38</v>
          </cell>
          <cell r="S62">
            <v>4098</v>
          </cell>
          <cell r="T62">
            <v>2079.7933333333335</v>
          </cell>
          <cell r="U62">
            <v>1212.4260355029587</v>
          </cell>
          <cell r="V62">
            <v>-153.57396449704129</v>
          </cell>
        </row>
        <row r="63">
          <cell r="Q63" t="str">
            <v>2050   TOTAL HEMATINICS</v>
          </cell>
          <cell r="R63">
            <v>182388.04</v>
          </cell>
          <cell r="S63">
            <v>170786</v>
          </cell>
          <cell r="T63">
            <v>60796.013333333336</v>
          </cell>
          <cell r="U63">
            <v>50528.402366863906</v>
          </cell>
          <cell r="V63">
            <v>-6400.2642998027586</v>
          </cell>
        </row>
        <row r="64">
          <cell r="Q64" t="str">
            <v>A407 VE045  IBEROL GOTAS X 45 ML</v>
          </cell>
          <cell r="R64">
            <v>33182.550000000003</v>
          </cell>
          <cell r="S64">
            <v>46232</v>
          </cell>
          <cell r="T64">
            <v>11060.85</v>
          </cell>
          <cell r="U64">
            <v>13678.10650887574</v>
          </cell>
          <cell r="V64">
            <v>-1732.5601577909256</v>
          </cell>
        </row>
        <row r="65">
          <cell r="Q65" t="str">
            <v>7235 VE020  IBEROL 500 X 20 COMP</v>
          </cell>
          <cell r="R65">
            <v>36385.019999999997</v>
          </cell>
          <cell r="S65">
            <v>29411</v>
          </cell>
          <cell r="T65">
            <v>12128.34</v>
          </cell>
          <cell r="U65">
            <v>8701.4792899408294</v>
          </cell>
          <cell r="V65">
            <v>-1102.1873767258367</v>
          </cell>
        </row>
        <row r="66">
          <cell r="Q66" t="str">
            <v>7235 VE040  IBEROL 500 X 40 COMP.</v>
          </cell>
          <cell r="R66">
            <v>51206.55</v>
          </cell>
          <cell r="S66">
            <v>35242</v>
          </cell>
          <cell r="T66">
            <v>17068.849999999999</v>
          </cell>
          <cell r="U66">
            <v>10426.627218934911</v>
          </cell>
          <cell r="V66">
            <v>-1320.7061143984229</v>
          </cell>
        </row>
        <row r="67">
          <cell r="Q67" t="str">
            <v>7247 VE020  FERRO FOLIC 500 GRAD X 20 COMP</v>
          </cell>
          <cell r="R67">
            <v>10719.18</v>
          </cell>
          <cell r="S67">
            <v>23443</v>
          </cell>
          <cell r="T67">
            <v>3573.06</v>
          </cell>
          <cell r="U67">
            <v>6935.7988165680472</v>
          </cell>
          <cell r="V67">
            <v>-878.53451676528584</v>
          </cell>
        </row>
        <row r="68">
          <cell r="Q68" t="str">
            <v>7247 VE060  FERRO FOLIC 500 GRAD.X60 COMP.</v>
          </cell>
          <cell r="R68">
            <v>20983.53</v>
          </cell>
          <cell r="S68">
            <v>29681</v>
          </cell>
          <cell r="T68">
            <v>6994.51</v>
          </cell>
          <cell r="U68">
            <v>8781.3609467455626</v>
          </cell>
          <cell r="V68">
            <v>-1112.3057199211034</v>
          </cell>
        </row>
        <row r="69">
          <cell r="Q69" t="str">
            <v>8422 VE120  IBEROL LIQUIDO 500 X 120 ML</v>
          </cell>
          <cell r="R69">
            <v>29911.21</v>
          </cell>
          <cell r="S69">
            <v>6777</v>
          </cell>
          <cell r="T69">
            <v>9970.4033333333336</v>
          </cell>
          <cell r="U69">
            <v>2005.0295857988167</v>
          </cell>
          <cell r="V69">
            <v>-253.9704142011833</v>
          </cell>
        </row>
        <row r="70">
          <cell r="Q70" t="str">
            <v>2120   VITAMINS</v>
          </cell>
          <cell r="R70">
            <v>52722.13</v>
          </cell>
          <cell r="S70">
            <v>69217</v>
          </cell>
          <cell r="T70">
            <v>17574.043333333335</v>
          </cell>
          <cell r="U70">
            <v>20478.402366863906</v>
          </cell>
          <cell r="V70">
            <v>-2593.9309664694265</v>
          </cell>
        </row>
        <row r="71">
          <cell r="Q71" t="str">
            <v>L731 VE025  VITAMINA A 25000 U X 25 CAPS.</v>
          </cell>
          <cell r="R71">
            <v>0</v>
          </cell>
          <cell r="S71">
            <v>14710</v>
          </cell>
          <cell r="T71">
            <v>0</v>
          </cell>
          <cell r="U71">
            <v>4352.0710059171597</v>
          </cell>
          <cell r="V71">
            <v>-551.26232741617332</v>
          </cell>
        </row>
        <row r="72">
          <cell r="Q72" t="str">
            <v>L731 VE050  VITAMINA A 25000 U X 50 CAPS.</v>
          </cell>
          <cell r="R72">
            <v>0</v>
          </cell>
          <cell r="S72">
            <v>5192</v>
          </cell>
          <cell r="T72">
            <v>0</v>
          </cell>
          <cell r="U72">
            <v>1536.094674556213</v>
          </cell>
          <cell r="V72">
            <v>-194.57199211045372</v>
          </cell>
        </row>
        <row r="73">
          <cell r="Q73" t="str">
            <v>L740 VE030  DAYAMINERAL FILMTAB X 30 COMP.</v>
          </cell>
          <cell r="R73">
            <v>15699.84</v>
          </cell>
          <cell r="S73">
            <v>19443</v>
          </cell>
          <cell r="T73">
            <v>5233.28</v>
          </cell>
          <cell r="U73">
            <v>5752.3668639053258</v>
          </cell>
          <cell r="V73">
            <v>-728.63313609467423</v>
          </cell>
        </row>
        <row r="74">
          <cell r="Q74" t="str">
            <v>L740 VE050  DAYAMINERAL FILMTAB X 50 COMP.</v>
          </cell>
          <cell r="R74">
            <v>21807.93</v>
          </cell>
          <cell r="S74">
            <v>16391</v>
          </cell>
          <cell r="T74">
            <v>7269.31</v>
          </cell>
          <cell r="U74">
            <v>4849.4082840236688</v>
          </cell>
          <cell r="V74">
            <v>-614.25838264299819</v>
          </cell>
        </row>
        <row r="75">
          <cell r="Q75" t="str">
            <v>6669 VE015  DAYAMINERAL GOTAS X 15 ML</v>
          </cell>
          <cell r="R75">
            <v>2914.8</v>
          </cell>
          <cell r="S75">
            <v>1806</v>
          </cell>
          <cell r="T75">
            <v>971.6</v>
          </cell>
          <cell r="U75">
            <v>534.31952662721892</v>
          </cell>
          <cell r="V75">
            <v>-67.68047337278108</v>
          </cell>
        </row>
        <row r="76">
          <cell r="Q76" t="str">
            <v>6683 VE030  DAYAMINERAL FILMTAB X 30 COMP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Q77" t="str">
            <v>6683 VE050  DAYAMINERAL FILMTAB X 50 COMP.</v>
          </cell>
          <cell r="R77">
            <v>0</v>
          </cell>
          <cell r="S77">
            <v>-9</v>
          </cell>
          <cell r="T77">
            <v>0</v>
          </cell>
          <cell r="U77">
            <v>-2.6627218934911245</v>
          </cell>
          <cell r="V77">
            <v>0.33727810650887546</v>
          </cell>
        </row>
        <row r="78">
          <cell r="Q78" t="str">
            <v>6992 VE120  DAYAMINERAL JARABE X 120 ML.</v>
          </cell>
          <cell r="R78">
            <v>12299.56</v>
          </cell>
          <cell r="S78">
            <v>11684</v>
          </cell>
          <cell r="T78">
            <v>4099.8533333333335</v>
          </cell>
          <cell r="U78">
            <v>3456.8047337278108</v>
          </cell>
          <cell r="V78">
            <v>-437.86193293885572</v>
          </cell>
        </row>
        <row r="79">
          <cell r="Q79" t="str">
            <v>2180   TOTAL COUGH-COLD</v>
          </cell>
          <cell r="R79">
            <v>128232.69</v>
          </cell>
          <cell r="S79">
            <v>107172</v>
          </cell>
          <cell r="T79">
            <v>42744.23</v>
          </cell>
          <cell r="U79">
            <v>31707.692307692312</v>
          </cell>
          <cell r="V79">
            <v>-4016.3076923076878</v>
          </cell>
        </row>
        <row r="80">
          <cell r="Q80" t="str">
            <v>D709 VE120  COFRON JARABE X 120 ML</v>
          </cell>
          <cell r="R80">
            <v>63185.72</v>
          </cell>
          <cell r="S80">
            <v>80926</v>
          </cell>
          <cell r="T80">
            <v>21061.906666666666</v>
          </cell>
          <cell r="U80">
            <v>23942.603550295858</v>
          </cell>
          <cell r="V80">
            <v>-3032.7297830374737</v>
          </cell>
        </row>
        <row r="81">
          <cell r="Q81" t="str">
            <v>E674 VE020  RONDEC COMPOSITUM COMP.X 20</v>
          </cell>
          <cell r="R81">
            <v>0</v>
          </cell>
          <cell r="S81">
            <v>-734</v>
          </cell>
          <cell r="T81">
            <v>0</v>
          </cell>
          <cell r="U81">
            <v>-217.15976331360949</v>
          </cell>
          <cell r="V81">
            <v>27.506903353057169</v>
          </cell>
        </row>
        <row r="82">
          <cell r="Q82" t="str">
            <v>E677 VE120  RONDEC COMPOSITUM JBE X 120 ML</v>
          </cell>
          <cell r="R82">
            <v>0</v>
          </cell>
          <cell r="S82">
            <v>-62</v>
          </cell>
          <cell r="T82">
            <v>0</v>
          </cell>
          <cell r="U82">
            <v>-18.34319526627219</v>
          </cell>
          <cell r="V82">
            <v>2.3234714003944781</v>
          </cell>
        </row>
        <row r="83">
          <cell r="Q83" t="str">
            <v>0180 VE024  RONDEC COMPRIMIDOS X 24</v>
          </cell>
          <cell r="R83">
            <v>18178.02</v>
          </cell>
          <cell r="S83">
            <v>-93</v>
          </cell>
          <cell r="T83">
            <v>6059.34</v>
          </cell>
          <cell r="U83">
            <v>-27.514792899408285</v>
          </cell>
          <cell r="V83">
            <v>3.4852071005917153</v>
          </cell>
        </row>
        <row r="84">
          <cell r="Q84" t="str">
            <v>0182 VE120  RONDEC JARABE X 120 ML</v>
          </cell>
          <cell r="R84">
            <v>3215.59</v>
          </cell>
          <cell r="S84">
            <v>2521</v>
          </cell>
          <cell r="T84">
            <v>1071.8633333333332</v>
          </cell>
          <cell r="U84">
            <v>745.85798816568047</v>
          </cell>
          <cell r="V84">
            <v>-94.475345167652904</v>
          </cell>
        </row>
        <row r="85">
          <cell r="Q85" t="str">
            <v>0183 VE020  RONDEC GOTAS X 20 ML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Q86" t="str">
            <v>2661 VV020  TORFAN H GOTAS X 20 ML</v>
          </cell>
          <cell r="R86">
            <v>5846.4</v>
          </cell>
          <cell r="S86">
            <v>-67</v>
          </cell>
          <cell r="T86">
            <v>1948.8</v>
          </cell>
          <cell r="U86">
            <v>-19.822485207100591</v>
          </cell>
          <cell r="V86">
            <v>2.5108481262327409</v>
          </cell>
        </row>
        <row r="87">
          <cell r="Q87" t="str">
            <v>2662 VV120  TORFAN H JARABE X 120 ML</v>
          </cell>
          <cell r="R87">
            <v>15494</v>
          </cell>
          <cell r="S87">
            <v>5482</v>
          </cell>
          <cell r="T87">
            <v>5164.666666666667</v>
          </cell>
          <cell r="U87">
            <v>1621.8934911242604</v>
          </cell>
          <cell r="V87">
            <v>-205.43984220907282</v>
          </cell>
        </row>
        <row r="88">
          <cell r="Q88" t="str">
            <v>6834 VV120  COBENZIL COMPUESTO JBE.X120ML</v>
          </cell>
          <cell r="R88">
            <v>22312.959999999999</v>
          </cell>
          <cell r="S88">
            <v>19199</v>
          </cell>
          <cell r="T88">
            <v>7437.6533333333327</v>
          </cell>
          <cell r="U88">
            <v>5680.1775147928993</v>
          </cell>
          <cell r="V88">
            <v>-719.4891518737677</v>
          </cell>
        </row>
        <row r="89">
          <cell r="Q89" t="str">
            <v>209T  OTHER PHARMA</v>
          </cell>
          <cell r="R89">
            <v>273233.27725425805</v>
          </cell>
          <cell r="S89">
            <v>250161</v>
          </cell>
          <cell r="T89">
            <v>91077.759084752688</v>
          </cell>
          <cell r="U89">
            <v>74012.130177514788</v>
          </cell>
          <cell r="V89">
            <v>-9374.8698224852124</v>
          </cell>
        </row>
        <row r="90">
          <cell r="Q90" t="str">
            <v>0140   LOFTYL</v>
          </cell>
          <cell r="R90">
            <v>245587.41725425803</v>
          </cell>
          <cell r="S90">
            <v>229488</v>
          </cell>
          <cell r="T90">
            <v>81862.472418086021</v>
          </cell>
          <cell r="U90">
            <v>67895.857988165677</v>
          </cell>
          <cell r="V90">
            <v>-8600.1420118343231</v>
          </cell>
        </row>
        <row r="91">
          <cell r="Q91" t="str">
            <v>C997 VV060  LOFTON 150 MG X 60 COMP</v>
          </cell>
          <cell r="R91">
            <v>6751.5708541734311</v>
          </cell>
          <cell r="S91">
            <v>29021</v>
          </cell>
          <cell r="T91">
            <v>2250.5236180578104</v>
          </cell>
          <cell r="U91">
            <v>8586.0946745562142</v>
          </cell>
          <cell r="V91">
            <v>-1087.5719921104519</v>
          </cell>
        </row>
        <row r="92">
          <cell r="Q92" t="str">
            <v>D024 VV006  LOFTON INYECTABLE X 6 AMPOLLAS</v>
          </cell>
          <cell r="R92">
            <v>38986.5</v>
          </cell>
          <cell r="S92">
            <v>11029</v>
          </cell>
          <cell r="T92">
            <v>12995.5</v>
          </cell>
          <cell r="U92">
            <v>3263.0177514792899</v>
          </cell>
          <cell r="V92">
            <v>-413.31558185404356</v>
          </cell>
        </row>
        <row r="93">
          <cell r="Q93" t="str">
            <v>D024 VV100  LOFTON INYECTABLE X 100 AMP.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Q94" t="str">
            <v>D831 VV020  LOFTON 300 MG X 20 COMP</v>
          </cell>
          <cell r="R94">
            <v>44571.211133624194</v>
          </cell>
          <cell r="S94">
            <v>62792</v>
          </cell>
          <cell r="T94">
            <v>14857.070377874732</v>
          </cell>
          <cell r="U94">
            <v>18577.514792899408</v>
          </cell>
          <cell r="V94">
            <v>-2353.1518737672595</v>
          </cell>
        </row>
        <row r="95">
          <cell r="Q95" t="str">
            <v>D831 VV040  LOFTON 300 MG X 40 COMP.</v>
          </cell>
          <cell r="R95">
            <v>52040.909928400957</v>
          </cell>
          <cell r="S95">
            <v>45849</v>
          </cell>
          <cell r="T95">
            <v>17346.969976133652</v>
          </cell>
          <cell r="U95">
            <v>13564.792899408285</v>
          </cell>
          <cell r="V95">
            <v>-1718.2071005917151</v>
          </cell>
        </row>
        <row r="96">
          <cell r="Q96" t="str">
            <v>D831 VV060  LOFTON 300 MG X 60 COMPRIMIDOS</v>
          </cell>
          <cell r="R96">
            <v>64373.278797035353</v>
          </cell>
          <cell r="S96">
            <v>55725</v>
          </cell>
          <cell r="T96">
            <v>21457.759599011784</v>
          </cell>
          <cell r="U96">
            <v>16486.686390532544</v>
          </cell>
          <cell r="V96">
            <v>-2088.3136094674555</v>
          </cell>
        </row>
        <row r="97">
          <cell r="Q97" t="str">
            <v>E683 VV020  LOFTON 600 MG X 20 COMP.</v>
          </cell>
          <cell r="R97">
            <v>10545.744854424905</v>
          </cell>
          <cell r="S97">
            <v>10425</v>
          </cell>
          <cell r="T97">
            <v>3515.2482848083018</v>
          </cell>
          <cell r="U97">
            <v>3084.3195266272191</v>
          </cell>
          <cell r="V97">
            <v>-390.68047337278085</v>
          </cell>
        </row>
        <row r="98">
          <cell r="Q98" t="str">
            <v>E683 VV030  LOFTON 600 MG. X 30 COMP.</v>
          </cell>
          <cell r="R98">
            <v>28318.201686599205</v>
          </cell>
          <cell r="S98">
            <v>14647</v>
          </cell>
          <cell r="T98">
            <v>9439.4005621997348</v>
          </cell>
          <cell r="U98">
            <v>4333.4319526627223</v>
          </cell>
          <cell r="V98">
            <v>-548.90138067061071</v>
          </cell>
        </row>
        <row r="99">
          <cell r="Q99" t="str">
            <v>0360   OTHER MISC PHARM</v>
          </cell>
          <cell r="R99">
            <v>3412.8</v>
          </cell>
          <cell r="S99">
            <v>5281</v>
          </cell>
          <cell r="T99">
            <v>1137.5999999999999</v>
          </cell>
          <cell r="U99">
            <v>1562.4260355029587</v>
          </cell>
          <cell r="V99">
            <v>-197.90729783037455</v>
          </cell>
        </row>
        <row r="100">
          <cell r="Q100" t="str">
            <v>G800  MATERIAL DE ACABADO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Q101" t="str">
            <v>L204 VE030  LUCEBANOL X 30 COMPRIMIDOS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Q102" t="str">
            <v>L204 VE060  LUCEBANOL X 60 COMPRIMIDOS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Q103" t="str">
            <v>M558 VE060  ISDIN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Q104" t="str">
            <v>3203 VE030  SOMNATROL 2 MG X 30-PSICO IV</v>
          </cell>
          <cell r="R104">
            <v>0</v>
          </cell>
          <cell r="S104">
            <v>-272</v>
          </cell>
          <cell r="T104">
            <v>0</v>
          </cell>
          <cell r="U104">
            <v>-80.473372781065095</v>
          </cell>
          <cell r="V104">
            <v>10.193293885601577</v>
          </cell>
        </row>
        <row r="105">
          <cell r="Q105" t="str">
            <v>6953 VE120  ZANTRIL JARABE X 120 ML</v>
          </cell>
          <cell r="R105">
            <v>3412.8</v>
          </cell>
          <cell r="S105">
            <v>5553</v>
          </cell>
          <cell r="T105">
            <v>1137.5999999999999</v>
          </cell>
          <cell r="U105">
            <v>1642.8994082840238</v>
          </cell>
          <cell r="V105">
            <v>-208.10059171597618</v>
          </cell>
        </row>
        <row r="106">
          <cell r="Q106" t="str">
            <v>2000   H.PYLORI COMBI-PACK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Q107" t="str">
            <v>M486 VE007  HELIKLAR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Q108" t="str">
            <v>2030   LANSOPRAZOLE</v>
          </cell>
          <cell r="R108">
            <v>24233.06</v>
          </cell>
          <cell r="S108">
            <v>15392</v>
          </cell>
          <cell r="T108">
            <v>8077.6866666666674</v>
          </cell>
          <cell r="U108">
            <v>4553.8461538461543</v>
          </cell>
          <cell r="V108">
            <v>-576.8205128205127</v>
          </cell>
        </row>
        <row r="109">
          <cell r="Q109" t="str">
            <v>1541 VE028  OGASTO 15 MG X 28 CAPS</v>
          </cell>
          <cell r="R109">
            <v>2617.23</v>
          </cell>
          <cell r="S109">
            <v>3510</v>
          </cell>
          <cell r="T109">
            <v>872.41</v>
          </cell>
          <cell r="U109">
            <v>1038.4615384615386</v>
          </cell>
          <cell r="V109">
            <v>-131.53846153846143</v>
          </cell>
        </row>
        <row r="110">
          <cell r="Q110" t="str">
            <v>3046 VV014  OGASTO x 14 caps</v>
          </cell>
          <cell r="R110">
            <v>4760.63</v>
          </cell>
          <cell r="S110">
            <v>5975</v>
          </cell>
          <cell r="T110">
            <v>1586.8766666666668</v>
          </cell>
          <cell r="U110">
            <v>1767.7514792899408</v>
          </cell>
          <cell r="V110">
            <v>-223.91518737672595</v>
          </cell>
        </row>
        <row r="111">
          <cell r="Q111" t="str">
            <v>3046 VV028  OGASTO x 28 caps</v>
          </cell>
          <cell r="R111">
            <v>16855.2</v>
          </cell>
          <cell r="S111">
            <v>5907</v>
          </cell>
          <cell r="T111">
            <v>5618.4</v>
          </cell>
          <cell r="U111">
            <v>1747.6331360946747</v>
          </cell>
          <cell r="V111">
            <v>-221.36686390532532</v>
          </cell>
        </row>
        <row r="112">
          <cell r="Q112" t="str">
            <v>502T  TOTAL CARDIOVASCULAR</v>
          </cell>
          <cell r="R112">
            <v>463777.32025758683</v>
          </cell>
          <cell r="S112">
            <v>490152</v>
          </cell>
          <cell r="T112">
            <v>154592.4400858623</v>
          </cell>
          <cell r="U112">
            <v>145015.38461538462</v>
          </cell>
          <cell r="V112">
            <v>-18368.615384615376</v>
          </cell>
        </row>
        <row r="113">
          <cell r="Q113" t="str">
            <v>2100   CANDESARTAN</v>
          </cell>
          <cell r="R113">
            <v>110005.28</v>
          </cell>
          <cell r="S113">
            <v>124727</v>
          </cell>
          <cell r="T113">
            <v>36668.426666666674</v>
          </cell>
          <cell r="U113">
            <v>36901.479289940828</v>
          </cell>
          <cell r="V113">
            <v>-4674.1873767258367</v>
          </cell>
        </row>
        <row r="114">
          <cell r="Q114" t="str">
            <v>M506 VE015  TIADYL 8MG  X 15 C.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Q115" t="str">
            <v>M506 VE030  TIADYL 8 MG.X 30  C.</v>
          </cell>
          <cell r="R115">
            <v>0</v>
          </cell>
          <cell r="S115">
            <v>-46</v>
          </cell>
          <cell r="T115">
            <v>0</v>
          </cell>
          <cell r="U115">
            <v>-13.609467455621303</v>
          </cell>
          <cell r="V115">
            <v>1.723865877712031</v>
          </cell>
        </row>
        <row r="116">
          <cell r="Q116" t="str">
            <v>M506 VV015  TIADYL 8 MG. X 15 C.</v>
          </cell>
          <cell r="R116">
            <v>17708.34</v>
          </cell>
          <cell r="S116">
            <v>23586</v>
          </cell>
          <cell r="T116">
            <v>5902.78</v>
          </cell>
          <cell r="U116">
            <v>6978.1065088757396</v>
          </cell>
          <cell r="V116">
            <v>-883.89349112426044</v>
          </cell>
        </row>
        <row r="117">
          <cell r="Q117" t="str">
            <v>M506 VV030  TIADYL 8 MG. X 30 C.</v>
          </cell>
          <cell r="R117">
            <v>34601.35</v>
          </cell>
          <cell r="S117">
            <v>47524</v>
          </cell>
          <cell r="T117">
            <v>11533.783333333335</v>
          </cell>
          <cell r="U117">
            <v>14060.355029585799</v>
          </cell>
          <cell r="V117">
            <v>-1780.9783037475354</v>
          </cell>
        </row>
        <row r="118">
          <cell r="Q118" t="str">
            <v>M507 VE015  TIADYL 16 MG.X 15 C.</v>
          </cell>
          <cell r="R118">
            <v>0</v>
          </cell>
          <cell r="S118">
            <v>-46</v>
          </cell>
          <cell r="T118">
            <v>0</v>
          </cell>
          <cell r="U118">
            <v>-13.609467455621303</v>
          </cell>
          <cell r="V118">
            <v>1.723865877712031</v>
          </cell>
        </row>
        <row r="119">
          <cell r="Q119" t="str">
            <v>M507 VE030  TIADYL 16MG. X 30 C.</v>
          </cell>
          <cell r="R119">
            <v>0</v>
          </cell>
          <cell r="S119">
            <v>-139</v>
          </cell>
          <cell r="T119">
            <v>0</v>
          </cell>
          <cell r="U119">
            <v>-41.124260355029584</v>
          </cell>
          <cell r="V119">
            <v>5.2090729783037517</v>
          </cell>
        </row>
        <row r="120">
          <cell r="Q120" t="str">
            <v>M507 VV015  TIADYL 16 MG. X 15 C.</v>
          </cell>
          <cell r="R120">
            <v>8447.0400000000009</v>
          </cell>
          <cell r="S120">
            <v>10543</v>
          </cell>
          <cell r="T120">
            <v>2815.68</v>
          </cell>
          <cell r="U120">
            <v>3119.2307692307695</v>
          </cell>
          <cell r="V120">
            <v>-395.10256410256397</v>
          </cell>
        </row>
        <row r="121">
          <cell r="Q121" t="str">
            <v>M507 VV030  TIADYL 16 MG. X 30 C.</v>
          </cell>
          <cell r="R121">
            <v>41595.300000000003</v>
          </cell>
          <cell r="S121">
            <v>40738</v>
          </cell>
          <cell r="T121">
            <v>13865.1</v>
          </cell>
          <cell r="U121">
            <v>12052.662721893492</v>
          </cell>
          <cell r="V121">
            <v>-1526.6706114398421</v>
          </cell>
        </row>
        <row r="122">
          <cell r="Q122" t="str">
            <v>M967 VE015  TIADYL PLUS X 15 COMP</v>
          </cell>
          <cell r="R122">
            <v>3301.65</v>
          </cell>
          <cell r="S122">
            <v>1139</v>
          </cell>
          <cell r="T122">
            <v>1100.55</v>
          </cell>
          <cell r="U122">
            <v>336.98224852071007</v>
          </cell>
          <cell r="V122">
            <v>-42.684418145956613</v>
          </cell>
        </row>
        <row r="123">
          <cell r="Q123" t="str">
            <v>M967 VE030  TIADYL PLUS X 30 COMP</v>
          </cell>
          <cell r="R123">
            <v>4351.6000000000004</v>
          </cell>
          <cell r="S123">
            <v>1428</v>
          </cell>
          <cell r="T123">
            <v>1450.5333333333335</v>
          </cell>
          <cell r="U123">
            <v>422.48520710059171</v>
          </cell>
          <cell r="V123">
            <v>-53.514792899408292</v>
          </cell>
        </row>
        <row r="124">
          <cell r="Q124" t="str">
            <v>5110   GOPTEN</v>
          </cell>
          <cell r="R124">
            <v>8473.14</v>
          </cell>
          <cell r="S124">
            <v>6357</v>
          </cell>
          <cell r="T124">
            <v>2824.38</v>
          </cell>
          <cell r="U124">
            <v>1880.7692307692307</v>
          </cell>
          <cell r="V124">
            <v>-238.23076923076928</v>
          </cell>
        </row>
        <row r="125">
          <cell r="Q125" t="str">
            <v>N069 VE020  NORTENSIN 2 MG X 20 CAPS.</v>
          </cell>
          <cell r="R125">
            <v>8473.14</v>
          </cell>
          <cell r="S125">
            <v>6357</v>
          </cell>
          <cell r="T125">
            <v>2824.38</v>
          </cell>
          <cell r="U125">
            <v>1880.7692307692307</v>
          </cell>
          <cell r="V125">
            <v>-238.23076923076928</v>
          </cell>
        </row>
        <row r="126">
          <cell r="Q126" t="str">
            <v>5120   ISOPTIN</v>
          </cell>
          <cell r="R126">
            <v>173857.44329939026</v>
          </cell>
          <cell r="S126">
            <v>172107</v>
          </cell>
          <cell r="T126">
            <v>57952.481099796758</v>
          </cell>
          <cell r="U126">
            <v>50919.230769230766</v>
          </cell>
          <cell r="V126">
            <v>-6449.7692307692341</v>
          </cell>
        </row>
        <row r="127">
          <cell r="Q127" t="str">
            <v>M075 VE005  ISOPTINO INY. 5 AMP. X 2 ML</v>
          </cell>
          <cell r="R127">
            <v>823.2</v>
          </cell>
          <cell r="S127">
            <v>724</v>
          </cell>
          <cell r="T127">
            <v>274.39999999999998</v>
          </cell>
          <cell r="U127">
            <v>214.20118343195267</v>
          </cell>
          <cell r="V127">
            <v>-27.132149901380672</v>
          </cell>
        </row>
        <row r="128">
          <cell r="Q128" t="str">
            <v>M078 VE020  ISOPTINO RETARD 120MG X 20COMP</v>
          </cell>
          <cell r="R128">
            <v>25408.067955930615</v>
          </cell>
          <cell r="S128">
            <v>22707</v>
          </cell>
          <cell r="T128">
            <v>8469.3559853102051</v>
          </cell>
          <cell r="U128">
            <v>6718.0473372781071</v>
          </cell>
          <cell r="V128">
            <v>-850.95266272189292</v>
          </cell>
        </row>
        <row r="129">
          <cell r="Q129" t="str">
            <v>M081 VE030  ISOPTINO MD 240 MG X 30 COMP.</v>
          </cell>
          <cell r="R129">
            <v>108529.50347966037</v>
          </cell>
          <cell r="S129">
            <v>105961</v>
          </cell>
          <cell r="T129">
            <v>36176.501159886793</v>
          </cell>
          <cell r="U129">
            <v>31349.40828402367</v>
          </cell>
          <cell r="V129">
            <v>-3970.9250493096661</v>
          </cell>
        </row>
        <row r="130">
          <cell r="Q130" t="str">
            <v>N042 VE030  ISOPTINO 80 MG X 30 COMP.</v>
          </cell>
          <cell r="R130">
            <v>39096.671863799282</v>
          </cell>
          <cell r="S130">
            <v>42715</v>
          </cell>
          <cell r="T130">
            <v>13032.22395459976</v>
          </cell>
          <cell r="U130">
            <v>12637.573964497042</v>
          </cell>
          <cell r="V130">
            <v>-1600.7593688362922</v>
          </cell>
        </row>
        <row r="131">
          <cell r="Q131" t="str">
            <v>5130   RYTMONORM</v>
          </cell>
          <cell r="R131">
            <v>106337.3869581966</v>
          </cell>
          <cell r="S131">
            <v>155854</v>
          </cell>
          <cell r="T131">
            <v>35445.795652732202</v>
          </cell>
          <cell r="U131">
            <v>46110.650887573967</v>
          </cell>
          <cell r="V131">
            <v>-5840.6824457593684</v>
          </cell>
        </row>
        <row r="132">
          <cell r="Q132" t="str">
            <v>M096 VE020  NORMORYTMIN 150 MG X 20 COMP.</v>
          </cell>
          <cell r="R132">
            <v>10143.785530577712</v>
          </cell>
          <cell r="S132">
            <v>17169</v>
          </cell>
          <cell r="T132">
            <v>3381.2618435259042</v>
          </cell>
          <cell r="U132">
            <v>5079.5857988165681</v>
          </cell>
          <cell r="V132">
            <v>-643.41420118343194</v>
          </cell>
        </row>
        <row r="133">
          <cell r="Q133" t="str">
            <v>M096 VE050  NORMORYTMIN 150 MG X 50 COMP.</v>
          </cell>
          <cell r="R133">
            <v>26816.812178259061</v>
          </cell>
          <cell r="S133">
            <v>36459</v>
          </cell>
          <cell r="T133">
            <v>8938.9373927530196</v>
          </cell>
          <cell r="U133">
            <v>10786.686390532544</v>
          </cell>
          <cell r="V133">
            <v>-1366.3136094674555</v>
          </cell>
        </row>
        <row r="134">
          <cell r="Q134" t="str">
            <v>M097 VE020  NORMORYTMIN 300 MG X 20 COMP.</v>
          </cell>
          <cell r="R134">
            <v>18552.782635186595</v>
          </cell>
          <cell r="S134">
            <v>45044</v>
          </cell>
          <cell r="T134">
            <v>6184.260878395532</v>
          </cell>
          <cell r="U134">
            <v>13326.627218934911</v>
          </cell>
          <cell r="V134">
            <v>-1688.039447731755</v>
          </cell>
        </row>
        <row r="135">
          <cell r="Q135" t="str">
            <v>M097 VE050  NORMORYTMIN 300 MG X 50 COMP.</v>
          </cell>
          <cell r="R135">
            <v>50824.006614173231</v>
          </cell>
          <cell r="S135">
            <v>57182</v>
          </cell>
          <cell r="T135">
            <v>16941.335538057745</v>
          </cell>
          <cell r="U135">
            <v>16917.751479289942</v>
          </cell>
          <cell r="V135">
            <v>-2142.915187376726</v>
          </cell>
        </row>
        <row r="136">
          <cell r="Q136" t="str">
            <v>5140   TARKA</v>
          </cell>
          <cell r="R136">
            <v>19214.55</v>
          </cell>
          <cell r="S136">
            <v>11392</v>
          </cell>
          <cell r="T136">
            <v>6404.85</v>
          </cell>
          <cell r="U136">
            <v>3370.4142011834319</v>
          </cell>
          <cell r="V136">
            <v>-426.91913214990154</v>
          </cell>
        </row>
        <row r="137">
          <cell r="Q137" t="str">
            <v>N863 VE030  TARKA X 30 COMP. BICAPA</v>
          </cell>
          <cell r="R137">
            <v>19214.55</v>
          </cell>
          <cell r="S137">
            <v>11392</v>
          </cell>
          <cell r="T137">
            <v>6404.85</v>
          </cell>
          <cell r="U137">
            <v>3370.4142011834319</v>
          </cell>
          <cell r="V137">
            <v>-426.91913214990154</v>
          </cell>
        </row>
        <row r="138">
          <cell r="Q138" t="str">
            <v>5160   OTHER CV</v>
          </cell>
          <cell r="R138">
            <v>45889.52</v>
          </cell>
          <cell r="S138">
            <v>19715</v>
          </cell>
          <cell r="T138">
            <v>15296.506666666668</v>
          </cell>
          <cell r="U138">
            <v>5832.8402366863902</v>
          </cell>
          <cell r="V138">
            <v>-738.82642998027677</v>
          </cell>
        </row>
        <row r="139">
          <cell r="Q139" t="str">
            <v>N799 VE020  DAROB 80 MG X 20 COMP.</v>
          </cell>
          <cell r="R139">
            <v>18711.2</v>
          </cell>
          <cell r="S139">
            <v>17697</v>
          </cell>
          <cell r="T139">
            <v>6237.0666666666666</v>
          </cell>
          <cell r="U139">
            <v>5235.7988165680472</v>
          </cell>
          <cell r="V139">
            <v>-663.20118343195281</v>
          </cell>
        </row>
        <row r="140">
          <cell r="Q140" t="str">
            <v>N799 VE060  DAROB 80 MG X 60 COMP.</v>
          </cell>
          <cell r="R140">
            <v>27178.32</v>
          </cell>
          <cell r="S140">
            <v>2018</v>
          </cell>
          <cell r="T140">
            <v>9059.44</v>
          </cell>
          <cell r="U140">
            <v>597.04142011834324</v>
          </cell>
          <cell r="V140">
            <v>-75.625246548323389</v>
          </cell>
        </row>
        <row r="141">
          <cell r="Q141" t="str">
            <v>504T  TOTAL OBESITY</v>
          </cell>
          <cell r="R141">
            <v>46759.839999999997</v>
          </cell>
          <cell r="S141">
            <v>56505</v>
          </cell>
          <cell r="T141">
            <v>15586.613333333335</v>
          </cell>
          <cell r="U141">
            <v>16717.455621301779</v>
          </cell>
          <cell r="V141">
            <v>-2117.5443786982214</v>
          </cell>
        </row>
        <row r="142">
          <cell r="Q142" t="str">
            <v>2250   ACTOS/PIAGLITAZONE</v>
          </cell>
          <cell r="R142">
            <v>28203.31</v>
          </cell>
          <cell r="S142">
            <v>30812</v>
          </cell>
          <cell r="T142">
            <v>9401.1033333333344</v>
          </cell>
          <cell r="U142">
            <v>9115.9763313609474</v>
          </cell>
          <cell r="V142">
            <v>-1154.6903353057187</v>
          </cell>
        </row>
        <row r="143">
          <cell r="Q143" t="str">
            <v>M859 VE015  ACTOS 15 MG X 15</v>
          </cell>
          <cell r="R143">
            <v>0</v>
          </cell>
          <cell r="S143">
            <v>2958</v>
          </cell>
          <cell r="T143">
            <v>0</v>
          </cell>
          <cell r="U143">
            <v>875.14792899408292</v>
          </cell>
          <cell r="V143">
            <v>-110.85207100591708</v>
          </cell>
        </row>
        <row r="144">
          <cell r="Q144" t="str">
            <v>M859 VE030  ACTOS 15 MG X 30</v>
          </cell>
          <cell r="R144">
            <v>1363.44</v>
          </cell>
          <cell r="S144">
            <v>5175</v>
          </cell>
          <cell r="T144">
            <v>454.48</v>
          </cell>
          <cell r="U144">
            <v>1531.0650887573966</v>
          </cell>
          <cell r="V144">
            <v>-193.93491124260345</v>
          </cell>
        </row>
        <row r="145">
          <cell r="Q145" t="str">
            <v>M860 VE015  ACTOS 30 MG X 15</v>
          </cell>
          <cell r="R145">
            <v>6030.92</v>
          </cell>
          <cell r="S145">
            <v>5057</v>
          </cell>
          <cell r="T145">
            <v>2010.3066666666671</v>
          </cell>
          <cell r="U145">
            <v>1496.1538461538462</v>
          </cell>
          <cell r="V145">
            <v>-189.51282051282055</v>
          </cell>
        </row>
        <row r="146">
          <cell r="Q146" t="str">
            <v>M860 VE030  ACTOS 30 MG X 30</v>
          </cell>
          <cell r="R146">
            <v>17584.32</v>
          </cell>
          <cell r="S146">
            <v>16402</v>
          </cell>
          <cell r="T146">
            <v>5861.44</v>
          </cell>
          <cell r="U146">
            <v>4852.6627218934909</v>
          </cell>
          <cell r="V146">
            <v>-614.67061143984211</v>
          </cell>
        </row>
        <row r="147">
          <cell r="Q147" t="str">
            <v>M861 VE015  ACTOS 45 MG X 15</v>
          </cell>
          <cell r="R147">
            <v>688.18</v>
          </cell>
          <cell r="S147">
            <v>68</v>
          </cell>
          <cell r="T147">
            <v>229.39333333333332</v>
          </cell>
          <cell r="U147">
            <v>20.118343195266274</v>
          </cell>
          <cell r="V147">
            <v>-2.5483234714003942</v>
          </cell>
        </row>
        <row r="148">
          <cell r="Q148" t="str">
            <v>M861 VE030  ACTOS 45 MG X 30</v>
          </cell>
          <cell r="R148">
            <v>2536.4499999999998</v>
          </cell>
          <cell r="S148">
            <v>1152</v>
          </cell>
          <cell r="T148">
            <v>845.48333333333323</v>
          </cell>
          <cell r="U148">
            <v>340.82840236686394</v>
          </cell>
          <cell r="V148">
            <v>-43.171597633136059</v>
          </cell>
        </row>
        <row r="149">
          <cell r="Q149" t="str">
            <v>5400   REDUCTIL/MERIDIA</v>
          </cell>
          <cell r="R149">
            <v>18556.53</v>
          </cell>
          <cell r="S149">
            <v>25693</v>
          </cell>
          <cell r="T149">
            <v>6185.51</v>
          </cell>
          <cell r="U149">
            <v>7601.4792899408294</v>
          </cell>
          <cell r="V149">
            <v>-962.85404339250454</v>
          </cell>
        </row>
        <row r="150">
          <cell r="Q150" t="str">
            <v>N136 VE030  RADUCTIL 10 MG X 30 CAPS.</v>
          </cell>
          <cell r="R150">
            <v>11159.28</v>
          </cell>
          <cell r="S150">
            <v>9977</v>
          </cell>
          <cell r="T150">
            <v>3719.76</v>
          </cell>
          <cell r="U150">
            <v>2951.7751479289941</v>
          </cell>
          <cell r="V150">
            <v>-373.89151873767241</v>
          </cell>
        </row>
        <row r="151">
          <cell r="Q151" t="str">
            <v>N137 VE030  RADUCTIL 15MG X 30 CAPS</v>
          </cell>
          <cell r="R151">
            <v>7397.25</v>
          </cell>
          <cell r="S151">
            <v>15716</v>
          </cell>
          <cell r="T151">
            <v>2465.75</v>
          </cell>
          <cell r="U151">
            <v>4649.7041420118348</v>
          </cell>
          <cell r="V151">
            <v>-588.96252465483212</v>
          </cell>
        </row>
        <row r="152">
          <cell r="Q152" t="str">
            <v>509T  TOTAL OTHER KNOLL</v>
          </cell>
          <cell r="R152">
            <v>0</v>
          </cell>
          <cell r="S152">
            <v>-1529</v>
          </cell>
          <cell r="T152">
            <v>0</v>
          </cell>
          <cell r="U152">
            <v>-452.36686390532543</v>
          </cell>
          <cell r="V152">
            <v>57.299802761341255</v>
          </cell>
        </row>
        <row r="153">
          <cell r="Q153" t="str">
            <v>5720   OTHER/OTHER MPA</v>
          </cell>
          <cell r="R153">
            <v>0</v>
          </cell>
          <cell r="S153">
            <v>-1529</v>
          </cell>
          <cell r="T153">
            <v>0</v>
          </cell>
          <cell r="U153">
            <v>-452.36686390532543</v>
          </cell>
          <cell r="V153">
            <v>57.299802761341255</v>
          </cell>
        </row>
        <row r="154">
          <cell r="Q154" t="str">
            <v>N244 VE020  MUCOFALK X 20 SACHETS</v>
          </cell>
          <cell r="R154">
            <v>0</v>
          </cell>
          <cell r="S154">
            <v>-757</v>
          </cell>
          <cell r="T154">
            <v>0</v>
          </cell>
          <cell r="U154">
            <v>-223.96449704142012</v>
          </cell>
          <cell r="V154">
            <v>28.368836291913226</v>
          </cell>
        </row>
        <row r="155">
          <cell r="Q155" t="str">
            <v>N273 VE030  URSOFALK X 30 CAPS.</v>
          </cell>
          <cell r="R155">
            <v>0</v>
          </cell>
          <cell r="S155">
            <v>-166</v>
          </cell>
          <cell r="T155">
            <v>0</v>
          </cell>
          <cell r="U155">
            <v>-49.112426035502963</v>
          </cell>
          <cell r="V155">
            <v>6.2209072978303723</v>
          </cell>
        </row>
        <row r="156">
          <cell r="Q156" t="str">
            <v>N847 VE007  SALOFALK 4 GR. X 7 ENEMAS</v>
          </cell>
          <cell r="R156">
            <v>0</v>
          </cell>
          <cell r="S156">
            <v>-244</v>
          </cell>
          <cell r="T156">
            <v>0</v>
          </cell>
          <cell r="U156">
            <v>-72.189349112426044</v>
          </cell>
          <cell r="V156">
            <v>9.143984220907285</v>
          </cell>
        </row>
        <row r="157">
          <cell r="Q157" t="str">
            <v>N847 VE030  SALOFALK 500 MG X 30 SUPOS.</v>
          </cell>
          <cell r="R157">
            <v>0</v>
          </cell>
          <cell r="S157">
            <v>-119</v>
          </cell>
          <cell r="T157">
            <v>0</v>
          </cell>
          <cell r="U157">
            <v>-35.207100591715978</v>
          </cell>
          <cell r="V157">
            <v>4.4595660749506862</v>
          </cell>
        </row>
        <row r="158">
          <cell r="Q158" t="str">
            <v>N847 VE050  SALOFALK 500 MG X 50 COMP.</v>
          </cell>
          <cell r="R158">
            <v>0</v>
          </cell>
          <cell r="S158">
            <v>-243</v>
          </cell>
          <cell r="T158">
            <v>0</v>
          </cell>
          <cell r="U158">
            <v>-71.89349112426035</v>
          </cell>
          <cell r="V158">
            <v>9.1065088757396495</v>
          </cell>
        </row>
        <row r="159">
          <cell r="Q159" t="str">
            <v>1002  H.I.V / TRANSPLANT</v>
          </cell>
          <cell r="R159">
            <v>938406.05</v>
          </cell>
          <cell r="S159">
            <v>1386870</v>
          </cell>
          <cell r="T159">
            <v>312802.01666666666</v>
          </cell>
          <cell r="U159">
            <v>410316.56804733729</v>
          </cell>
          <cell r="V159">
            <v>-51973.431952662708</v>
          </cell>
        </row>
        <row r="160">
          <cell r="Q160" t="str">
            <v>2222  TOTAL ANTI-VIRALS</v>
          </cell>
          <cell r="R160">
            <v>938406.05</v>
          </cell>
          <cell r="S160">
            <v>1383999</v>
          </cell>
          <cell r="T160">
            <v>312802.01666666666</v>
          </cell>
          <cell r="U160">
            <v>409467.1597633136</v>
          </cell>
          <cell r="V160">
            <v>-51865.840236686403</v>
          </cell>
        </row>
        <row r="161">
          <cell r="Q161" t="str">
            <v>2070   NORVIR</v>
          </cell>
          <cell r="R161">
            <v>434793.45</v>
          </cell>
          <cell r="S161">
            <v>626424</v>
          </cell>
          <cell r="T161">
            <v>144931.15</v>
          </cell>
          <cell r="U161">
            <v>185332.54437869822</v>
          </cell>
          <cell r="V161">
            <v>-23475.455621301779</v>
          </cell>
        </row>
        <row r="162">
          <cell r="Q162" t="str">
            <v>1940 VE240  RITONAVIR ABBOTT X 240 ML</v>
          </cell>
          <cell r="R162">
            <v>15748.53</v>
          </cell>
          <cell r="S162">
            <v>-9766</v>
          </cell>
          <cell r="T162">
            <v>5249.51</v>
          </cell>
          <cell r="U162">
            <v>-2889.3491124260354</v>
          </cell>
          <cell r="V162">
            <v>365.98422090729809</v>
          </cell>
        </row>
        <row r="163">
          <cell r="Q163" t="str">
            <v>6633 VE168  RITONAVIR ABBOTT CAPS. X 168</v>
          </cell>
          <cell r="R163">
            <v>419044.92</v>
          </cell>
          <cell r="S163">
            <v>636190</v>
          </cell>
          <cell r="T163">
            <v>139681.64000000001</v>
          </cell>
          <cell r="U163">
            <v>188221.89349112427</v>
          </cell>
          <cell r="V163">
            <v>-23841.439842209074</v>
          </cell>
        </row>
        <row r="164">
          <cell r="Q164" t="str">
            <v>2430   KALETRA</v>
          </cell>
          <cell r="R164">
            <v>503612.6</v>
          </cell>
          <cell r="S164">
            <v>757575</v>
          </cell>
          <cell r="T164">
            <v>167870.86666666667</v>
          </cell>
          <cell r="U164">
            <v>224134.6153846154</v>
          </cell>
          <cell r="V164">
            <v>-28390.384615384595</v>
          </cell>
        </row>
        <row r="165">
          <cell r="Q165" t="str">
            <v>3956 VE160  KALETRA JARABE X 160 ML</v>
          </cell>
          <cell r="R165">
            <v>15400</v>
          </cell>
          <cell r="S165">
            <v>19759</v>
          </cell>
          <cell r="T165">
            <v>5133.333333333333</v>
          </cell>
          <cell r="U165">
            <v>5845.8579881656806</v>
          </cell>
          <cell r="V165">
            <v>-740.47534516765245</v>
          </cell>
        </row>
        <row r="166">
          <cell r="Q166" t="str">
            <v>3956 VE320  KALETRA JARABE 2 X 160 ML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Q167" t="str">
            <v>3959 VE180  KALETRA CAPSULAS X 180</v>
          </cell>
          <cell r="R167">
            <v>488212.6</v>
          </cell>
          <cell r="S167">
            <v>737816</v>
          </cell>
          <cell r="T167">
            <v>162737.53333333333</v>
          </cell>
          <cell r="U167">
            <v>218288.75739644971</v>
          </cell>
          <cell r="V167">
            <v>-27649.909270216944</v>
          </cell>
        </row>
        <row r="168">
          <cell r="Q168" t="str">
            <v>241T  TOTAL CYCLOSPORINE</v>
          </cell>
          <cell r="R168">
            <v>0</v>
          </cell>
          <cell r="S168">
            <v>2871</v>
          </cell>
          <cell r="T168">
            <v>0</v>
          </cell>
          <cell r="U168">
            <v>849.40828402366867</v>
          </cell>
          <cell r="V168">
            <v>-107.59171597633133</v>
          </cell>
        </row>
        <row r="169">
          <cell r="Q169" t="str">
            <v>2410   CYCLOSPORINE/GENGRAF</v>
          </cell>
          <cell r="R169">
            <v>0</v>
          </cell>
          <cell r="S169">
            <v>2871</v>
          </cell>
          <cell r="T169">
            <v>0</v>
          </cell>
          <cell r="U169">
            <v>849.40828402366867</v>
          </cell>
          <cell r="V169">
            <v>-107.59171597633133</v>
          </cell>
        </row>
        <row r="170">
          <cell r="Q170" t="str">
            <v>6463 VE050  GENGRAF 25 MG X 50</v>
          </cell>
          <cell r="R170">
            <v>0</v>
          </cell>
          <cell r="S170">
            <v>725</v>
          </cell>
          <cell r="T170">
            <v>0</v>
          </cell>
          <cell r="U170">
            <v>214.49704142011834</v>
          </cell>
          <cell r="V170">
            <v>-27.169625246548321</v>
          </cell>
        </row>
        <row r="171">
          <cell r="Q171" t="str">
            <v>6477 VE050  GENGRAF 50 MG X 50</v>
          </cell>
          <cell r="R171">
            <v>0</v>
          </cell>
          <cell r="S171">
            <v>1624</v>
          </cell>
          <cell r="T171">
            <v>0</v>
          </cell>
          <cell r="U171">
            <v>480.47337278106511</v>
          </cell>
          <cell r="V171">
            <v>-60.859960552268262</v>
          </cell>
        </row>
        <row r="172">
          <cell r="Q172" t="str">
            <v>6479 VE030  GENGRAF 100 MG X 30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Q173" t="str">
            <v>6479 VE050  GENGRAF 100 MG X 50</v>
          </cell>
          <cell r="R173">
            <v>0</v>
          </cell>
          <cell r="S173">
            <v>522</v>
          </cell>
          <cell r="T173">
            <v>0</v>
          </cell>
          <cell r="U173">
            <v>154.43786982248523</v>
          </cell>
          <cell r="V173">
            <v>-19.562130177514774</v>
          </cell>
        </row>
        <row r="174">
          <cell r="Q174" t="str">
            <v>7269 VE050  GENGRAF 100 MG/ML X 50 ML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</row>
        <row r="175">
          <cell r="Q175" t="str">
            <v>1003  UROLOGY</v>
          </cell>
          <cell r="R175">
            <v>1612115.9</v>
          </cell>
          <cell r="S175">
            <v>1412635</v>
          </cell>
          <cell r="T175">
            <v>537371.96666666667</v>
          </cell>
          <cell r="U175">
            <v>417939.34911242605</v>
          </cell>
          <cell r="V175">
            <v>-52938.984220907267</v>
          </cell>
        </row>
        <row r="176">
          <cell r="Q176" t="str">
            <v>0202  TOTAL LEUPROLIDE</v>
          </cell>
          <cell r="R176">
            <v>1483260.3</v>
          </cell>
          <cell r="S176">
            <v>1321082</v>
          </cell>
          <cell r="T176">
            <v>494420.1</v>
          </cell>
          <cell r="U176">
            <v>390852.66272189352</v>
          </cell>
          <cell r="V176">
            <v>-49508.003944773169</v>
          </cell>
        </row>
        <row r="177">
          <cell r="Q177" t="str">
            <v>0320   LEUPROLIDE-DEP 3.75</v>
          </cell>
          <cell r="R177">
            <v>221946.22</v>
          </cell>
          <cell r="S177">
            <v>167396</v>
          </cell>
          <cell r="T177">
            <v>73982.073333333334</v>
          </cell>
          <cell r="U177">
            <v>49525.44378698225</v>
          </cell>
          <cell r="V177">
            <v>-6273.2228796844138</v>
          </cell>
        </row>
        <row r="178">
          <cell r="Q178" t="str">
            <v>G754 VE001  LUPRON DEPOT 3.75</v>
          </cell>
          <cell r="R178">
            <v>221946.22</v>
          </cell>
          <cell r="S178">
            <v>167396</v>
          </cell>
          <cell r="T178">
            <v>73982.073333333334</v>
          </cell>
          <cell r="U178">
            <v>49525.44378698225</v>
          </cell>
          <cell r="V178">
            <v>-6273.2228796844138</v>
          </cell>
        </row>
        <row r="179">
          <cell r="Q179" t="str">
            <v>M054 VE001  LUPRON DEPOT 3.75 - PDS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Q180" t="str">
            <v>0330   LEUPROLIDE-DEPOT 7.5</v>
          </cell>
          <cell r="R180">
            <v>1225182.3500000001</v>
          </cell>
          <cell r="S180">
            <v>1102758</v>
          </cell>
          <cell r="T180">
            <v>408394.1166666667</v>
          </cell>
          <cell r="U180">
            <v>326259.76331360947</v>
          </cell>
          <cell r="V180">
            <v>-41326.236686390534</v>
          </cell>
        </row>
        <row r="181">
          <cell r="Q181" t="str">
            <v>M055 VE001  LUPRON DEPOT 7,5 - PDS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Q182" t="str">
            <v>3629 VE001  LUPRON DEPOT 7,5</v>
          </cell>
          <cell r="R182">
            <v>1225182.3500000001</v>
          </cell>
          <cell r="S182">
            <v>1102758</v>
          </cell>
          <cell r="T182">
            <v>408394.1166666667</v>
          </cell>
          <cell r="U182">
            <v>326259.76331360947</v>
          </cell>
          <cell r="V182">
            <v>-41326.236686390534</v>
          </cell>
        </row>
        <row r="183">
          <cell r="Q183" t="str">
            <v>2060   LEUPROLIDE-DEP 22.50</v>
          </cell>
          <cell r="R183">
            <v>24850.05</v>
          </cell>
          <cell r="S183">
            <v>40905</v>
          </cell>
          <cell r="T183">
            <v>8283.35</v>
          </cell>
          <cell r="U183">
            <v>12102.07100591716</v>
          </cell>
          <cell r="V183">
            <v>-1532.9289940828403</v>
          </cell>
        </row>
        <row r="184">
          <cell r="Q184" t="str">
            <v>M057 VE001  LUPRON DEPOT 22.5 - PDS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Q185" t="str">
            <v>M356 VE001  LUPRON DEPOT 22.5</v>
          </cell>
          <cell r="R185">
            <v>24850.05</v>
          </cell>
          <cell r="S185">
            <v>40905</v>
          </cell>
          <cell r="T185">
            <v>8283.35</v>
          </cell>
          <cell r="U185">
            <v>12102.07100591716</v>
          </cell>
          <cell r="V185">
            <v>-1532.9289940828403</v>
          </cell>
        </row>
        <row r="186">
          <cell r="Q186" t="str">
            <v>2080   LEUPROLIDE-SUBQ</v>
          </cell>
          <cell r="R186">
            <v>11281.68</v>
          </cell>
          <cell r="S186">
            <v>10023</v>
          </cell>
          <cell r="T186">
            <v>3760.56</v>
          </cell>
          <cell r="U186">
            <v>2965.3846153846157</v>
          </cell>
          <cell r="V186">
            <v>-375.6153846153843</v>
          </cell>
        </row>
        <row r="187">
          <cell r="Q187" t="str">
            <v>F047 VE001  LUPRON 2.8</v>
          </cell>
          <cell r="R187">
            <v>11281.68</v>
          </cell>
          <cell r="S187">
            <v>10023</v>
          </cell>
          <cell r="T187">
            <v>3760.56</v>
          </cell>
          <cell r="U187">
            <v>2965.3846153846157</v>
          </cell>
          <cell r="V187">
            <v>-375.6153846153843</v>
          </cell>
        </row>
        <row r="188">
          <cell r="Q188" t="str">
            <v>0210  TOTAL HYTRIN</v>
          </cell>
          <cell r="R188">
            <v>65515.5</v>
          </cell>
          <cell r="S188">
            <v>41617</v>
          </cell>
          <cell r="T188">
            <v>21838.5</v>
          </cell>
          <cell r="U188">
            <v>12312.721893491125</v>
          </cell>
          <cell r="V188">
            <v>-1559.6114398422087</v>
          </cell>
        </row>
        <row r="189">
          <cell r="Q189" t="str">
            <v>0150   HYTRIN</v>
          </cell>
          <cell r="R189">
            <v>65515.5</v>
          </cell>
          <cell r="S189">
            <v>41617</v>
          </cell>
          <cell r="T189">
            <v>21838.5</v>
          </cell>
          <cell r="U189">
            <v>12312.721893491125</v>
          </cell>
          <cell r="V189">
            <v>-1559.6114398422087</v>
          </cell>
        </row>
        <row r="190">
          <cell r="Q190" t="str">
            <v>E429 VE014  ISONTYN 2 MG X 14 COMP</v>
          </cell>
          <cell r="R190">
            <v>12006.02</v>
          </cell>
          <cell r="S190">
            <v>7224</v>
          </cell>
          <cell r="T190">
            <v>4002.0066666666667</v>
          </cell>
          <cell r="U190">
            <v>2137.2781065088757</v>
          </cell>
          <cell r="V190">
            <v>-270.72189349112432</v>
          </cell>
        </row>
        <row r="191">
          <cell r="Q191" t="str">
            <v>E430 VE014  ISONTYN 5 MG X 14 COMP</v>
          </cell>
          <cell r="R191">
            <v>14245</v>
          </cell>
          <cell r="S191">
            <v>11374</v>
          </cell>
          <cell r="T191">
            <v>4748.333333333333</v>
          </cell>
          <cell r="U191">
            <v>3365.0887573964496</v>
          </cell>
          <cell r="V191">
            <v>-426.24457593688385</v>
          </cell>
        </row>
        <row r="192">
          <cell r="Q192" t="str">
            <v>E430 VE028  ISONTYN 5 MG x 28 COMP</v>
          </cell>
          <cell r="R192">
            <v>39264.480000000003</v>
          </cell>
          <cell r="S192">
            <v>23019</v>
          </cell>
          <cell r="T192">
            <v>13088.16</v>
          </cell>
          <cell r="U192">
            <v>6810.3550295857995</v>
          </cell>
          <cell r="V192">
            <v>-862.64497041420054</v>
          </cell>
        </row>
        <row r="193">
          <cell r="Q193" t="str">
            <v>236T  TOTAL UPRIMA</v>
          </cell>
          <cell r="R193">
            <v>63340.1</v>
          </cell>
          <cell r="S193">
            <v>49936</v>
          </cell>
          <cell r="T193">
            <v>21113.366666666665</v>
          </cell>
          <cell r="U193">
            <v>14773.964497041421</v>
          </cell>
          <cell r="V193">
            <v>-1871.3688362919111</v>
          </cell>
        </row>
        <row r="194">
          <cell r="Q194" t="str">
            <v>2240  UPRIMA CO-MARKET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Q195" t="str">
            <v>W108 CK002  UPRIMA 2 MG X 2 TABS.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Q196" t="str">
            <v>W108 CK004  UPRIMA 2 MG X 4 TABS.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Q197" t="str">
            <v>W109 CK002  UPRIMA 3 MG X 2 TABS.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Q198" t="str">
            <v>W109 CK004  UPRIMA 3 MG X 4 TABS.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Q199" t="str">
            <v>2360   UPRIMA</v>
          </cell>
          <cell r="R199">
            <v>63340.1</v>
          </cell>
          <cell r="S199">
            <v>49936</v>
          </cell>
          <cell r="T199">
            <v>21113.366666666665</v>
          </cell>
          <cell r="U199">
            <v>14773.964497041421</v>
          </cell>
          <cell r="V199">
            <v>-1871.3688362919111</v>
          </cell>
        </row>
        <row r="200">
          <cell r="Q200" t="str">
            <v>W108 VE002  UPRIMA 2 MG X 2 TABS.</v>
          </cell>
          <cell r="R200">
            <v>9201.1299999999992</v>
          </cell>
          <cell r="S200">
            <v>7392</v>
          </cell>
          <cell r="T200">
            <v>3067.0433333333331</v>
          </cell>
          <cell r="U200">
            <v>2186.9822485207101</v>
          </cell>
          <cell r="V200">
            <v>-277.01775147928993</v>
          </cell>
        </row>
        <row r="201">
          <cell r="Q201" t="str">
            <v>W108 VE004  UPRIMA 2 MG X 4 TABS.</v>
          </cell>
          <cell r="R201">
            <v>16800</v>
          </cell>
          <cell r="S201">
            <v>4757</v>
          </cell>
          <cell r="T201">
            <v>5600</v>
          </cell>
          <cell r="U201">
            <v>1407.396449704142</v>
          </cell>
          <cell r="V201">
            <v>-178.27021696252473</v>
          </cell>
        </row>
        <row r="202">
          <cell r="Q202" t="str">
            <v>W109 VE002  UPRIMA 3 MG X 2 TABS.</v>
          </cell>
          <cell r="R202">
            <v>13477.3</v>
          </cell>
          <cell r="S202">
            <v>21522</v>
          </cell>
          <cell r="T202">
            <v>4492.4333333333334</v>
          </cell>
          <cell r="U202">
            <v>6367.455621301775</v>
          </cell>
          <cell r="V202">
            <v>-806.54437869822505</v>
          </cell>
        </row>
        <row r="203">
          <cell r="Q203" t="str">
            <v>W109 VE004  UPRIMA 3 MG X 4 TABS.</v>
          </cell>
          <cell r="R203">
            <v>23861.67</v>
          </cell>
          <cell r="S203">
            <v>16265</v>
          </cell>
          <cell r="T203">
            <v>7953.89</v>
          </cell>
          <cell r="U203">
            <v>4812.1301775147931</v>
          </cell>
          <cell r="V203">
            <v>-609.53648915187387</v>
          </cell>
        </row>
        <row r="204">
          <cell r="Q204" t="str">
            <v>2800   UPRIMA FEE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Q205" t="str">
            <v>W100FEE  UPRIMA CMK FEE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Q206" t="str">
            <v>1004  NEONAT. / PEDIATRIC</v>
          </cell>
          <cell r="R206">
            <v>864719.29725385015</v>
          </cell>
          <cell r="S206">
            <v>821332</v>
          </cell>
          <cell r="T206">
            <v>288239.76575128338</v>
          </cell>
          <cell r="U206">
            <v>242997.63313609472</v>
          </cell>
          <cell r="V206">
            <v>-30779.700197238591</v>
          </cell>
        </row>
        <row r="207">
          <cell r="Q207" t="str">
            <v>020T  TOT. SURVANTA</v>
          </cell>
          <cell r="R207">
            <v>86939.68</v>
          </cell>
          <cell r="S207">
            <v>182473</v>
          </cell>
          <cell r="T207">
            <v>28979.893333333333</v>
          </cell>
          <cell r="U207">
            <v>53986.094674556211</v>
          </cell>
          <cell r="V207">
            <v>-6838.2386587771252</v>
          </cell>
        </row>
        <row r="208">
          <cell r="Q208" t="str">
            <v>0200   SURVANTA</v>
          </cell>
          <cell r="R208">
            <v>86939.68</v>
          </cell>
          <cell r="S208">
            <v>182473</v>
          </cell>
          <cell r="T208">
            <v>28979.893333333333</v>
          </cell>
          <cell r="U208">
            <v>53986.094674556211</v>
          </cell>
          <cell r="V208">
            <v>-6838.2386587771252</v>
          </cell>
        </row>
        <row r="209">
          <cell r="Q209" t="str">
            <v>1040 VE004  SURVANTA 4 ML</v>
          </cell>
          <cell r="R209">
            <v>35777.279999999999</v>
          </cell>
          <cell r="S209">
            <v>79127</v>
          </cell>
          <cell r="T209">
            <v>11925.76</v>
          </cell>
          <cell r="U209">
            <v>23410.3550295858</v>
          </cell>
          <cell r="V209">
            <v>-2965.3116370808675</v>
          </cell>
        </row>
        <row r="210">
          <cell r="Q210" t="str">
            <v>1040 VE008  SURVANTA 8 ML</v>
          </cell>
          <cell r="R210">
            <v>51162.400000000001</v>
          </cell>
          <cell r="S210">
            <v>103346</v>
          </cell>
          <cell r="T210">
            <v>17054.133333333331</v>
          </cell>
          <cell r="U210">
            <v>30575.739644970414</v>
          </cell>
          <cell r="V210">
            <v>-3872.9270216962504</v>
          </cell>
        </row>
        <row r="211">
          <cell r="Q211" t="str">
            <v>247T  TOT. SYNAGIS</v>
          </cell>
          <cell r="R211">
            <v>280407.63</v>
          </cell>
          <cell r="S211">
            <v>202961</v>
          </cell>
          <cell r="T211">
            <v>93469.21</v>
          </cell>
          <cell r="U211">
            <v>60047.633136094679</v>
          </cell>
          <cell r="V211">
            <v>-7606.0335305719927</v>
          </cell>
        </row>
        <row r="212">
          <cell r="Q212" t="str">
            <v>2480   SYNAGIS 100MG</v>
          </cell>
          <cell r="R212">
            <v>280407.63</v>
          </cell>
          <cell r="S212">
            <v>202961</v>
          </cell>
          <cell r="T212">
            <v>93469.21</v>
          </cell>
          <cell r="U212">
            <v>60047.633136094679</v>
          </cell>
          <cell r="V212">
            <v>-7606.0335305719927</v>
          </cell>
        </row>
        <row r="213">
          <cell r="Q213" t="str">
            <v>A496 VE001  SYNAGIS 100 MG</v>
          </cell>
          <cell r="R213">
            <v>280407.63</v>
          </cell>
          <cell r="S213">
            <v>202961</v>
          </cell>
          <cell r="T213">
            <v>93469.21</v>
          </cell>
          <cell r="U213">
            <v>60047.633136094679</v>
          </cell>
          <cell r="V213">
            <v>-7606.0335305719927</v>
          </cell>
        </row>
        <row r="214">
          <cell r="Q214" t="str">
            <v>6441  TOTAL PRIME FORMULAS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Q215" t="str">
            <v>0800   SIMILAC POWDER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Q216" t="str">
            <v>0360 VE000  SIMILAC C/HIERRO X 1000 GR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Q217" t="str">
            <v>0360 VE450  SIMILAC C/HIERRO X 450 GR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Q218" t="str">
            <v>6442  TOT. FEEDING PROB. FORMULAS</v>
          </cell>
          <cell r="R218">
            <v>45285.49</v>
          </cell>
          <cell r="S218">
            <v>44152</v>
          </cell>
          <cell r="T218">
            <v>15095.163333333332</v>
          </cell>
          <cell r="U218">
            <v>13062.721893491125</v>
          </cell>
          <cell r="V218">
            <v>-1654.6114398422087</v>
          </cell>
        </row>
        <row r="219">
          <cell r="Q219" t="str">
            <v>0830   ISOMIL POWDER</v>
          </cell>
          <cell r="R219">
            <v>33503.78</v>
          </cell>
          <cell r="S219">
            <v>27098</v>
          </cell>
          <cell r="T219">
            <v>11167.926666666666</v>
          </cell>
          <cell r="U219">
            <v>8017.1597633136098</v>
          </cell>
          <cell r="V219">
            <v>-1015.5069033530563</v>
          </cell>
        </row>
        <row r="220">
          <cell r="Q220" t="str">
            <v>G786 VE000  ISOMIL X 1000 GR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Q221" t="str">
            <v>G786 VE400  ISOMIL X 400 GR</v>
          </cell>
          <cell r="R221">
            <v>0</v>
          </cell>
          <cell r="S221">
            <v>-280</v>
          </cell>
          <cell r="T221">
            <v>0</v>
          </cell>
          <cell r="U221">
            <v>-82.84023668639054</v>
          </cell>
          <cell r="V221">
            <v>10.493096646942789</v>
          </cell>
        </row>
        <row r="222">
          <cell r="Q222" t="str">
            <v>52766VE400  ISOMIL X 400 GR</v>
          </cell>
          <cell r="R222">
            <v>16752.98</v>
          </cell>
          <cell r="S222">
            <v>9483</v>
          </cell>
          <cell r="T222">
            <v>5584.3266666666668</v>
          </cell>
          <cell r="U222">
            <v>2805.6213017751479</v>
          </cell>
          <cell r="V222">
            <v>-355.37869822485209</v>
          </cell>
        </row>
        <row r="223">
          <cell r="Q223" t="str">
            <v>55899VE900  ISOMIL X 900 GR</v>
          </cell>
          <cell r="R223">
            <v>16750.8</v>
          </cell>
          <cell r="S223">
            <v>17895</v>
          </cell>
          <cell r="T223">
            <v>5583.6</v>
          </cell>
          <cell r="U223">
            <v>5294.3786982248521</v>
          </cell>
          <cell r="V223">
            <v>-670.62130177514791</v>
          </cell>
        </row>
        <row r="224">
          <cell r="Q224" t="str">
            <v>7030   PEDIASURE POWDER</v>
          </cell>
          <cell r="R224">
            <v>11781.71</v>
          </cell>
          <cell r="S224">
            <v>17054</v>
          </cell>
          <cell r="T224">
            <v>3927.2366666666662</v>
          </cell>
          <cell r="U224">
            <v>5045.5621301775145</v>
          </cell>
          <cell r="V224">
            <v>-639.10453648915245</v>
          </cell>
        </row>
        <row r="225">
          <cell r="Q225" t="str">
            <v>0373 VE237  PEDIASURE X 237 ML.</v>
          </cell>
          <cell r="R225">
            <v>10762.15</v>
          </cell>
          <cell r="S225">
            <v>16272</v>
          </cell>
          <cell r="T225">
            <v>3587.3833333333332</v>
          </cell>
          <cell r="U225">
            <v>4814.2011834319528</v>
          </cell>
          <cell r="V225">
            <v>-609.79881656804719</v>
          </cell>
        </row>
        <row r="226">
          <cell r="Q226" t="str">
            <v>51808VE237  PEDIASURE CREMA BANANA X 237ML</v>
          </cell>
          <cell r="R226">
            <v>588.44000000000005</v>
          </cell>
          <cell r="S226">
            <v>759</v>
          </cell>
          <cell r="T226">
            <v>196.14666666666665</v>
          </cell>
          <cell r="U226">
            <v>224.55621301775147</v>
          </cell>
          <cell r="V226">
            <v>-28.443786982248525</v>
          </cell>
        </row>
        <row r="227">
          <cell r="Q227" t="str">
            <v>51810VE237  PEDIASURE FRUTILLA X 237ML</v>
          </cell>
          <cell r="R227">
            <v>431.12</v>
          </cell>
          <cell r="S227">
            <v>23</v>
          </cell>
          <cell r="T227">
            <v>143.70666666666668</v>
          </cell>
          <cell r="U227">
            <v>6.8047337278106514</v>
          </cell>
          <cell r="V227">
            <v>-0.86193293885601552</v>
          </cell>
        </row>
        <row r="228">
          <cell r="Q228" t="str">
            <v>6449  SUBTOTAL OTHER PED. NUTR</v>
          </cell>
          <cell r="R228">
            <v>2167.52</v>
          </cell>
          <cell r="S228">
            <v>1534</v>
          </cell>
          <cell r="T228">
            <v>722.50666666666666</v>
          </cell>
          <cell r="U228">
            <v>453.84615384615387</v>
          </cell>
          <cell r="V228">
            <v>-57.487179487179446</v>
          </cell>
        </row>
        <row r="229">
          <cell r="Q229" t="str">
            <v>0230   PEDIALYTE</v>
          </cell>
          <cell r="R229">
            <v>2167.52</v>
          </cell>
          <cell r="S229">
            <v>1534</v>
          </cell>
          <cell r="T229">
            <v>722.50666666666666</v>
          </cell>
          <cell r="U229">
            <v>453.84615384615387</v>
          </cell>
          <cell r="V229">
            <v>-57.487179487179446</v>
          </cell>
        </row>
        <row r="230">
          <cell r="Q230" t="str">
            <v>0365 VE000  PEDIALYTE FRUTADO X 1000 ML</v>
          </cell>
          <cell r="R230">
            <v>2167.52</v>
          </cell>
          <cell r="S230">
            <v>1534</v>
          </cell>
          <cell r="T230">
            <v>722.50666666666666</v>
          </cell>
          <cell r="U230">
            <v>453.84615384615387</v>
          </cell>
          <cell r="V230">
            <v>-57.487179487179446</v>
          </cell>
        </row>
        <row r="231">
          <cell r="Q231" t="str">
            <v>6450  SUBTOTAL OTHER PEDIATRIC</v>
          </cell>
          <cell r="R231">
            <v>429040.95725385012</v>
          </cell>
          <cell r="S231">
            <v>319771</v>
          </cell>
          <cell r="T231">
            <v>143013.65241795004</v>
          </cell>
          <cell r="U231">
            <v>94606.804733727811</v>
          </cell>
          <cell r="V231">
            <v>-11983.528599605517</v>
          </cell>
        </row>
        <row r="232">
          <cell r="Q232" t="str">
            <v>0020   ERYTHROCIN PEDIATRIC</v>
          </cell>
          <cell r="R232">
            <v>92493.51</v>
          </cell>
          <cell r="S232">
            <v>36449</v>
          </cell>
          <cell r="T232">
            <v>30831.17</v>
          </cell>
          <cell r="U232">
            <v>10783.727810650887</v>
          </cell>
          <cell r="V232">
            <v>-1365.9388560157786</v>
          </cell>
        </row>
        <row r="233">
          <cell r="Q233" t="str">
            <v>D707 VE090  PANTOMUCOL FORTE X 90 ML.</v>
          </cell>
          <cell r="R233">
            <v>3076.32</v>
          </cell>
          <cell r="S233">
            <v>1769</v>
          </cell>
          <cell r="T233">
            <v>1025.44</v>
          </cell>
          <cell r="U233">
            <v>523.37278106508882</v>
          </cell>
          <cell r="V233">
            <v>-66.293885601577813</v>
          </cell>
        </row>
        <row r="234">
          <cell r="Q234" t="str">
            <v>6369 VE100  PANTOMICINA 200 E.S. X 100 ML.</v>
          </cell>
          <cell r="R234">
            <v>47205.120000000003</v>
          </cell>
          <cell r="S234">
            <v>13695</v>
          </cell>
          <cell r="T234">
            <v>15735.04</v>
          </cell>
          <cell r="U234">
            <v>4051.7751479289941</v>
          </cell>
          <cell r="V234">
            <v>-513.2248520710059</v>
          </cell>
        </row>
        <row r="235">
          <cell r="Q235" t="str">
            <v>8030 VE100  PEDIAZOLE X 100 ML</v>
          </cell>
          <cell r="R235">
            <v>2372.7600000000002</v>
          </cell>
          <cell r="S235">
            <v>379</v>
          </cell>
          <cell r="T235">
            <v>790.92</v>
          </cell>
          <cell r="U235">
            <v>112.1301775147929</v>
          </cell>
          <cell r="V235">
            <v>-14.203155818540424</v>
          </cell>
        </row>
        <row r="236">
          <cell r="Q236" t="str">
            <v>8527 VE060  PANTOMICINA 400 E.S. X 60 ML.</v>
          </cell>
          <cell r="R236">
            <v>39839.31</v>
          </cell>
          <cell r="S236">
            <v>20606</v>
          </cell>
          <cell r="T236">
            <v>13279.77</v>
          </cell>
          <cell r="U236">
            <v>6096.4497041420118</v>
          </cell>
          <cell r="V236">
            <v>-772.21696252465517</v>
          </cell>
        </row>
        <row r="237">
          <cell r="Q237" t="str">
            <v>0050   CLARI-PEDIATRIC</v>
          </cell>
          <cell r="R237">
            <v>245172.52725385013</v>
          </cell>
          <cell r="S237">
            <v>138945</v>
          </cell>
          <cell r="T237">
            <v>81724.175751283372</v>
          </cell>
          <cell r="U237">
            <v>41107.988165680472</v>
          </cell>
          <cell r="V237">
            <v>-5207.0118343195281</v>
          </cell>
        </row>
        <row r="238">
          <cell r="Q238" t="str">
            <v>L207 VE060  KLARICID FORTE X 60 ML</v>
          </cell>
          <cell r="R238">
            <v>116830.13823677581</v>
          </cell>
          <cell r="S238">
            <v>91535</v>
          </cell>
          <cell r="T238">
            <v>38943.379412258604</v>
          </cell>
          <cell r="U238">
            <v>27081.360946745564</v>
          </cell>
          <cell r="V238">
            <v>-3430.3057199211034</v>
          </cell>
        </row>
        <row r="239">
          <cell r="Q239" t="str">
            <v>L950 VE060  KLARICID 125 X 60 ML</v>
          </cell>
          <cell r="R239">
            <v>82910.225380710675</v>
          </cell>
          <cell r="S239">
            <v>28444</v>
          </cell>
          <cell r="T239">
            <v>27636.741793570225</v>
          </cell>
          <cell r="U239">
            <v>8415.3846153846152</v>
          </cell>
          <cell r="V239">
            <v>-1065.9487179487187</v>
          </cell>
        </row>
        <row r="240">
          <cell r="Q240" t="str">
            <v>L950 VE100  KLARICID 125 X 100 ML</v>
          </cell>
          <cell r="R240">
            <v>45432.163636363643</v>
          </cell>
          <cell r="S240">
            <v>18966</v>
          </cell>
          <cell r="T240">
            <v>15144.054545454548</v>
          </cell>
          <cell r="U240">
            <v>5611.2426035502958</v>
          </cell>
          <cell r="V240">
            <v>-710.75739644970417</v>
          </cell>
        </row>
        <row r="241">
          <cell r="Q241" t="str">
            <v>0090   CLARI C/M SLS PED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Q242" t="str">
            <v>L207 BI060  CENTROMICINA SUSP.250MG X 60ML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Q243" t="str">
            <v>L950 BI060  CENTROMICINA 125 MG X 60ML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4">
          <cell r="Q244" t="str">
            <v>L950 BI100  CENTROMICINA SUSP 125MG X 100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5">
          <cell r="Q245" t="str">
            <v>2181  COUGH-COLD - Ped. Nutrit.</v>
          </cell>
          <cell r="R245">
            <v>91374.92</v>
          </cell>
          <cell r="S245">
            <v>144377</v>
          </cell>
          <cell r="T245">
            <v>30458.306666666667</v>
          </cell>
          <cell r="U245">
            <v>42715.08875739645</v>
          </cell>
          <cell r="V245">
            <v>-5410.5779092702141</v>
          </cell>
        </row>
        <row r="246">
          <cell r="Q246" t="str">
            <v>D710 VE120  COFRON JARABE PEDIAT. X 120 ML</v>
          </cell>
          <cell r="R246">
            <v>91374.92</v>
          </cell>
          <cell r="S246">
            <v>144377</v>
          </cell>
          <cell r="T246">
            <v>30458.306666666667</v>
          </cell>
          <cell r="U246">
            <v>42715.08875739645</v>
          </cell>
          <cell r="V246">
            <v>-5410.5779092702141</v>
          </cell>
        </row>
        <row r="247">
          <cell r="Q247" t="str">
            <v>6500  TOTAL NEON. / PED. - KNOLL</v>
          </cell>
          <cell r="R247">
            <v>20878.02</v>
          </cell>
          <cell r="S247">
            <v>70441</v>
          </cell>
          <cell r="T247">
            <v>6959.34</v>
          </cell>
          <cell r="U247">
            <v>20840.532544378701</v>
          </cell>
          <cell r="V247">
            <v>-2639.8007889546316</v>
          </cell>
        </row>
        <row r="248">
          <cell r="Q248" t="str">
            <v>5700   PANZYTRAT</v>
          </cell>
          <cell r="R248">
            <v>20878.02</v>
          </cell>
          <cell r="S248">
            <v>70441</v>
          </cell>
          <cell r="T248">
            <v>6959.34</v>
          </cell>
          <cell r="U248">
            <v>20840.532544378701</v>
          </cell>
          <cell r="V248">
            <v>-2639.8007889546316</v>
          </cell>
        </row>
        <row r="249">
          <cell r="Q249" t="str">
            <v>N216 VE020  PANCRECURA X 20 CAPS.</v>
          </cell>
          <cell r="R249">
            <v>20878.02</v>
          </cell>
          <cell r="S249">
            <v>70441</v>
          </cell>
          <cell r="T249">
            <v>6959.34</v>
          </cell>
          <cell r="U249">
            <v>20840.532544378701</v>
          </cell>
          <cell r="V249">
            <v>-2639.8007889546316</v>
          </cell>
        </row>
        <row r="250">
          <cell r="Q250" t="str">
            <v>1005  C.N.S</v>
          </cell>
          <cell r="R250">
            <v>2010526.3987557434</v>
          </cell>
          <cell r="S250">
            <v>1959170</v>
          </cell>
          <cell r="T250">
            <v>670175.46625191439</v>
          </cell>
          <cell r="U250">
            <v>579636.09467455617</v>
          </cell>
          <cell r="V250">
            <v>-73420.571992110461</v>
          </cell>
        </row>
        <row r="251">
          <cell r="Q251" t="str">
            <v>205T  TOTAL CNS - ABBOTT</v>
          </cell>
          <cell r="R251">
            <v>1776149.0163746299</v>
          </cell>
          <cell r="S251">
            <v>1539308</v>
          </cell>
          <cell r="T251">
            <v>592049.67212487664</v>
          </cell>
          <cell r="U251">
            <v>455416.56804733723</v>
          </cell>
          <cell r="V251">
            <v>-57686.098619329452</v>
          </cell>
        </row>
        <row r="252">
          <cell r="Q252" t="str">
            <v>0240   DEPAKENE</v>
          </cell>
          <cell r="R252">
            <v>131579.82999999999</v>
          </cell>
          <cell r="S252">
            <v>108620</v>
          </cell>
          <cell r="T252">
            <v>43859.943333333344</v>
          </cell>
          <cell r="U252">
            <v>32136.094674556211</v>
          </cell>
          <cell r="V252">
            <v>-4070.5719921104537</v>
          </cell>
        </row>
        <row r="253">
          <cell r="Q253" t="str">
            <v>5681 VE050  DEPAKENE X 50 CAPSULAS</v>
          </cell>
          <cell r="R253">
            <v>46779</v>
          </cell>
          <cell r="S253">
            <v>43795</v>
          </cell>
          <cell r="T253">
            <v>15593</v>
          </cell>
          <cell r="U253">
            <v>12957.100591715976</v>
          </cell>
          <cell r="V253">
            <v>-1641.2327416173575</v>
          </cell>
        </row>
        <row r="254">
          <cell r="Q254" t="str">
            <v>5682 VE120  DEPAKENE JARABE X 120 ML</v>
          </cell>
          <cell r="R254">
            <v>84800.83</v>
          </cell>
          <cell r="S254">
            <v>64825</v>
          </cell>
          <cell r="T254">
            <v>28266.94333333334</v>
          </cell>
          <cell r="U254">
            <v>19178.994082840236</v>
          </cell>
          <cell r="V254">
            <v>-2429.3392504930962</v>
          </cell>
        </row>
        <row r="255">
          <cell r="Q255" t="str">
            <v>2160   EPIVAL TABS/CAPS</v>
          </cell>
          <cell r="R255">
            <v>488042.81637462968</v>
          </cell>
          <cell r="S255">
            <v>477208</v>
          </cell>
          <cell r="T255">
            <v>162680.93879154319</v>
          </cell>
          <cell r="U255">
            <v>141185.79881656804</v>
          </cell>
          <cell r="V255">
            <v>-17883.534516765299</v>
          </cell>
        </row>
        <row r="256">
          <cell r="Q256" t="str">
            <v>12044VE050  VALCOTE SPRINKLE X 50 CAPS</v>
          </cell>
          <cell r="R256">
            <v>17369.509999999998</v>
          </cell>
          <cell r="S256">
            <v>6278</v>
          </cell>
          <cell r="T256">
            <v>5789.8366666666661</v>
          </cell>
          <cell r="U256">
            <v>1857.396449704142</v>
          </cell>
          <cell r="V256">
            <v>-235.2702169625245</v>
          </cell>
        </row>
        <row r="257">
          <cell r="Q257" t="str">
            <v>12044VE100  VALCOTE SPRINKLE X 100 CAPS</v>
          </cell>
          <cell r="R257">
            <v>15848.51</v>
          </cell>
          <cell r="S257">
            <v>12719</v>
          </cell>
          <cell r="T257">
            <v>5282.836666666667</v>
          </cell>
          <cell r="U257">
            <v>3763.0177514792899</v>
          </cell>
          <cell r="V257">
            <v>-476.64891518737704</v>
          </cell>
        </row>
        <row r="258">
          <cell r="Q258" t="str">
            <v>6212 VE050  VALCOTE 125 MG. X 50 COMP.</v>
          </cell>
          <cell r="R258">
            <v>17275.92195020747</v>
          </cell>
          <cell r="S258">
            <v>12446</v>
          </cell>
          <cell r="T258">
            <v>5758.6406500691564</v>
          </cell>
          <cell r="U258">
            <v>3682.2485207100594</v>
          </cell>
          <cell r="V258">
            <v>-466.41814595660753</v>
          </cell>
        </row>
        <row r="259">
          <cell r="Q259" t="str">
            <v>6214 VE050  VALCOTE 250 MG. X 50 COMP.</v>
          </cell>
          <cell r="R259">
            <v>113716.20482611348</v>
          </cell>
          <cell r="S259">
            <v>119880</v>
          </cell>
          <cell r="T259">
            <v>37905.401608704495</v>
          </cell>
          <cell r="U259">
            <v>35467.455621301779</v>
          </cell>
          <cell r="V259">
            <v>-4492.5443786982214</v>
          </cell>
        </row>
        <row r="260">
          <cell r="Q260" t="str">
            <v>6215 VE050  VALCOTE 500 MG. X 50 COMP.</v>
          </cell>
          <cell r="R260">
            <v>284057.89959830872</v>
          </cell>
          <cell r="S260">
            <v>311711</v>
          </cell>
          <cell r="T260">
            <v>94685.966532769569</v>
          </cell>
          <cell r="U260">
            <v>92222.189349112436</v>
          </cell>
          <cell r="V260">
            <v>-11681.477317554236</v>
          </cell>
        </row>
        <row r="261">
          <cell r="Q261" t="str">
            <v>7126 VE050  VALCOTE E.R.</v>
          </cell>
          <cell r="R261">
            <v>39774.769999999997</v>
          </cell>
          <cell r="S261">
            <v>14174</v>
          </cell>
          <cell r="T261">
            <v>13258.256666666666</v>
          </cell>
          <cell r="U261">
            <v>4193.4911242603548</v>
          </cell>
          <cell r="V261">
            <v>-531.17554240631216</v>
          </cell>
        </row>
        <row r="262">
          <cell r="Q262" t="str">
            <v>2170   OTHER CNS</v>
          </cell>
          <cell r="R262">
            <v>2878.47</v>
          </cell>
          <cell r="S262">
            <v>2514</v>
          </cell>
          <cell r="T262">
            <v>959.49</v>
          </cell>
          <cell r="U262">
            <v>743.78698224852076</v>
          </cell>
          <cell r="V262">
            <v>-94.213017751479242</v>
          </cell>
        </row>
        <row r="263">
          <cell r="Q263" t="str">
            <v>1564 VE010  VALCOTE IV x 10 A.</v>
          </cell>
          <cell r="R263">
            <v>2878.47</v>
          </cell>
          <cell r="S263">
            <v>2514</v>
          </cell>
          <cell r="T263">
            <v>959.49</v>
          </cell>
          <cell r="U263">
            <v>743.78698224852076</v>
          </cell>
          <cell r="V263">
            <v>-94.213017751479242</v>
          </cell>
        </row>
        <row r="264">
          <cell r="Q264" t="str">
            <v>2320   AVONEX</v>
          </cell>
          <cell r="R264">
            <v>1153647.8999999999</v>
          </cell>
          <cell r="S264">
            <v>950966</v>
          </cell>
          <cell r="T264">
            <v>384549.3</v>
          </cell>
          <cell r="U264">
            <v>281350.88757396449</v>
          </cell>
          <cell r="V264">
            <v>-35637.7790927022</v>
          </cell>
        </row>
        <row r="265">
          <cell r="Q265" t="str">
            <v>M561 VE004  AVONEX AMP.</v>
          </cell>
          <cell r="R265">
            <v>1153647.8999999999</v>
          </cell>
          <cell r="S265">
            <v>950966</v>
          </cell>
          <cell r="T265">
            <v>384549.3</v>
          </cell>
          <cell r="U265">
            <v>281350.88757396449</v>
          </cell>
          <cell r="V265">
            <v>-35637.7790927022</v>
          </cell>
        </row>
        <row r="266">
          <cell r="Q266" t="str">
            <v>503T  TOTAL CNS - KNOLL</v>
          </cell>
          <cell r="R266">
            <v>234377.38238111342</v>
          </cell>
          <cell r="S266">
            <v>419862</v>
          </cell>
          <cell r="T266">
            <v>78125.794127037792</v>
          </cell>
          <cell r="U266">
            <v>124219.52662721895</v>
          </cell>
          <cell r="V266">
            <v>-15734.473372781053</v>
          </cell>
        </row>
        <row r="267">
          <cell r="Q267" t="str">
            <v>5060  ZOLEPTIL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</row>
        <row r="268">
          <cell r="Q268" t="str">
            <v>N355 VE030  ZOLEPTIL 50 MG X 30 COMP.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9">
          <cell r="Q269" t="str">
            <v>N364 VE010  ZOLEPTIL 25 MG X 10 COMP.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</row>
        <row r="270">
          <cell r="Q270" t="str">
            <v>N366 VE030  ZOLEPTIL 100 MG X 30 COMP.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</row>
        <row r="271">
          <cell r="Q271" t="str">
            <v>N366 VE060  ZOLEPTIL 100 MG X 60 COMP.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</row>
        <row r="272">
          <cell r="Q272" t="str">
            <v>5200   AKINETON</v>
          </cell>
          <cell r="R272">
            <v>234377.38238111342</v>
          </cell>
          <cell r="S272">
            <v>419862</v>
          </cell>
          <cell r="T272">
            <v>78125.794127037792</v>
          </cell>
          <cell r="U272">
            <v>124219.52662721895</v>
          </cell>
          <cell r="V272">
            <v>-15734.473372781053</v>
          </cell>
        </row>
        <row r="273">
          <cell r="Q273" t="str">
            <v>N276 VE005  AKINETON INY.5 AMP.X 1 ML</v>
          </cell>
          <cell r="R273">
            <v>2174.69</v>
          </cell>
          <cell r="S273">
            <v>1032</v>
          </cell>
          <cell r="T273">
            <v>724.89666666666665</v>
          </cell>
          <cell r="U273">
            <v>305.32544378698225</v>
          </cell>
          <cell r="V273">
            <v>-38.674556213017752</v>
          </cell>
        </row>
        <row r="274">
          <cell r="Q274" t="str">
            <v>N277 VE000  AKINETON 2 MG X 1000 COMP.</v>
          </cell>
          <cell r="R274">
            <v>26457.96</v>
          </cell>
          <cell r="S274">
            <v>2720</v>
          </cell>
          <cell r="T274">
            <v>8819.32</v>
          </cell>
          <cell r="U274">
            <v>804.73372781065086</v>
          </cell>
          <cell r="V274">
            <v>-101.93293885601577</v>
          </cell>
        </row>
        <row r="275">
          <cell r="Q275" t="str">
            <v>N277 VE020  AKINETON 2 MG X 20 COMP.</v>
          </cell>
          <cell r="R275">
            <v>31756.932115418662</v>
          </cell>
          <cell r="S275">
            <v>208764</v>
          </cell>
          <cell r="T275">
            <v>10585.644038472887</v>
          </cell>
          <cell r="U275">
            <v>61764.497041420123</v>
          </cell>
          <cell r="V275">
            <v>-7823.5029585798766</v>
          </cell>
        </row>
        <row r="276">
          <cell r="Q276" t="str">
            <v>N277 VE060  AKINETON 2 MG X 60 COMP.</v>
          </cell>
          <cell r="R276">
            <v>124104.6898200671</v>
          </cell>
          <cell r="S276">
            <v>139714</v>
          </cell>
          <cell r="T276">
            <v>41368.229940022364</v>
          </cell>
          <cell r="U276">
            <v>41335.502958579884</v>
          </cell>
          <cell r="V276">
            <v>-5235.8303747534519</v>
          </cell>
        </row>
        <row r="277">
          <cell r="Q277" t="str">
            <v>N280 VE030  AKINETON RETARD 4 MG X 30 COMP</v>
          </cell>
          <cell r="R277">
            <v>49883.110445627644</v>
          </cell>
          <cell r="S277">
            <v>67632</v>
          </cell>
          <cell r="T277">
            <v>16627.70348187588</v>
          </cell>
          <cell r="U277">
            <v>20009.467455621303</v>
          </cell>
          <cell r="V277">
            <v>-2534.5325443786969</v>
          </cell>
        </row>
        <row r="278">
          <cell r="Q278" t="str">
            <v>2000  HOSPITAL</v>
          </cell>
          <cell r="R278">
            <v>1837974.51</v>
          </cell>
          <cell r="S278">
            <v>1717178</v>
          </cell>
          <cell r="T278">
            <v>612658.17000000004</v>
          </cell>
          <cell r="U278">
            <v>508040.82840236695</v>
          </cell>
          <cell r="V278">
            <v>-64351.838264299673</v>
          </cell>
        </row>
        <row r="279">
          <cell r="Q279" t="str">
            <v>2001  HOSPITAL</v>
          </cell>
          <cell r="R279">
            <v>1837974.51</v>
          </cell>
          <cell r="S279">
            <v>1717178</v>
          </cell>
          <cell r="T279">
            <v>612658.17000000004</v>
          </cell>
          <cell r="U279">
            <v>508040.82840236695</v>
          </cell>
          <cell r="V279">
            <v>-64351.838264299673</v>
          </cell>
        </row>
        <row r="280">
          <cell r="Q280" t="str">
            <v>6025  TOTAL ANESTHESIA</v>
          </cell>
          <cell r="R280">
            <v>1528715.26</v>
          </cell>
          <cell r="S280">
            <v>1593423</v>
          </cell>
          <cell r="T280">
            <v>509571.7533333333</v>
          </cell>
          <cell r="U280">
            <v>471426.92307692312</v>
          </cell>
          <cell r="V280">
            <v>-59714.076923076878</v>
          </cell>
        </row>
        <row r="281">
          <cell r="Q281" t="str">
            <v>0400   FORANE</v>
          </cell>
          <cell r="R281">
            <v>86759.13</v>
          </cell>
          <cell r="S281">
            <v>259670</v>
          </cell>
          <cell r="T281">
            <v>28919.71</v>
          </cell>
          <cell r="U281">
            <v>76825.443786982258</v>
          </cell>
          <cell r="V281">
            <v>-9731.2228796844138</v>
          </cell>
        </row>
        <row r="282">
          <cell r="Q282" t="str">
            <v>B506 VE040  FORANE X 40 ML.</v>
          </cell>
          <cell r="R282">
            <v>16360.55</v>
          </cell>
          <cell r="S282">
            <v>35763</v>
          </cell>
          <cell r="T282">
            <v>5453.5166666666673</v>
          </cell>
          <cell r="U282">
            <v>10580.76923076923</v>
          </cell>
          <cell r="V282">
            <v>-1340.2307692307695</v>
          </cell>
        </row>
        <row r="283">
          <cell r="Q283" t="str">
            <v>B506 VE125  FORANE X 125 ML.</v>
          </cell>
          <cell r="R283">
            <v>70398.58</v>
          </cell>
          <cell r="S283">
            <v>223907</v>
          </cell>
          <cell r="T283">
            <v>23466.193333333333</v>
          </cell>
          <cell r="U283">
            <v>66244.674556213024</v>
          </cell>
          <cell r="V283">
            <v>-8390.9921104536479</v>
          </cell>
        </row>
        <row r="284">
          <cell r="Q284" t="str">
            <v>0410   ETHRANE</v>
          </cell>
          <cell r="R284">
            <v>8883.7099999999991</v>
          </cell>
          <cell r="S284">
            <v>18669</v>
          </cell>
          <cell r="T284">
            <v>2961.2366666666667</v>
          </cell>
          <cell r="U284">
            <v>5523.3727810650889</v>
          </cell>
          <cell r="V284">
            <v>-699.62721893491107</v>
          </cell>
        </row>
        <row r="285">
          <cell r="Q285" t="str">
            <v>9406 VE050  INHELTHRAN X 50 ML</v>
          </cell>
          <cell r="R285">
            <v>5676.97</v>
          </cell>
          <cell r="S285">
            <v>2041</v>
          </cell>
          <cell r="T285">
            <v>1892.3233333333335</v>
          </cell>
          <cell r="U285">
            <v>603.84615384615381</v>
          </cell>
          <cell r="V285">
            <v>-76.48717948717956</v>
          </cell>
        </row>
        <row r="286">
          <cell r="Q286" t="str">
            <v>9406 VE240  INHELTHRAN X 240 ML</v>
          </cell>
          <cell r="R286">
            <v>3206.74</v>
          </cell>
          <cell r="S286">
            <v>16628</v>
          </cell>
          <cell r="T286">
            <v>1068.9133333333332</v>
          </cell>
          <cell r="U286">
            <v>4919.5266272189347</v>
          </cell>
          <cell r="V286">
            <v>-623.14003944773231</v>
          </cell>
        </row>
        <row r="287">
          <cell r="Q287" t="str">
            <v>0430   SEVOFLURANE</v>
          </cell>
          <cell r="R287">
            <v>1323640.82</v>
          </cell>
          <cell r="S287">
            <v>1177803</v>
          </cell>
          <cell r="T287">
            <v>441213.60666666669</v>
          </cell>
          <cell r="U287">
            <v>348462.42603550298</v>
          </cell>
          <cell r="V287">
            <v>-44138.573964497016</v>
          </cell>
        </row>
        <row r="288">
          <cell r="Q288" t="str">
            <v>4456 VP250  SEVORANE X 250 ML(PEN)</v>
          </cell>
          <cell r="R288">
            <v>1055159.72</v>
          </cell>
          <cell r="S288">
            <v>1033148</v>
          </cell>
          <cell r="T288">
            <v>351719.90666666668</v>
          </cell>
          <cell r="U288">
            <v>305665.08875739644</v>
          </cell>
          <cell r="V288">
            <v>-38717.577909270243</v>
          </cell>
        </row>
        <row r="289">
          <cell r="Q289" t="str">
            <v>4456 VV050  SEVORANE x 50 ml</v>
          </cell>
          <cell r="R289">
            <v>268481.09999999998</v>
          </cell>
          <cell r="S289">
            <v>144889</v>
          </cell>
          <cell r="T289">
            <v>89493.7</v>
          </cell>
          <cell r="U289">
            <v>42866.568047337278</v>
          </cell>
          <cell r="V289">
            <v>-5429.7652859960581</v>
          </cell>
        </row>
        <row r="290">
          <cell r="Q290" t="str">
            <v>4456 VV250  SEVORANE x 250 ml</v>
          </cell>
          <cell r="R290">
            <v>0</v>
          </cell>
          <cell r="S290">
            <v>-234</v>
          </cell>
          <cell r="T290">
            <v>0</v>
          </cell>
          <cell r="U290">
            <v>-69.230769230769226</v>
          </cell>
          <cell r="V290">
            <v>8.7692307692307736</v>
          </cell>
        </row>
        <row r="291">
          <cell r="Q291" t="str">
            <v>0440   PROPOFOL</v>
          </cell>
          <cell r="R291">
            <v>43958.86</v>
          </cell>
          <cell r="S291">
            <v>87268</v>
          </cell>
          <cell r="T291">
            <v>14652.953333333333</v>
          </cell>
          <cell r="U291">
            <v>25818.934911242606</v>
          </cell>
          <cell r="V291">
            <v>-3270.3984220907259</v>
          </cell>
        </row>
        <row r="292">
          <cell r="Q292" t="str">
            <v>3852 VE100  PROPOFOL ABBOTT AMP x 5 UNID</v>
          </cell>
          <cell r="R292">
            <v>10913.62</v>
          </cell>
          <cell r="S292">
            <v>41300</v>
          </cell>
          <cell r="T292">
            <v>3637.873333333333</v>
          </cell>
          <cell r="U292">
            <v>12218.934911242604</v>
          </cell>
          <cell r="V292">
            <v>-1547.7317554240617</v>
          </cell>
        </row>
        <row r="293">
          <cell r="Q293" t="str">
            <v>3853 VE020  PROPOFOL ABBOTT 10 MG/ML</v>
          </cell>
          <cell r="R293">
            <v>33045.24</v>
          </cell>
          <cell r="S293">
            <v>45968</v>
          </cell>
          <cell r="T293">
            <v>11015.08</v>
          </cell>
          <cell r="U293">
            <v>13600</v>
          </cell>
          <cell r="V293">
            <v>-1722.6666666666661</v>
          </cell>
        </row>
        <row r="294">
          <cell r="Q294" t="str">
            <v>4020   OTHER ANESTHESIA</v>
          </cell>
          <cell r="R294">
            <v>49872.74</v>
          </cell>
          <cell r="S294">
            <v>45468</v>
          </cell>
          <cell r="T294">
            <v>16624.246666666666</v>
          </cell>
          <cell r="U294">
            <v>13452.07100591716</v>
          </cell>
          <cell r="V294">
            <v>-1703.9289940828403</v>
          </cell>
        </row>
        <row r="295">
          <cell r="Q295" t="str">
            <v>1632 VE010  VECURONIO X 10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Q296" t="str">
            <v>6431 VV001  PENTOTHAL SODICO 1GR X 1 FCO</v>
          </cell>
          <cell r="R296">
            <v>39410.04</v>
          </cell>
          <cell r="S296">
            <v>47781</v>
          </cell>
          <cell r="T296">
            <v>13136.68</v>
          </cell>
          <cell r="U296">
            <v>14136.390532544379</v>
          </cell>
          <cell r="V296">
            <v>-1790.6094674556207</v>
          </cell>
        </row>
        <row r="297">
          <cell r="Q297" t="str">
            <v>7376 VE010  ATRACURIO ABBOTT 5 ML x 10 A.</v>
          </cell>
          <cell r="R297">
            <v>10462.700000000001</v>
          </cell>
          <cell r="S297">
            <v>-2313</v>
          </cell>
          <cell r="T297">
            <v>3487.5666666666671</v>
          </cell>
          <cell r="U297">
            <v>-684.31952662721892</v>
          </cell>
          <cell r="V297">
            <v>86.68047337278108</v>
          </cell>
        </row>
        <row r="298">
          <cell r="Q298" t="str">
            <v>4100   ANESTHETIC KITS/TRAY</v>
          </cell>
          <cell r="R298">
            <v>0</v>
          </cell>
          <cell r="S298">
            <v>3208</v>
          </cell>
          <cell r="T298">
            <v>0</v>
          </cell>
          <cell r="U298">
            <v>949.11242603550295</v>
          </cell>
          <cell r="V298">
            <v>-120.22090729783031</v>
          </cell>
        </row>
        <row r="299">
          <cell r="Q299" t="str">
            <v>E623 VV001  MINIKIT EPIDURAL</v>
          </cell>
          <cell r="R299">
            <v>0</v>
          </cell>
          <cell r="S299">
            <v>3208</v>
          </cell>
          <cell r="T299">
            <v>0</v>
          </cell>
          <cell r="U299">
            <v>949.11242603550295</v>
          </cell>
          <cell r="V299">
            <v>-120.22090729783031</v>
          </cell>
        </row>
        <row r="300">
          <cell r="Q300" t="str">
            <v>4150   PRECEDEX</v>
          </cell>
          <cell r="R300">
            <v>15600</v>
          </cell>
          <cell r="S300">
            <v>1337</v>
          </cell>
          <cell r="T300">
            <v>5200</v>
          </cell>
          <cell r="U300">
            <v>395.5621301775148</v>
          </cell>
          <cell r="V300">
            <v>-50.104536489151883</v>
          </cell>
        </row>
        <row r="301">
          <cell r="Q301" t="str">
            <v>1638 VV005  PRECEDEX</v>
          </cell>
          <cell r="R301">
            <v>15600</v>
          </cell>
          <cell r="S301">
            <v>1337</v>
          </cell>
          <cell r="T301">
            <v>5200</v>
          </cell>
          <cell r="U301">
            <v>395.5621301775148</v>
          </cell>
          <cell r="V301">
            <v>-50.104536489151883</v>
          </cell>
        </row>
        <row r="302">
          <cell r="Q302" t="str">
            <v>4170  CHIROCAINE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Q303" t="str">
            <v>M767 VE010  CHIROCAINE 0,25%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Q304" t="str">
            <v>M768 VE010  CHIROCAINE 0,50%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Q305" t="str">
            <v>M769 VE010  CHIROCAINE 0,75%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</row>
        <row r="306">
          <cell r="Q306" t="str">
            <v>6035  PAIN MANAGEMENT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Q307" t="str">
            <v>4120   PCA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</row>
        <row r="308">
          <cell r="Q308" t="str">
            <v>3559 VE001  PCA SET W/INTEGRAL ANT.VALVE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Q309" t="str">
            <v>9662 VE001  PCA BECTON-DICKINSON SYRINGE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Q310" t="str">
            <v>6075  TOTAL VENIPUNCTURE</v>
          </cell>
          <cell r="R310">
            <v>189078.89</v>
          </cell>
          <cell r="S310">
            <v>68432</v>
          </cell>
          <cell r="T310">
            <v>63026.296666666676</v>
          </cell>
          <cell r="U310">
            <v>20246.153846153848</v>
          </cell>
          <cell r="V310">
            <v>-2564.5128205128203</v>
          </cell>
        </row>
        <row r="311">
          <cell r="Q311" t="str">
            <v>0540   BUTTERFLY</v>
          </cell>
          <cell r="R311">
            <v>47763.41</v>
          </cell>
          <cell r="S311">
            <v>23601</v>
          </cell>
          <cell r="T311">
            <v>15921.136666666669</v>
          </cell>
          <cell r="U311">
            <v>6982.544378698226</v>
          </cell>
          <cell r="V311">
            <v>-884.45562130177404</v>
          </cell>
        </row>
        <row r="312">
          <cell r="Q312" t="str">
            <v>4492 VE001  BUTTERFLY 21 X 1 UN.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</row>
        <row r="313">
          <cell r="Q313" t="str">
            <v>4492 VE050  BUTTERFLY 21G X 50UN</v>
          </cell>
          <cell r="R313">
            <v>14575.68</v>
          </cell>
          <cell r="S313">
            <v>7784</v>
          </cell>
          <cell r="T313">
            <v>4858.5600000000004</v>
          </cell>
          <cell r="U313">
            <v>2302.958579881657</v>
          </cell>
          <cell r="V313">
            <v>-291.70808678500953</v>
          </cell>
        </row>
        <row r="314">
          <cell r="Q314" t="str">
            <v>4506 VE001  BUTTERFLY 25 X 1 UN.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</row>
        <row r="315">
          <cell r="Q315" t="str">
            <v>4506 VE050  BUTTERFLY 25G X 50UN</v>
          </cell>
          <cell r="R315">
            <v>11494.24</v>
          </cell>
          <cell r="S315">
            <v>4967</v>
          </cell>
          <cell r="T315">
            <v>3831.4133333333339</v>
          </cell>
          <cell r="U315">
            <v>1469.5266272189349</v>
          </cell>
          <cell r="V315">
            <v>-186.14003944773185</v>
          </cell>
        </row>
        <row r="316">
          <cell r="Q316" t="str">
            <v>4550 VE001  BUTTERFLY INTERM. 19 X1UN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</row>
        <row r="317">
          <cell r="Q317" t="str">
            <v>4550 VE050  BUTTERFLY INTERM. 19G X 50 UN</v>
          </cell>
          <cell r="R317">
            <v>131.28</v>
          </cell>
          <cell r="S317">
            <v>171</v>
          </cell>
          <cell r="T317">
            <v>43.76</v>
          </cell>
          <cell r="U317">
            <v>50.591715976331365</v>
          </cell>
          <cell r="V317">
            <v>-6.4082840236686351</v>
          </cell>
        </row>
        <row r="318">
          <cell r="Q318" t="str">
            <v>4565 VE001  BUTTERFLY 23 X 1 UN.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</row>
        <row r="319">
          <cell r="Q319" t="str">
            <v>4565 VE050  BUTTERFLY 23G X 50UN</v>
          </cell>
          <cell r="R319">
            <v>10334.08</v>
          </cell>
          <cell r="S319">
            <v>3471</v>
          </cell>
          <cell r="T319">
            <v>3444.6933333333332</v>
          </cell>
          <cell r="U319">
            <v>1026.9230769230769</v>
          </cell>
          <cell r="V319">
            <v>-130.07692307692309</v>
          </cell>
        </row>
        <row r="320">
          <cell r="Q320" t="str">
            <v>4573 VE001  BUTTERFLY SHORT 25 X 1 UN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</row>
        <row r="321">
          <cell r="Q321" t="str">
            <v>4573 VE050  BUTTERFLY SHORT 25G X 50 UN</v>
          </cell>
          <cell r="R321">
            <v>1261.44</v>
          </cell>
          <cell r="S321">
            <v>104</v>
          </cell>
          <cell r="T321">
            <v>420.48</v>
          </cell>
          <cell r="U321">
            <v>30.76923076923077</v>
          </cell>
          <cell r="V321">
            <v>-3.8974358974358942</v>
          </cell>
        </row>
        <row r="322">
          <cell r="Q322" t="str">
            <v>4590 VE001  BUTTERFLY 19 X 1 UN.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</row>
        <row r="323">
          <cell r="Q323" t="str">
            <v>4590 VE050  BUTTERFLY 19G X 50UN</v>
          </cell>
          <cell r="R323">
            <v>5282.72</v>
          </cell>
          <cell r="S323">
            <v>4493</v>
          </cell>
          <cell r="T323">
            <v>1760.9066666666668</v>
          </cell>
          <cell r="U323">
            <v>1329.2899408284025</v>
          </cell>
          <cell r="V323">
            <v>-168.37672583826429</v>
          </cell>
        </row>
        <row r="324">
          <cell r="Q324" t="str">
            <v>4721 VE001  BUTTERFLY INTERM. 21 X1UN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</row>
        <row r="325">
          <cell r="Q325" t="str">
            <v>4721 VE050  BUTTERFLY INTERM. 21G X 50 UN</v>
          </cell>
          <cell r="R325">
            <v>751.4</v>
          </cell>
          <cell r="S325">
            <v>551</v>
          </cell>
          <cell r="T325">
            <v>250.4666666666667</v>
          </cell>
          <cell r="U325">
            <v>163.01775147928996</v>
          </cell>
          <cell r="V325">
            <v>-20.648915187376701</v>
          </cell>
        </row>
        <row r="326">
          <cell r="Q326" t="str">
            <v>4871 VE001  BUTTERFLY INTERM. 23 X1UN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</row>
        <row r="327">
          <cell r="Q327" t="str">
            <v>4871 VE050  BUTTERFLY INTERM. 23G X 50 UN</v>
          </cell>
          <cell r="R327">
            <v>1595.07</v>
          </cell>
          <cell r="S327">
            <v>1200</v>
          </cell>
          <cell r="T327">
            <v>531.69000000000005</v>
          </cell>
          <cell r="U327">
            <v>355.02958579881658</v>
          </cell>
          <cell r="V327">
            <v>-44.970414201183416</v>
          </cell>
        </row>
        <row r="328">
          <cell r="Q328" t="str">
            <v>4995 VE001  BUTTERFLY 27 X 1 UN.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</row>
        <row r="329">
          <cell r="Q329" t="str">
            <v>4995 VE050  BUTTERFLY 27G X 50UN</v>
          </cell>
          <cell r="R329">
            <v>1065.8</v>
          </cell>
          <cell r="S329">
            <v>597</v>
          </cell>
          <cell r="T329">
            <v>355.26666666666665</v>
          </cell>
          <cell r="U329">
            <v>176.62721893491124</v>
          </cell>
          <cell r="V329">
            <v>-22.372781065088759</v>
          </cell>
        </row>
        <row r="330">
          <cell r="Q330" t="str">
            <v>5827 VE001  BUTTERFLY INTERM. 25 X1UN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</row>
        <row r="331">
          <cell r="Q331" t="str">
            <v>5827 VE050  BUTTERFLY INTERM. 25G X 50 UN</v>
          </cell>
          <cell r="R331">
            <v>1271.7</v>
          </cell>
          <cell r="S331">
            <v>263</v>
          </cell>
          <cell r="T331">
            <v>423.9</v>
          </cell>
          <cell r="U331">
            <v>77.810650887573971</v>
          </cell>
          <cell r="V331">
            <v>-9.8560157790927008</v>
          </cell>
        </row>
        <row r="332">
          <cell r="Q332" t="str">
            <v>0550   ABBOCATH-T</v>
          </cell>
          <cell r="R332">
            <v>141315.48000000001</v>
          </cell>
          <cell r="S332">
            <v>44831</v>
          </cell>
          <cell r="T332">
            <v>47105.16</v>
          </cell>
          <cell r="U332">
            <v>13263.609467455621</v>
          </cell>
          <cell r="V332">
            <v>-1680.0571992110454</v>
          </cell>
        </row>
        <row r="333">
          <cell r="Q333" t="str">
            <v>G713 VE001  ABBOCATH-T 14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</row>
        <row r="334">
          <cell r="Q334" t="str">
            <v>G713 VE050  ABBOCATH-T 14G X 50 UN</v>
          </cell>
          <cell r="R334">
            <v>4473.7</v>
          </cell>
          <cell r="S334">
            <v>-1287</v>
          </cell>
          <cell r="T334">
            <v>1491.2333333333333</v>
          </cell>
          <cell r="U334">
            <v>-380.76923076923077</v>
          </cell>
          <cell r="V334">
            <v>48.230769230769226</v>
          </cell>
        </row>
        <row r="335">
          <cell r="Q335" t="str">
            <v>G714 VE001  ABBOCATH-T 16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</row>
        <row r="336">
          <cell r="Q336" t="str">
            <v>G714 VE050  ABBOCATH-T 16G X 50 UN</v>
          </cell>
          <cell r="R336">
            <v>4362.96</v>
          </cell>
          <cell r="S336">
            <v>2401</v>
          </cell>
          <cell r="T336">
            <v>1454.32</v>
          </cell>
          <cell r="U336">
            <v>710.35502958579889</v>
          </cell>
          <cell r="V336">
            <v>-89.978303747534483</v>
          </cell>
        </row>
        <row r="337">
          <cell r="Q337" t="str">
            <v>G715 VE001  ABBOCATH-T 18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</row>
        <row r="338">
          <cell r="Q338" t="str">
            <v>G715 VE050  ABBOCATH-T 18G X 50 UN</v>
          </cell>
          <cell r="R338">
            <v>25946.42</v>
          </cell>
          <cell r="S338">
            <v>8538</v>
          </cell>
          <cell r="T338">
            <v>8648.8066666666673</v>
          </cell>
          <cell r="U338">
            <v>2526.0355029585799</v>
          </cell>
          <cell r="V338">
            <v>-319.96449704142015</v>
          </cell>
        </row>
        <row r="339">
          <cell r="Q339" t="str">
            <v>G717 VE001  ABBOCATH-T 20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Q340" t="str">
            <v>G717 VE050  ABBOCATH-T 20G X 50 UN</v>
          </cell>
          <cell r="R340">
            <v>48432.32</v>
          </cell>
          <cell r="S340">
            <v>23508</v>
          </cell>
          <cell r="T340">
            <v>16144.106666666667</v>
          </cell>
          <cell r="U340">
            <v>6955.0295857988167</v>
          </cell>
          <cell r="V340">
            <v>-880.9704142011833</v>
          </cell>
        </row>
        <row r="341">
          <cell r="Q341" t="str">
            <v>G719 VE001  ABBOCATH-T 22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Q342" t="str">
            <v>G719 VE050  ABBOCATH-T 22G X 50 UN</v>
          </cell>
          <cell r="R342">
            <v>27455.08</v>
          </cell>
          <cell r="S342">
            <v>7764</v>
          </cell>
          <cell r="T342">
            <v>9151.6933333333345</v>
          </cell>
          <cell r="U342">
            <v>2297.0414201183435</v>
          </cell>
          <cell r="V342">
            <v>-290.95857988165653</v>
          </cell>
        </row>
        <row r="343">
          <cell r="Q343" t="str">
            <v>G720 VE001  ABBOCATH-T 24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Q344" t="str">
            <v>G720 VE050  ABBOCATH-T 24G X 50 UN</v>
          </cell>
          <cell r="R344">
            <v>30645</v>
          </cell>
          <cell r="S344">
            <v>3907</v>
          </cell>
          <cell r="T344">
            <v>10215</v>
          </cell>
          <cell r="U344">
            <v>1155.9171597633137</v>
          </cell>
          <cell r="V344">
            <v>-146.41617357001951</v>
          </cell>
        </row>
        <row r="345">
          <cell r="Q345" t="str">
            <v>6076  TOT. HOSP. PHARMACEUTICALS</v>
          </cell>
          <cell r="R345">
            <v>47627.1</v>
          </cell>
          <cell r="S345">
            <v>3013</v>
          </cell>
          <cell r="T345">
            <v>15875.7</v>
          </cell>
          <cell r="U345">
            <v>891.42011834319521</v>
          </cell>
          <cell r="V345">
            <v>-112.91321499013816</v>
          </cell>
        </row>
        <row r="346">
          <cell r="Q346" t="str">
            <v>0620   CALCIJEX</v>
          </cell>
          <cell r="R346">
            <v>7067.1</v>
          </cell>
          <cell r="S346">
            <v>104</v>
          </cell>
          <cell r="T346">
            <v>2355.6999999999998</v>
          </cell>
          <cell r="U346">
            <v>30.769230769230759</v>
          </cell>
          <cell r="V346">
            <v>-3.8974358974359049</v>
          </cell>
        </row>
        <row r="347">
          <cell r="Q347" t="str">
            <v>1200 VE005  CALCITRIOL ABBOTT X 1 MCG.</v>
          </cell>
          <cell r="R347">
            <v>1503.68</v>
          </cell>
          <cell r="S347">
            <v>-140</v>
          </cell>
          <cell r="T347">
            <v>501.22666666666669</v>
          </cell>
          <cell r="U347">
            <v>-41.42011834319527</v>
          </cell>
          <cell r="V347">
            <v>5.2465483234713943</v>
          </cell>
        </row>
        <row r="348">
          <cell r="Q348" t="str">
            <v>1200 VE010  CALCITRIOL ABBOTT X 1 MCG.</v>
          </cell>
          <cell r="R348">
            <v>2060.7600000000002</v>
          </cell>
          <cell r="S348">
            <v>86</v>
          </cell>
          <cell r="T348">
            <v>686.92</v>
          </cell>
          <cell r="U348">
            <v>25.443786982248522</v>
          </cell>
          <cell r="V348">
            <v>-3.222879684418146</v>
          </cell>
        </row>
        <row r="349">
          <cell r="Q349" t="str">
            <v>1210 VE005  CALCITRIOL ABBOTT X 2 MCG.</v>
          </cell>
          <cell r="R349">
            <v>1272.96</v>
          </cell>
          <cell r="S349">
            <v>-138</v>
          </cell>
          <cell r="T349">
            <v>424.32</v>
          </cell>
          <cell r="U349">
            <v>-40.828402366863905</v>
          </cell>
          <cell r="V349">
            <v>5.1715976331360949</v>
          </cell>
        </row>
        <row r="350">
          <cell r="Q350" t="str">
            <v>1210 VE010  CALCITRIOL ABBOTT X 2 MCG.</v>
          </cell>
          <cell r="R350">
            <v>2229.6999999999998</v>
          </cell>
          <cell r="S350">
            <v>296</v>
          </cell>
          <cell r="T350">
            <v>743.23333333333312</v>
          </cell>
          <cell r="U350">
            <v>87.573964497041416</v>
          </cell>
          <cell r="V350">
            <v>-11.092702169625255</v>
          </cell>
        </row>
        <row r="351">
          <cell r="Q351" t="str">
            <v>4160   SIMDAX</v>
          </cell>
          <cell r="R351">
            <v>40560</v>
          </cell>
          <cell r="S351">
            <v>2909</v>
          </cell>
          <cell r="T351">
            <v>13520</v>
          </cell>
          <cell r="U351">
            <v>860.6508875739645</v>
          </cell>
          <cell r="V351">
            <v>-109.01577909270213</v>
          </cell>
        </row>
        <row r="352">
          <cell r="Q352" t="str">
            <v>M974 VE001  SIMDAX</v>
          </cell>
          <cell r="R352">
            <v>40560</v>
          </cell>
          <cell r="S352">
            <v>2909</v>
          </cell>
          <cell r="T352">
            <v>13520</v>
          </cell>
          <cell r="U352">
            <v>860.6508875739645</v>
          </cell>
          <cell r="V352">
            <v>-109.01577909270213</v>
          </cell>
        </row>
        <row r="353">
          <cell r="Q353" t="str">
            <v>6090  TOT. SPECIALTY HOSP. PRODUCT</v>
          </cell>
          <cell r="R353">
            <v>4452.84</v>
          </cell>
          <cell r="S353">
            <v>1844</v>
          </cell>
          <cell r="T353">
            <v>1484.28</v>
          </cell>
          <cell r="U353">
            <v>545.56213017751486</v>
          </cell>
          <cell r="V353">
            <v>-69.104536489151769</v>
          </cell>
        </row>
        <row r="354">
          <cell r="Q354" t="str">
            <v>0530   OTHER DDDS</v>
          </cell>
          <cell r="R354">
            <v>4452.84</v>
          </cell>
          <cell r="S354">
            <v>1844</v>
          </cell>
          <cell r="T354">
            <v>1484.28</v>
          </cell>
          <cell r="U354">
            <v>545.56213017751486</v>
          </cell>
          <cell r="V354">
            <v>-69.104536489151769</v>
          </cell>
        </row>
        <row r="355">
          <cell r="Q355" t="str">
            <v>3796 VE012  KETOROLAC ABBOTT 60 mg</v>
          </cell>
          <cell r="R355">
            <v>4452.84</v>
          </cell>
          <cell r="S355">
            <v>1844</v>
          </cell>
          <cell r="T355">
            <v>1484.28</v>
          </cell>
          <cell r="U355">
            <v>545.56213017751486</v>
          </cell>
          <cell r="V355">
            <v>-69.104536489151769</v>
          </cell>
        </row>
        <row r="356">
          <cell r="Q356" t="str">
            <v>6200  SUBTOTAL OTHER HOSPITAL</v>
          </cell>
          <cell r="R356">
            <v>68100.42</v>
          </cell>
          <cell r="S356">
            <v>50466</v>
          </cell>
          <cell r="T356">
            <v>22700.14</v>
          </cell>
          <cell r="U356">
            <v>14930.76923076923</v>
          </cell>
          <cell r="V356">
            <v>-1891.2307692307695</v>
          </cell>
        </row>
        <row r="357">
          <cell r="Q357" t="str">
            <v>0600   RECEPTAL LINERS</v>
          </cell>
          <cell r="R357">
            <v>68100.42</v>
          </cell>
          <cell r="S357">
            <v>50466</v>
          </cell>
          <cell r="T357">
            <v>22700.14</v>
          </cell>
          <cell r="U357">
            <v>14930.76923076923</v>
          </cell>
          <cell r="V357">
            <v>-1891.2307692307695</v>
          </cell>
        </row>
        <row r="358">
          <cell r="Q358" t="str">
            <v>G901 VE010  BOLSA RECEPTAL X 2 LTS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Q359" t="str">
            <v>G901 VE050  BOLSA RECEPTAL X 2 LTS.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Q360" t="str">
            <v>G902 VE010  BOLSA RECEPTAL X2LTS C/FILTRO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Q361" t="str">
            <v>G902 VE050  BOLSA RECEPTAL X 2LTS C/FILTRO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Q362" t="str">
            <v>G905 VE010  BOLSA RECEPTAL X2LTS ORTOPEDIA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Q363" t="str">
            <v>G905 VE050  BOLSA RECEPTAL X2LTS ORTOPEDIA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Q364" t="str">
            <v>43024VE001  RECEPTAL LINER 2L X 1 UN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Q365" t="str">
            <v>43024VE010  RECEPTAL LINER 2L X 10 UN</v>
          </cell>
          <cell r="R365">
            <v>48411.88</v>
          </cell>
          <cell r="S365">
            <v>34777</v>
          </cell>
          <cell r="T365">
            <v>16137.293333333333</v>
          </cell>
          <cell r="U365">
            <v>10289.053254437869</v>
          </cell>
          <cell r="V365">
            <v>-1303.2800788954646</v>
          </cell>
        </row>
        <row r="366">
          <cell r="Q366" t="str">
            <v>43042VE001  RECEPTAL LINER 2L C/VALV X1UN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Q367" t="str">
            <v>43042VE010  RECEPTAL LINER 2L C/VALV X10UN</v>
          </cell>
          <cell r="R367">
            <v>19054.61</v>
          </cell>
          <cell r="S367">
            <v>15689</v>
          </cell>
          <cell r="T367">
            <v>6351.5366666666669</v>
          </cell>
          <cell r="U367">
            <v>4641.7159763313612</v>
          </cell>
          <cell r="V367">
            <v>-587.95069033530581</v>
          </cell>
        </row>
        <row r="368">
          <cell r="Q368" t="str">
            <v>43048VE001  RECEPTAL LINER 1.5L C/VALVX1U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Q369" t="str">
            <v>43048VE010  RECEPTAL LINER 1.5L C/VALVX10U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Q370" t="str">
            <v>43056VE001  RECEPTAL LINER 1L C/VALV X1UN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Q371" t="str">
            <v>43056VE010  RECEPTAL LINER 1L C/VALV X10UN</v>
          </cell>
          <cell r="R371">
            <v>633.92999999999995</v>
          </cell>
          <cell r="S371">
            <v>0</v>
          </cell>
          <cell r="T371">
            <v>211.31</v>
          </cell>
          <cell r="U371">
            <v>0</v>
          </cell>
          <cell r="V371">
            <v>0</v>
          </cell>
        </row>
        <row r="372">
          <cell r="Q372" t="str">
            <v>43309VE001  SHUT OFF VALVE X 1 UN.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Q373" t="str">
            <v>43309VE010  SHUT OFF VALVE X 10 UN.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Q374" t="str">
            <v>0650   RECEPTAL ACCESSORIES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Q375" t="str">
            <v>43445VE001  RECEPTAL CANISTER 2L X 1 UN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Q376" t="str">
            <v>43445VE010  RECEPTAL CANISTER 2L X 10 UN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Q377" t="str">
            <v>0660   OTHER HOSPITAL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Q378" t="str">
            <v>11254VE001  T-BAR HOOKS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Q379" t="str">
            <v>3979 VE001  HEPARINA 5000 X  5 ML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Q380" t="str">
            <v>3000  NUTRITIONAL</v>
          </cell>
          <cell r="R380">
            <v>1369711.57</v>
          </cell>
          <cell r="S380">
            <v>1217958</v>
          </cell>
          <cell r="T380">
            <v>456570.52333333332</v>
          </cell>
          <cell r="U380">
            <v>360342.60355029587</v>
          </cell>
          <cell r="V380">
            <v>-45643.396449704131</v>
          </cell>
        </row>
        <row r="381">
          <cell r="Q381" t="str">
            <v>3001  MED. NUTRITIONAL</v>
          </cell>
          <cell r="R381">
            <v>847221.75</v>
          </cell>
          <cell r="S381">
            <v>888820</v>
          </cell>
          <cell r="T381">
            <v>282407.25</v>
          </cell>
          <cell r="U381">
            <v>262964.49704142014</v>
          </cell>
          <cell r="V381">
            <v>-33308.836291913176</v>
          </cell>
        </row>
        <row r="382">
          <cell r="Q382" t="str">
            <v>049T  TOT. IV NUTRITIONAL</v>
          </cell>
          <cell r="R382">
            <v>0</v>
          </cell>
          <cell r="S382">
            <v>-413</v>
          </cell>
          <cell r="T382">
            <v>0</v>
          </cell>
          <cell r="U382">
            <v>-122.18934911242603</v>
          </cell>
          <cell r="V382">
            <v>15.477317554240628</v>
          </cell>
        </row>
        <row r="383">
          <cell r="Q383" t="str">
            <v>0490   IV NUTRITIONALS</v>
          </cell>
          <cell r="R383">
            <v>0</v>
          </cell>
          <cell r="S383">
            <v>-413</v>
          </cell>
          <cell r="T383">
            <v>0</v>
          </cell>
          <cell r="U383">
            <v>-122.18934911242603</v>
          </cell>
          <cell r="V383">
            <v>15.477317554240628</v>
          </cell>
        </row>
        <row r="384">
          <cell r="Q384" t="str">
            <v>2991 VL001  AMINOACIDOS 10% 500 ML X 1 FCO</v>
          </cell>
          <cell r="R384">
            <v>0</v>
          </cell>
          <cell r="S384">
            <v>-58</v>
          </cell>
          <cell r="T384">
            <v>0</v>
          </cell>
          <cell r="U384">
            <v>-17.159763313609467</v>
          </cell>
          <cell r="V384">
            <v>2.173570019723865</v>
          </cell>
        </row>
        <row r="385">
          <cell r="Q385" t="str">
            <v>2992 VL001  AMINOACIDOS 7% 500ML X 1 FCO.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Q386" t="str">
            <v>9786 VL001  LIPIDOS 10% X 500 ML X 1 FCO.</v>
          </cell>
          <cell r="R386">
            <v>0</v>
          </cell>
          <cell r="S386">
            <v>-327</v>
          </cell>
          <cell r="T386">
            <v>0</v>
          </cell>
          <cell r="U386">
            <v>-96.745562130177518</v>
          </cell>
          <cell r="V386">
            <v>12.254437869822482</v>
          </cell>
        </row>
        <row r="387">
          <cell r="Q387" t="str">
            <v>9789 VL001  LIPIDOS 20% 500 ML X 1 FCO.</v>
          </cell>
          <cell r="R387">
            <v>0</v>
          </cell>
          <cell r="S387">
            <v>-28</v>
          </cell>
          <cell r="T387">
            <v>0</v>
          </cell>
          <cell r="U387">
            <v>-8.2840236686390529</v>
          </cell>
          <cell r="V387">
            <v>1.049309664694281</v>
          </cell>
        </row>
        <row r="388">
          <cell r="Q388" t="str">
            <v>8000  TOTAL CORE PRODUCTS</v>
          </cell>
          <cell r="R388">
            <v>133799.76</v>
          </cell>
          <cell r="S388">
            <v>183541</v>
          </cell>
          <cell r="T388">
            <v>44599.92</v>
          </cell>
          <cell r="U388">
            <v>54302.071005917169</v>
          </cell>
          <cell r="V388">
            <v>-6878.262327416167</v>
          </cell>
        </row>
        <row r="389">
          <cell r="Q389" t="str">
            <v>0890   ENSURE</v>
          </cell>
          <cell r="R389">
            <v>101024.92</v>
          </cell>
          <cell r="S389">
            <v>181152</v>
          </cell>
          <cell r="T389">
            <v>33674.973333333328</v>
          </cell>
          <cell r="U389">
            <v>53595.266272189358</v>
          </cell>
          <cell r="V389">
            <v>-6788.7337278106424</v>
          </cell>
        </row>
        <row r="390">
          <cell r="Q390" t="str">
            <v>M142 VE400  ENSURE POLVO FRESA</v>
          </cell>
          <cell r="R390">
            <v>3180.78</v>
          </cell>
          <cell r="S390">
            <v>604</v>
          </cell>
          <cell r="T390">
            <v>1060.26</v>
          </cell>
          <cell r="U390">
            <v>178.69822485207101</v>
          </cell>
          <cell r="V390">
            <v>-22.635108481262336</v>
          </cell>
        </row>
        <row r="391">
          <cell r="Q391" t="str">
            <v>M143 VE400  ENSURE POLVO CHOCOLATE</v>
          </cell>
          <cell r="R391">
            <v>2818.74</v>
          </cell>
          <cell r="S391">
            <v>987</v>
          </cell>
          <cell r="T391">
            <v>939.58</v>
          </cell>
          <cell r="U391">
            <v>292.01183431952666</v>
          </cell>
          <cell r="V391">
            <v>-36.988165680473344</v>
          </cell>
        </row>
        <row r="392">
          <cell r="Q392" t="str">
            <v>0750 VE000  ENSURE POLVO 1000 GRS.</v>
          </cell>
          <cell r="R392">
            <v>29306.52</v>
          </cell>
          <cell r="S392">
            <v>65772</v>
          </cell>
          <cell r="T392">
            <v>9768.84</v>
          </cell>
          <cell r="U392">
            <v>19459.171597633136</v>
          </cell>
          <cell r="V392">
            <v>-2464.8284023668639</v>
          </cell>
        </row>
        <row r="393">
          <cell r="Q393" t="str">
            <v>0750 VE400  ENSURE POLVO X 400 GRAMOS</v>
          </cell>
          <cell r="R393">
            <v>65718.880000000005</v>
          </cell>
          <cell r="S393">
            <v>113789</v>
          </cell>
          <cell r="T393">
            <v>21906.293333333331</v>
          </cell>
          <cell r="U393">
            <v>33665.384615384617</v>
          </cell>
          <cell r="V393">
            <v>-4264.2820512820472</v>
          </cell>
        </row>
        <row r="394">
          <cell r="Q394" t="str">
            <v>7600   OTHER CORE PRODUCTS</v>
          </cell>
          <cell r="R394">
            <v>7231.32</v>
          </cell>
          <cell r="S394">
            <v>-609</v>
          </cell>
          <cell r="T394">
            <v>2410.44</v>
          </cell>
          <cell r="U394">
            <v>-180.17751479289947</v>
          </cell>
          <cell r="V394">
            <v>22.822485207100527</v>
          </cell>
        </row>
        <row r="395">
          <cell r="Q395" t="str">
            <v>0790 VE004  ENSURE POSTRE CHOC-PACK 142 gr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Q396" t="str">
            <v>0792 VE004  ENSURE POSTRE VAI -PACK 142 gr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Q397" t="str">
            <v>0798 VE004  ENSURE POSTRE CARAMELO - PACK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Q398" t="str">
            <v>54844VE004  ENSURE PUDDING VAINILLA</v>
          </cell>
          <cell r="R398">
            <v>3682.44</v>
          </cell>
          <cell r="S398">
            <v>-1794</v>
          </cell>
          <cell r="T398">
            <v>1227.48</v>
          </cell>
          <cell r="U398">
            <v>-530.76923076923083</v>
          </cell>
          <cell r="V398">
            <v>67.23076923076917</v>
          </cell>
        </row>
        <row r="399">
          <cell r="Q399" t="str">
            <v>54846VE004  ENSURE PUDDING CHOCOLATE</v>
          </cell>
          <cell r="R399">
            <v>2067</v>
          </cell>
          <cell r="S399">
            <v>532</v>
          </cell>
          <cell r="T399">
            <v>689</v>
          </cell>
          <cell r="U399">
            <v>157.39644970414201</v>
          </cell>
          <cell r="V399">
            <v>-19.936883629191328</v>
          </cell>
        </row>
        <row r="400">
          <cell r="Q400" t="str">
            <v>54848VE004  ENSURE PUDDING CARAMELO</v>
          </cell>
          <cell r="R400">
            <v>1481.88</v>
          </cell>
          <cell r="S400">
            <v>653</v>
          </cell>
          <cell r="T400">
            <v>493.96</v>
          </cell>
          <cell r="U400">
            <v>193.19526627218934</v>
          </cell>
          <cell r="V400">
            <v>-24.471400394477314</v>
          </cell>
        </row>
        <row r="401">
          <cell r="Q401" t="str">
            <v>8120   ENRICH/ENRICH PLUS</v>
          </cell>
          <cell r="R401">
            <v>9329.32</v>
          </cell>
          <cell r="S401">
            <v>4534</v>
          </cell>
          <cell r="T401">
            <v>3109.7733333333331</v>
          </cell>
          <cell r="U401">
            <v>1341.4201183431953</v>
          </cell>
          <cell r="V401">
            <v>-169.91321499013793</v>
          </cell>
        </row>
        <row r="402">
          <cell r="Q402" t="str">
            <v>0756 VE001  ENSURE C/FIBRA CHOCOLATE</v>
          </cell>
          <cell r="R402">
            <v>0</v>
          </cell>
          <cell r="S402">
            <v>-793</v>
          </cell>
          <cell r="T402">
            <v>0</v>
          </cell>
          <cell r="U402">
            <v>-234.61538461538461</v>
          </cell>
          <cell r="V402">
            <v>29.717948717948701</v>
          </cell>
        </row>
        <row r="403">
          <cell r="Q403" t="str">
            <v>0759 VE001  ENSURE CON FIBRA - VAINILLA</v>
          </cell>
          <cell r="R403">
            <v>9329.32</v>
          </cell>
          <cell r="S403">
            <v>5327</v>
          </cell>
          <cell r="T403">
            <v>3109.7733333333331</v>
          </cell>
          <cell r="U403">
            <v>1576.0355029585799</v>
          </cell>
          <cell r="V403">
            <v>-199.63116370808689</v>
          </cell>
        </row>
        <row r="404">
          <cell r="Q404" t="str">
            <v>8130   ENSURE PLUS TETRA</v>
          </cell>
          <cell r="R404">
            <v>11995.72</v>
          </cell>
          <cell r="S404">
            <v>-1536</v>
          </cell>
          <cell r="T404">
            <v>3998.5733333333333</v>
          </cell>
          <cell r="U404">
            <v>-454.43786982248525</v>
          </cell>
          <cell r="V404">
            <v>57.562130177514746</v>
          </cell>
        </row>
        <row r="405">
          <cell r="Q405" t="str">
            <v>M420 VE003  ENSURE PLUS DRINK CHOCOLATE</v>
          </cell>
          <cell r="R405">
            <v>1488.52</v>
          </cell>
          <cell r="S405">
            <v>-665</v>
          </cell>
          <cell r="T405">
            <v>496.17333333333335</v>
          </cell>
          <cell r="U405">
            <v>-196.74556213017752</v>
          </cell>
          <cell r="V405">
            <v>24.921104536489139</v>
          </cell>
        </row>
        <row r="406">
          <cell r="Q406" t="str">
            <v>M421 VE003  ENSURE PLUS DRINK FRUTILLA</v>
          </cell>
          <cell r="R406">
            <v>2045.72</v>
          </cell>
          <cell r="S406">
            <v>-1041</v>
          </cell>
          <cell r="T406">
            <v>681.90666666666664</v>
          </cell>
          <cell r="U406">
            <v>-307.9881656804734</v>
          </cell>
          <cell r="V406">
            <v>39.011834319526599</v>
          </cell>
        </row>
        <row r="407">
          <cell r="Q407" t="str">
            <v>M424 VE003  ENSURE PLUS DRINK VAINILLA</v>
          </cell>
          <cell r="R407">
            <v>8461.48</v>
          </cell>
          <cell r="S407">
            <v>170</v>
          </cell>
          <cell r="T407">
            <v>2820.4933333333333</v>
          </cell>
          <cell r="U407">
            <v>50.295857988165679</v>
          </cell>
          <cell r="V407">
            <v>-6.3708086785009854</v>
          </cell>
        </row>
        <row r="408">
          <cell r="Q408" t="str">
            <v>8190   ENLIVE</v>
          </cell>
          <cell r="R408">
            <v>4218.4799999999996</v>
          </cell>
          <cell r="S408">
            <v>0</v>
          </cell>
          <cell r="T408">
            <v>1406.16</v>
          </cell>
          <cell r="U408">
            <v>0</v>
          </cell>
          <cell r="V408">
            <v>0</v>
          </cell>
        </row>
        <row r="409">
          <cell r="Q409" t="str">
            <v>M514 VE001  ENLIVE</v>
          </cell>
          <cell r="R409">
            <v>4218.4799999999996</v>
          </cell>
          <cell r="S409">
            <v>0</v>
          </cell>
          <cell r="T409">
            <v>1406.16</v>
          </cell>
          <cell r="U409">
            <v>0</v>
          </cell>
          <cell r="V409">
            <v>0</v>
          </cell>
        </row>
        <row r="410">
          <cell r="Q410" t="str">
            <v>810T  TOTAL TUBE PRODUCTS</v>
          </cell>
          <cell r="R410">
            <v>488133.68</v>
          </cell>
          <cell r="S410">
            <v>499152</v>
          </cell>
          <cell r="T410">
            <v>162711.22666666668</v>
          </cell>
          <cell r="U410">
            <v>147678.10650887576</v>
          </cell>
          <cell r="V410">
            <v>-18705.89349112424</v>
          </cell>
        </row>
        <row r="411">
          <cell r="Q411" t="str">
            <v>7310   JEVITY</v>
          </cell>
          <cell r="R411">
            <v>135443.24</v>
          </cell>
          <cell r="S411">
            <v>134105</v>
          </cell>
          <cell r="T411">
            <v>45147.746666666666</v>
          </cell>
          <cell r="U411">
            <v>39676.035502958584</v>
          </cell>
          <cell r="V411">
            <v>-5025.6311637080798</v>
          </cell>
        </row>
        <row r="412">
          <cell r="Q412" t="str">
            <v>M635 VE001  JEVITY PLUS X 500 ML</v>
          </cell>
          <cell r="R412">
            <v>2395.92</v>
          </cell>
          <cell r="S412">
            <v>-426</v>
          </cell>
          <cell r="T412">
            <v>798.64</v>
          </cell>
          <cell r="U412">
            <v>-126.03550295857988</v>
          </cell>
          <cell r="V412">
            <v>15.964497041420117</v>
          </cell>
        </row>
        <row r="413">
          <cell r="Q413" t="str">
            <v>0682 VE001  JEVITY RTH X 1000 ML.</v>
          </cell>
          <cell r="R413">
            <v>120694.47</v>
          </cell>
          <cell r="S413">
            <v>115579</v>
          </cell>
          <cell r="T413">
            <v>40231.49</v>
          </cell>
          <cell r="U413">
            <v>34194.970414201183</v>
          </cell>
          <cell r="V413">
            <v>-4331.3629191321525</v>
          </cell>
        </row>
        <row r="414">
          <cell r="Q414" t="str">
            <v>53114VE001  JEVITY PLUS X 1500 ML</v>
          </cell>
          <cell r="R414">
            <v>5796.9</v>
          </cell>
          <cell r="S414">
            <v>1702</v>
          </cell>
          <cell r="T414">
            <v>1932.3</v>
          </cell>
          <cell r="U414">
            <v>503.5502958579882</v>
          </cell>
          <cell r="V414">
            <v>-63.783037475345168</v>
          </cell>
        </row>
        <row r="415">
          <cell r="Q415" t="str">
            <v>53124VE001  JEVITY PLUS X 1000 ML</v>
          </cell>
          <cell r="R415">
            <v>6555.95</v>
          </cell>
          <cell r="S415">
            <v>17250</v>
          </cell>
          <cell r="T415">
            <v>2185.3166666666666</v>
          </cell>
          <cell r="U415">
            <v>5103.5502958579882</v>
          </cell>
          <cell r="V415">
            <v>-646.4497041420118</v>
          </cell>
        </row>
        <row r="416">
          <cell r="Q416" t="str">
            <v>7360   OSMOLITE</v>
          </cell>
          <cell r="R416">
            <v>87016.68</v>
          </cell>
          <cell r="S416">
            <v>80250</v>
          </cell>
          <cell r="T416">
            <v>29005.56</v>
          </cell>
          <cell r="U416">
            <v>23742.603550295858</v>
          </cell>
          <cell r="V416">
            <v>-3007.3964497041416</v>
          </cell>
        </row>
        <row r="417">
          <cell r="Q417" t="str">
            <v>0668 VE001  OSMOLITE HN RTH</v>
          </cell>
          <cell r="R417">
            <v>87016.68</v>
          </cell>
          <cell r="S417">
            <v>80250</v>
          </cell>
          <cell r="T417">
            <v>29005.56</v>
          </cell>
          <cell r="U417">
            <v>23742.603550295858</v>
          </cell>
          <cell r="V417">
            <v>-3007.3964497041416</v>
          </cell>
        </row>
        <row r="418">
          <cell r="Q418" t="str">
            <v>8100   ENSURE PLUS CANS</v>
          </cell>
          <cell r="R418">
            <v>265673.76</v>
          </cell>
          <cell r="S418">
            <v>284797</v>
          </cell>
          <cell r="T418">
            <v>88557.92</v>
          </cell>
          <cell r="U418">
            <v>84259.467455621314</v>
          </cell>
          <cell r="V418">
            <v>-10672.865877712014</v>
          </cell>
        </row>
        <row r="419">
          <cell r="Q419" t="str">
            <v>0702 VV001  ENSURE PLUS-CHOCOLATE X 237ML.</v>
          </cell>
          <cell r="R419">
            <v>31404.240000000002</v>
          </cell>
          <cell r="S419">
            <v>29861</v>
          </cell>
          <cell r="T419">
            <v>10468.08</v>
          </cell>
          <cell r="U419">
            <v>8834.6153846153848</v>
          </cell>
          <cell r="V419">
            <v>-1119.0512820512813</v>
          </cell>
        </row>
        <row r="420">
          <cell r="Q420" t="str">
            <v>0707 VV001  ENSURE PLUS-VAINILLA X 237 ML</v>
          </cell>
          <cell r="R420">
            <v>189773.48</v>
          </cell>
          <cell r="S420">
            <v>220105</v>
          </cell>
          <cell r="T420">
            <v>63257.826666666668</v>
          </cell>
          <cell r="U420">
            <v>65119.8224852071</v>
          </cell>
          <cell r="V420">
            <v>-8248.5108481262287</v>
          </cell>
        </row>
        <row r="421">
          <cell r="Q421" t="str">
            <v>0717 VV001  ENSURE PLUS-CAFE X 237 ML.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Q422" t="str">
            <v>0718 VV001  ENSURE PLUS-FRUTILLA X 237 ML.</v>
          </cell>
          <cell r="R422">
            <v>44496.04</v>
          </cell>
          <cell r="S422">
            <v>34831</v>
          </cell>
          <cell r="T422">
            <v>14832.013333333334</v>
          </cell>
          <cell r="U422">
            <v>10305.029585798817</v>
          </cell>
          <cell r="V422">
            <v>-1305.3037475345172</v>
          </cell>
        </row>
        <row r="423">
          <cell r="Q423" t="str">
            <v>820T  TOTAL DISEASE SPECIFIC</v>
          </cell>
          <cell r="R423">
            <v>117592.97</v>
          </cell>
          <cell r="S423">
            <v>89863</v>
          </cell>
          <cell r="T423">
            <v>39197.656666666662</v>
          </cell>
          <cell r="U423">
            <v>26586.686390532544</v>
          </cell>
          <cell r="V423">
            <v>-3367.6469428007877</v>
          </cell>
        </row>
        <row r="424">
          <cell r="Q424" t="str">
            <v>0710   SUPLENA</v>
          </cell>
          <cell r="R424">
            <v>4722.25</v>
          </cell>
          <cell r="S424">
            <v>7625</v>
          </cell>
          <cell r="T424">
            <v>1574.0833333333333</v>
          </cell>
          <cell r="U424">
            <v>2255.9171597633135</v>
          </cell>
          <cell r="V424">
            <v>-285.74950690335299</v>
          </cell>
        </row>
        <row r="425">
          <cell r="Q425" t="str">
            <v>50164VE001  SUPLENA VAINILLA X 237 ML</v>
          </cell>
          <cell r="R425">
            <v>4722.25</v>
          </cell>
          <cell r="S425">
            <v>7625</v>
          </cell>
          <cell r="T425">
            <v>1574.0833333333333</v>
          </cell>
          <cell r="U425">
            <v>2255.9171597633135</v>
          </cell>
          <cell r="V425">
            <v>-285.74950690335299</v>
          </cell>
        </row>
        <row r="426">
          <cell r="Q426" t="str">
            <v>0870   PULMOCARE</v>
          </cell>
          <cell r="R426">
            <v>7333.04</v>
          </cell>
          <cell r="S426">
            <v>4426</v>
          </cell>
          <cell r="T426">
            <v>2444.3466666666668</v>
          </cell>
          <cell r="U426">
            <v>1309.4674556213017</v>
          </cell>
          <cell r="V426">
            <v>-165.86587771203153</v>
          </cell>
        </row>
        <row r="427">
          <cell r="Q427" t="str">
            <v>0699 VE001  PULMOCARE X 237 ML.</v>
          </cell>
          <cell r="R427">
            <v>7333.04</v>
          </cell>
          <cell r="S427">
            <v>4426</v>
          </cell>
          <cell r="T427">
            <v>2444.3466666666668</v>
          </cell>
          <cell r="U427">
            <v>1309.4674556213017</v>
          </cell>
          <cell r="V427">
            <v>-165.86587771203153</v>
          </cell>
        </row>
        <row r="428">
          <cell r="Q428" t="str">
            <v>7340   PROSURE</v>
          </cell>
          <cell r="R428">
            <v>4033.7</v>
          </cell>
          <cell r="S428">
            <v>1681</v>
          </cell>
          <cell r="T428">
            <v>1344.5666666666666</v>
          </cell>
          <cell r="U428">
            <v>497.3372781065089</v>
          </cell>
          <cell r="V428">
            <v>-62.996055226824467</v>
          </cell>
        </row>
        <row r="429">
          <cell r="Q429" t="str">
            <v>51304VE237  ADVERA CHOCOLATE X 237 ML</v>
          </cell>
          <cell r="R429">
            <v>919.6</v>
          </cell>
          <cell r="S429">
            <v>657</v>
          </cell>
          <cell r="T429">
            <v>306.5333333333333</v>
          </cell>
          <cell r="U429">
            <v>194.37869822485209</v>
          </cell>
          <cell r="V429">
            <v>-24.621301775147913</v>
          </cell>
        </row>
        <row r="430">
          <cell r="Q430" t="str">
            <v>52452VE237  ADVERA VAINILLA X 237 ML</v>
          </cell>
          <cell r="R430">
            <v>3114.1</v>
          </cell>
          <cell r="S430">
            <v>1024</v>
          </cell>
          <cell r="T430">
            <v>1038.0333333333333</v>
          </cell>
          <cell r="U430">
            <v>302.95857988165682</v>
          </cell>
          <cell r="V430">
            <v>-38.374753451676497</v>
          </cell>
        </row>
        <row r="431">
          <cell r="Q431" t="str">
            <v>52918VE237  ADVERA NARANJA X 237 ML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Q432" t="str">
            <v>7430   TOTAL GLUCERNA</v>
          </cell>
          <cell r="R432">
            <v>38447</v>
          </cell>
          <cell r="S432">
            <v>35502</v>
          </cell>
          <cell r="T432">
            <v>12815.666666666668</v>
          </cell>
          <cell r="U432">
            <v>10503.550295857989</v>
          </cell>
          <cell r="V432">
            <v>-1330.4497041420109</v>
          </cell>
        </row>
        <row r="433">
          <cell r="Q433" t="str">
            <v>M048 VE001  GLUCERNA SR VAINILLA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Q434" t="str">
            <v>50240VV001  GLUCERNA X 237 ML</v>
          </cell>
          <cell r="R434">
            <v>21406.5</v>
          </cell>
          <cell r="S434">
            <v>17845</v>
          </cell>
          <cell r="T434">
            <v>7135.5</v>
          </cell>
          <cell r="U434">
            <v>5279.5857988165681</v>
          </cell>
          <cell r="V434">
            <v>-668.74753451676497</v>
          </cell>
        </row>
        <row r="435">
          <cell r="Q435" t="str">
            <v>51206VE001  GLUCERNA RTH X 1000 ML</v>
          </cell>
          <cell r="R435">
            <v>17040.5</v>
          </cell>
          <cell r="S435">
            <v>17657</v>
          </cell>
          <cell r="T435">
            <v>5680.166666666667</v>
          </cell>
          <cell r="U435">
            <v>5223.9644970414201</v>
          </cell>
          <cell r="V435">
            <v>-661.70216962524682</v>
          </cell>
        </row>
        <row r="436">
          <cell r="Q436" t="str">
            <v>7550   PERATIVE</v>
          </cell>
          <cell r="R436">
            <v>9670.1</v>
          </cell>
          <cell r="S436">
            <v>9872</v>
          </cell>
          <cell r="T436">
            <v>3223.3666666666668</v>
          </cell>
          <cell r="U436">
            <v>2920.7100591715975</v>
          </cell>
          <cell r="V436">
            <v>-369.95660749506897</v>
          </cell>
        </row>
        <row r="437">
          <cell r="Q437" t="str">
            <v>51948VE001  ALTERNA RTH</v>
          </cell>
          <cell r="R437">
            <v>9670.1</v>
          </cell>
          <cell r="S437">
            <v>9872</v>
          </cell>
          <cell r="T437">
            <v>3223.3666666666668</v>
          </cell>
          <cell r="U437">
            <v>2920.7100591715975</v>
          </cell>
          <cell r="V437">
            <v>-369.95660749506897</v>
          </cell>
        </row>
        <row r="438">
          <cell r="Q438" t="str">
            <v>8000   OXEPA</v>
          </cell>
          <cell r="R438">
            <v>9606.66</v>
          </cell>
          <cell r="S438">
            <v>738</v>
          </cell>
          <cell r="T438">
            <v>3202.22</v>
          </cell>
          <cell r="U438">
            <v>218.3431952662722</v>
          </cell>
          <cell r="V438">
            <v>-27.656804733727796</v>
          </cell>
        </row>
        <row r="439">
          <cell r="Q439" t="str">
            <v>M648 VE001  OXEPA 500 ML</v>
          </cell>
          <cell r="R439">
            <v>9606.66</v>
          </cell>
          <cell r="S439">
            <v>738</v>
          </cell>
          <cell r="T439">
            <v>3202.22</v>
          </cell>
          <cell r="U439">
            <v>218.3431952662722</v>
          </cell>
          <cell r="V439">
            <v>-27.656804733727796</v>
          </cell>
        </row>
        <row r="440">
          <cell r="Q440" t="str">
            <v>8070   OTHER DISEASE SPECIFIC</v>
          </cell>
          <cell r="R440">
            <v>43780.22</v>
          </cell>
          <cell r="S440">
            <v>30019</v>
          </cell>
          <cell r="T440">
            <v>14593.406666666666</v>
          </cell>
          <cell r="U440">
            <v>8881.3609467455626</v>
          </cell>
          <cell r="V440">
            <v>-1124.9723865877713</v>
          </cell>
        </row>
        <row r="441">
          <cell r="Q441" t="str">
            <v>50630VE001  ALITRAQ X 456</v>
          </cell>
          <cell r="R441">
            <v>22192.38</v>
          </cell>
          <cell r="S441">
            <v>20355</v>
          </cell>
          <cell r="T441">
            <v>7397.46</v>
          </cell>
          <cell r="U441">
            <v>6022.1893491124265</v>
          </cell>
          <cell r="V441">
            <v>-762.8106508875735</v>
          </cell>
        </row>
        <row r="442">
          <cell r="Q442" t="str">
            <v>50632VE001  NEPRO X 237 ML</v>
          </cell>
          <cell r="R442">
            <v>0</v>
          </cell>
          <cell r="S442">
            <v>-82</v>
          </cell>
          <cell r="T442">
            <v>0</v>
          </cell>
          <cell r="U442">
            <v>-24.260355029585799</v>
          </cell>
          <cell r="V442">
            <v>3.0729783037475329</v>
          </cell>
        </row>
        <row r="443">
          <cell r="Q443" t="str">
            <v>55013VE001  NEPRO</v>
          </cell>
          <cell r="R443">
            <v>21587.84</v>
          </cell>
          <cell r="S443">
            <v>9746</v>
          </cell>
          <cell r="T443">
            <v>7195.9466666666667</v>
          </cell>
          <cell r="U443">
            <v>2883.4319526627219</v>
          </cell>
          <cell r="V443">
            <v>-365.23471400394465</v>
          </cell>
        </row>
        <row r="444">
          <cell r="Q444" t="str">
            <v>8600  TOTAL DEVICES</v>
          </cell>
          <cell r="R444">
            <v>34213.519999999997</v>
          </cell>
          <cell r="S444">
            <v>48561</v>
          </cell>
          <cell r="T444">
            <v>11404.506666666668</v>
          </cell>
          <cell r="U444">
            <v>14367.15976331361</v>
          </cell>
          <cell r="V444">
            <v>-1819.8402366863902</v>
          </cell>
        </row>
        <row r="445">
          <cell r="Q445" t="str">
            <v>0880   NUTR PUMP SETS</v>
          </cell>
          <cell r="R445">
            <v>32025.9</v>
          </cell>
          <cell r="S445">
            <v>44626</v>
          </cell>
          <cell r="T445">
            <v>10675.3</v>
          </cell>
          <cell r="U445">
            <v>13202.958579881657</v>
          </cell>
          <cell r="V445">
            <v>-1672.374753451677</v>
          </cell>
        </row>
        <row r="446">
          <cell r="Q446" t="str">
            <v>M221 VV001  PATROL P.SET SCREW CAP</v>
          </cell>
          <cell r="R446">
            <v>9846</v>
          </cell>
          <cell r="S446">
            <v>3557</v>
          </cell>
          <cell r="T446">
            <v>3282</v>
          </cell>
          <cell r="U446">
            <v>1052.3668639053255</v>
          </cell>
          <cell r="V446">
            <v>-133.2998027613412</v>
          </cell>
        </row>
        <row r="447">
          <cell r="Q447" t="str">
            <v>0052 VE001  FLEXIFLO III SET C/BOLSA 1000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Q448" t="str">
            <v>0056 VE001  FLEXIFLO - EASY FEED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Q449" t="str">
            <v>0061 VV001  SET ENTERAL POR GRAVEDAD</v>
          </cell>
          <cell r="R449">
            <v>2302.8000000000002</v>
          </cell>
          <cell r="S449">
            <v>-1214</v>
          </cell>
          <cell r="T449">
            <v>767.6</v>
          </cell>
          <cell r="U449">
            <v>-359.17159763313612</v>
          </cell>
          <cell r="V449">
            <v>45.495069033530569</v>
          </cell>
        </row>
        <row r="450">
          <cell r="Q450" t="str">
            <v>0068 VV001  FLEXITAINER X 500 ML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Q451" t="str">
            <v>0069 VV001  FLEXITAINER X 1000 ML</v>
          </cell>
          <cell r="R451">
            <v>0</v>
          </cell>
          <cell r="S451">
            <v>201</v>
          </cell>
          <cell r="T451">
            <v>0</v>
          </cell>
          <cell r="U451">
            <v>59.467455621301774</v>
          </cell>
          <cell r="V451">
            <v>-7.5325443786982262</v>
          </cell>
        </row>
        <row r="452">
          <cell r="Q452" t="str">
            <v>0071 VE001  COMPANION SET PIN + BAG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Q453" t="str">
            <v>0077 VE001  FLEXIFLO III SET ROSCA X 1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Q454" t="str">
            <v>0078 VE001  FLEXIFLO III SET PIN X 1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Q455" t="str">
            <v>0086 VE001  COMPANION SET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Q456" t="str">
            <v>0088 VE001  COMPANION SET PIN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Q457" t="str">
            <v>0089 VE001  FLEXIFLO - TOP-FILL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Q458" t="str">
            <v>50604VE001  QUANTUM SET FLUSH RTH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Q459" t="str">
            <v>50606VE001  QUANTUM SET TOP FILL FLUSH BAG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Q460" t="str">
            <v>50608VE001  QUANTUM SET TOP FILL BAG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Q461" t="str">
            <v>52040VV001  SET PATROL CON PIN</v>
          </cell>
          <cell r="R461">
            <v>17393.2</v>
          </cell>
          <cell r="S461">
            <v>32260</v>
          </cell>
          <cell r="T461">
            <v>5797.7333333333336</v>
          </cell>
          <cell r="U461">
            <v>9544.378698224853</v>
          </cell>
          <cell r="V461">
            <v>-1208.9546351084809</v>
          </cell>
        </row>
        <row r="462">
          <cell r="Q462" t="str">
            <v>52048VV001  SET PATROL CON BOLSA</v>
          </cell>
          <cell r="R462">
            <v>2483.9</v>
          </cell>
          <cell r="S462">
            <v>9822</v>
          </cell>
          <cell r="T462">
            <v>827.9666666666667</v>
          </cell>
          <cell r="U462">
            <v>2905.9171597633135</v>
          </cell>
          <cell r="V462">
            <v>-368.08284023668648</v>
          </cell>
        </row>
        <row r="463">
          <cell r="Q463" t="str">
            <v>0940   TUBES</v>
          </cell>
          <cell r="R463">
            <v>2187.62</v>
          </cell>
          <cell r="S463">
            <v>3935</v>
          </cell>
          <cell r="T463">
            <v>729.20666666666659</v>
          </cell>
          <cell r="U463">
            <v>1164.2011834319528</v>
          </cell>
          <cell r="V463">
            <v>-147.46548323471393</v>
          </cell>
        </row>
        <row r="464">
          <cell r="Q464" t="str">
            <v>M931 VE001  FLEXIFLO 08 FR.C/MANDRIL 45"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Q465" t="str">
            <v>M932 VE001  FLEXIFLO 10 FR.C/MANDRIL 45"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Q466" t="str">
            <v>M933 VE001  FLEXIFLO 12 FR.C/MANDRIL 45"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Q467" t="str">
            <v>0471 VV001  FLEXIFLO 08 FR.C/MANDRIL 36"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Q468" t="str">
            <v>0472 VV001  FLEXIFLO 08 FRENCH 45"</v>
          </cell>
          <cell r="R468">
            <v>0</v>
          </cell>
          <cell r="S468">
            <v>-368</v>
          </cell>
          <cell r="T468">
            <v>0</v>
          </cell>
          <cell r="U468">
            <v>-108.87573964497042</v>
          </cell>
          <cell r="V468">
            <v>13.790927021696248</v>
          </cell>
        </row>
        <row r="469">
          <cell r="Q469" t="str">
            <v>0473 VV001  FLEXIFLO 08 FR.C/MANDRIL 45"</v>
          </cell>
          <cell r="R469">
            <v>1450.22</v>
          </cell>
          <cell r="S469">
            <v>2827</v>
          </cell>
          <cell r="T469">
            <v>483.40666666666658</v>
          </cell>
          <cell r="U469">
            <v>836.39053254437874</v>
          </cell>
          <cell r="V469">
            <v>-105.94280078895463</v>
          </cell>
        </row>
        <row r="470">
          <cell r="Q470" t="str">
            <v>0474 VV001  FLEXIFLO 12 FRENCH 36"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Q471" t="str">
            <v>0475 VV001  FLEXIFLO 12 FR.C/MANDRIL 45"</v>
          </cell>
          <cell r="R471">
            <v>737.4</v>
          </cell>
          <cell r="S471">
            <v>265</v>
          </cell>
          <cell r="T471">
            <v>245.8</v>
          </cell>
          <cell r="U471">
            <v>78.402366863905328</v>
          </cell>
          <cell r="V471">
            <v>-9.9309664694280002</v>
          </cell>
        </row>
        <row r="472">
          <cell r="Q472" t="str">
            <v>0476 VV001  FLEXIFLO 10 FR.C/MANDRIL 45"</v>
          </cell>
          <cell r="R472">
            <v>0</v>
          </cell>
          <cell r="S472">
            <v>1211</v>
          </cell>
          <cell r="T472">
            <v>0</v>
          </cell>
          <cell r="U472">
            <v>358.28402366863907</v>
          </cell>
          <cell r="V472">
            <v>-45.38264299802762</v>
          </cell>
        </row>
        <row r="473">
          <cell r="Q473" t="str">
            <v>9000  TOT. NUTRITIONAL - KNOLL</v>
          </cell>
          <cell r="R473">
            <v>73481.820000000007</v>
          </cell>
          <cell r="S473">
            <v>68116</v>
          </cell>
          <cell r="T473">
            <v>24493.94</v>
          </cell>
          <cell r="U473">
            <v>20152.662721893492</v>
          </cell>
          <cell r="V473">
            <v>-2552.6706114398403</v>
          </cell>
        </row>
        <row r="474">
          <cell r="Q474" t="str">
            <v>5680   IRUXOL</v>
          </cell>
          <cell r="R474">
            <v>73481.820000000007</v>
          </cell>
          <cell r="S474">
            <v>68116</v>
          </cell>
          <cell r="T474">
            <v>24493.94</v>
          </cell>
          <cell r="U474">
            <v>20152.662721893492</v>
          </cell>
          <cell r="V474">
            <v>-2552.6706114398403</v>
          </cell>
        </row>
        <row r="475">
          <cell r="Q475" t="str">
            <v>N120 VE015  IRUXOL X 15 GRAMOS UNGUENTO</v>
          </cell>
          <cell r="R475">
            <v>28754.5</v>
          </cell>
          <cell r="S475">
            <v>50963</v>
          </cell>
          <cell r="T475">
            <v>9584.8333333333339</v>
          </cell>
          <cell r="U475">
            <v>15077.810650887575</v>
          </cell>
          <cell r="V475">
            <v>-1909.8560157790926</v>
          </cell>
        </row>
        <row r="476">
          <cell r="Q476" t="str">
            <v>N120 VE030  IRUXOL X 30 GRAMOS UNGUENTO</v>
          </cell>
          <cell r="R476">
            <v>26393.58</v>
          </cell>
          <cell r="S476">
            <v>5566</v>
          </cell>
          <cell r="T476">
            <v>8797.86</v>
          </cell>
          <cell r="U476">
            <v>1646.7455621301776</v>
          </cell>
          <cell r="V476">
            <v>-208.58777120315563</v>
          </cell>
        </row>
        <row r="477">
          <cell r="Q477" t="str">
            <v>N120 VE050  IRUXOL X 50 GRAMOS UNGUENTO</v>
          </cell>
          <cell r="R477">
            <v>18333.740000000002</v>
          </cell>
          <cell r="S477">
            <v>11587</v>
          </cell>
          <cell r="T477">
            <v>6111.2466666666669</v>
          </cell>
          <cell r="U477">
            <v>3428.1065088757396</v>
          </cell>
          <cell r="V477">
            <v>-434.22682445759392</v>
          </cell>
        </row>
        <row r="478">
          <cell r="Q478" t="str">
            <v>3002  EDDS</v>
          </cell>
          <cell r="R478">
            <v>522489.82</v>
          </cell>
          <cell r="S478">
            <v>329138</v>
          </cell>
          <cell r="T478">
            <v>174163.27333333332</v>
          </cell>
          <cell r="U478">
            <v>97378.106508875746</v>
          </cell>
          <cell r="V478">
            <v>-12334.560157790926</v>
          </cell>
        </row>
        <row r="479">
          <cell r="Q479" t="str">
            <v>056T  TOTAL DRUM CADRIGE</v>
          </cell>
          <cell r="R479">
            <v>20422.439999999999</v>
          </cell>
          <cell r="S479">
            <v>-3108</v>
          </cell>
          <cell r="T479">
            <v>6807.48</v>
          </cell>
          <cell r="U479">
            <v>-919.526627218935</v>
          </cell>
          <cell r="V479">
            <v>116.473372781065</v>
          </cell>
        </row>
        <row r="480">
          <cell r="Q480" t="str">
            <v>0580   OTHER VENIPUNCTURE</v>
          </cell>
          <cell r="R480">
            <v>20422.439999999999</v>
          </cell>
          <cell r="S480">
            <v>-3108</v>
          </cell>
          <cell r="T480">
            <v>6807.48</v>
          </cell>
          <cell r="U480">
            <v>-919.526627218935</v>
          </cell>
          <cell r="V480">
            <v>116.473372781065</v>
          </cell>
        </row>
        <row r="481">
          <cell r="Q481" t="str">
            <v>G892 VE001  DRUM CARTRIDGE C/INTRODUCTOR</v>
          </cell>
          <cell r="R481">
            <v>20422.439999999999</v>
          </cell>
          <cell r="S481">
            <v>-2825</v>
          </cell>
          <cell r="T481">
            <v>6807.48</v>
          </cell>
          <cell r="U481">
            <v>-835.79881656804741</v>
          </cell>
          <cell r="V481">
            <v>105.86785009861921</v>
          </cell>
        </row>
        <row r="482">
          <cell r="Q482" t="str">
            <v>M167 VV001  DRUM CARTRIDGE C/INTRODUCTOR</v>
          </cell>
          <cell r="R482">
            <v>0</v>
          </cell>
          <cell r="S482">
            <v>-283</v>
          </cell>
          <cell r="T482">
            <v>0</v>
          </cell>
          <cell r="U482">
            <v>-83.727810650887577</v>
          </cell>
          <cell r="V482">
            <v>10.605522682445752</v>
          </cell>
        </row>
        <row r="483">
          <cell r="Q483" t="str">
            <v>063T  TOTAL DIAL A FLO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</row>
        <row r="484">
          <cell r="Q484" t="str">
            <v>0630   DIAL-A-FLO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</row>
        <row r="485">
          <cell r="Q485" t="str">
            <v>F751 VV001  DIAL A FLO ESTERILIZADO X 1 UN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</row>
        <row r="486">
          <cell r="Q486" t="str">
            <v>6080  TOTAL CRITICAL CARE</v>
          </cell>
          <cell r="R486">
            <v>0</v>
          </cell>
          <cell r="S486">
            <v>2380</v>
          </cell>
          <cell r="T486">
            <v>0</v>
          </cell>
          <cell r="U486">
            <v>704.14201183431953</v>
          </cell>
          <cell r="V486">
            <v>-89.191321499013839</v>
          </cell>
        </row>
        <row r="487">
          <cell r="Q487" t="str">
            <v>4610   CRITICAL CARE</v>
          </cell>
          <cell r="R487">
            <v>0</v>
          </cell>
          <cell r="S487">
            <v>2380</v>
          </cell>
          <cell r="T487">
            <v>0</v>
          </cell>
          <cell r="U487">
            <v>704.14201183431953</v>
          </cell>
          <cell r="V487">
            <v>-89.191321499013839</v>
          </cell>
        </row>
        <row r="488">
          <cell r="Q488" t="str">
            <v>G987 VV001  INTRODUCER 8 FRENCH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Q489" t="str">
            <v>41229VV001  MULTIFLEX TERMODILUCION 4L</v>
          </cell>
          <cell r="R489">
            <v>0</v>
          </cell>
          <cell r="S489">
            <v>1107</v>
          </cell>
          <cell r="T489">
            <v>0</v>
          </cell>
          <cell r="U489">
            <v>327.51479289940829</v>
          </cell>
          <cell r="V489">
            <v>-41.485207100591708</v>
          </cell>
        </row>
        <row r="490">
          <cell r="Q490" t="str">
            <v>41413VE001  MULTIPLE LUMEN CUP 3L CAT.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Q491" t="str">
            <v>41421VE001  THERMOSET ABRAZADERA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Q492" t="str">
            <v>41423VV001  THERMOSET TUBULADURA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Q493" t="str">
            <v>42002VV001  INTRAFLO CFS2-03</v>
          </cell>
          <cell r="R493">
            <v>0</v>
          </cell>
          <cell r="S493">
            <v>14</v>
          </cell>
          <cell r="T493">
            <v>0</v>
          </cell>
          <cell r="U493">
            <v>4.1420118343195265</v>
          </cell>
          <cell r="V493">
            <v>-0.5246548323471405</v>
          </cell>
        </row>
        <row r="494">
          <cell r="Q494" t="str">
            <v>42608VE001  TRANSPAC 4 KIT DTNVF</v>
          </cell>
          <cell r="R494">
            <v>0</v>
          </cell>
          <cell r="S494">
            <v>1259</v>
          </cell>
          <cell r="T494">
            <v>0</v>
          </cell>
          <cell r="U494">
            <v>372.48520710059171</v>
          </cell>
          <cell r="V494">
            <v>-47.181459566074977</v>
          </cell>
        </row>
        <row r="495">
          <cell r="Q495" t="str">
            <v>42661VE014  TRANSPAC 4 CABLE TEKTRONIK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Q496" t="str">
            <v>42661VE022  TRANSPAC 4 CABLE SIEMENS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Q497" t="str">
            <v>50324VV001  OPTICATH CATETER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Q498" t="str">
            <v>50355VE001  OPTICATH PEDIATRIC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Q499" t="str">
            <v>50404VE001  OPTICATH 4F 40 CM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Q500" t="str">
            <v>50405VE001  OPTICATH 4F 25 CM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Q501" t="str">
            <v>6125  TOTAL EDDS</v>
          </cell>
          <cell r="R501">
            <v>502067.38</v>
          </cell>
          <cell r="S501">
            <v>329866</v>
          </cell>
          <cell r="T501">
            <v>167355.79333333331</v>
          </cell>
          <cell r="U501">
            <v>97593.491124260356</v>
          </cell>
          <cell r="V501">
            <v>-12361.842209072973</v>
          </cell>
        </row>
        <row r="502">
          <cell r="Q502" t="str">
            <v>4070   EDDS PUMP SETS</v>
          </cell>
          <cell r="R502">
            <v>502067.38</v>
          </cell>
          <cell r="S502">
            <v>329866</v>
          </cell>
          <cell r="T502">
            <v>167355.79333333331</v>
          </cell>
          <cell r="U502">
            <v>97593.491124260356</v>
          </cell>
          <cell r="V502">
            <v>-12361.842209072973</v>
          </cell>
        </row>
        <row r="503">
          <cell r="Q503" t="str">
            <v>F825 VV001  PUMP SET DC CONV EV</v>
          </cell>
          <cell r="R503">
            <v>47227.6</v>
          </cell>
          <cell r="S503">
            <v>14969</v>
          </cell>
          <cell r="T503">
            <v>15742.533333333333</v>
          </cell>
          <cell r="U503">
            <v>4428.6982248520708</v>
          </cell>
          <cell r="V503">
            <v>-560.96844181459619</v>
          </cell>
        </row>
        <row r="504">
          <cell r="Q504" t="str">
            <v>L217 VV001  PUMP SET-NITROGLICERINA-FOTOSE</v>
          </cell>
          <cell r="R504">
            <v>11404.25</v>
          </cell>
          <cell r="S504">
            <v>0</v>
          </cell>
          <cell r="T504">
            <v>3801.4166666666665</v>
          </cell>
          <cell r="U504">
            <v>0</v>
          </cell>
          <cell r="V504">
            <v>0</v>
          </cell>
        </row>
        <row r="505">
          <cell r="Q505" t="str">
            <v>L218 VV001  PUMP SET NITRO LC 5000</v>
          </cell>
          <cell r="R505">
            <v>15336</v>
          </cell>
          <cell r="S505">
            <v>17326</v>
          </cell>
          <cell r="T505">
            <v>5112</v>
          </cell>
          <cell r="U505">
            <v>5126.0355029585799</v>
          </cell>
          <cell r="V505">
            <v>-649.29783037475318</v>
          </cell>
        </row>
        <row r="506">
          <cell r="Q506" t="str">
            <v>11697VV001  PUMP SET MACRO CONV.</v>
          </cell>
          <cell r="R506">
            <v>97355.05</v>
          </cell>
          <cell r="S506">
            <v>60797</v>
          </cell>
          <cell r="T506">
            <v>32451.683333333334</v>
          </cell>
          <cell r="U506">
            <v>17987.278106508875</v>
          </cell>
          <cell r="V506">
            <v>-2278.3885601577931</v>
          </cell>
        </row>
        <row r="507">
          <cell r="Q507" t="str">
            <v>11877VV001  PUMP SET SECUND LC 5000</v>
          </cell>
          <cell r="R507">
            <v>2303.64</v>
          </cell>
          <cell r="S507">
            <v>1255</v>
          </cell>
          <cell r="T507">
            <v>767.88</v>
          </cell>
          <cell r="U507">
            <v>371.30177514792899</v>
          </cell>
          <cell r="V507">
            <v>-47.031558185404322</v>
          </cell>
        </row>
        <row r="508">
          <cell r="Q508" t="str">
            <v>1648 VV001  PUMP SET DC CON VENT/NO VENT</v>
          </cell>
          <cell r="R508">
            <v>225348.12</v>
          </cell>
          <cell r="S508">
            <v>173505</v>
          </cell>
          <cell r="T508">
            <v>75116.039999999994</v>
          </cell>
          <cell r="U508">
            <v>51332.840236686396</v>
          </cell>
          <cell r="V508">
            <v>-6502.1597633136043</v>
          </cell>
        </row>
        <row r="509">
          <cell r="Q509" t="str">
            <v>1756 VE001  PUMP SET NONVENTED I.V.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Q510" t="str">
            <v>1765 VE001  PUMP SET 40 MM.SCREW CAP.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Q511" t="str">
            <v>1784 VE001  PUMP SET SANGRE - NO VENTEADO-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Q512" t="str">
            <v>1785 VE001  PUMP SET - HEMOSET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Q513" t="str">
            <v>1801 VV001  PUMP SET ENTERAL</v>
          </cell>
          <cell r="R513">
            <v>2007.72</v>
          </cell>
          <cell r="S513">
            <v>0</v>
          </cell>
          <cell r="T513">
            <v>669.24</v>
          </cell>
          <cell r="U513">
            <v>0</v>
          </cell>
          <cell r="V513">
            <v>0</v>
          </cell>
        </row>
        <row r="514">
          <cell r="Q514" t="str">
            <v>2422 VE001  PUMP SET LC 5000 -2 JER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Q515" t="str">
            <v>6480 VE001  PUMP SET DOBLE CANAL LC 5000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Q516" t="str">
            <v>9243 VV001  PUMP SET MICRO</v>
          </cell>
          <cell r="R516">
            <v>101085</v>
          </cell>
          <cell r="S516">
            <v>62014</v>
          </cell>
          <cell r="T516">
            <v>33695</v>
          </cell>
          <cell r="U516">
            <v>18347.337278106508</v>
          </cell>
          <cell r="V516">
            <v>-2323.996055226824</v>
          </cell>
        </row>
        <row r="517">
          <cell r="Q517" t="str">
            <v>4080   OTHER EDDS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Q518" t="str">
            <v>2006 VE002  I.V. POLE STAND BASE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Q519" t="str">
            <v>4000  MANUFACTURA</v>
          </cell>
          <cell r="R519">
            <v>0</v>
          </cell>
          <cell r="S519">
            <v>208467</v>
          </cell>
          <cell r="T519">
            <v>0</v>
          </cell>
          <cell r="U519">
            <v>61676.627218934911</v>
          </cell>
          <cell r="V519">
            <v>-7812.3727810650889</v>
          </cell>
        </row>
        <row r="520">
          <cell r="Q520" t="str">
            <v>1007  TERCEROS</v>
          </cell>
          <cell r="R520">
            <v>0</v>
          </cell>
          <cell r="S520">
            <v>208467</v>
          </cell>
          <cell r="T520">
            <v>0</v>
          </cell>
          <cell r="U520">
            <v>61676.627218934911</v>
          </cell>
          <cell r="V520">
            <v>-7812.3727810650889</v>
          </cell>
        </row>
        <row r="521">
          <cell r="Q521" t="str">
            <v>901T  OTHER CONSUMER</v>
          </cell>
          <cell r="R521">
            <v>0</v>
          </cell>
          <cell r="S521">
            <v>208467</v>
          </cell>
          <cell r="T521">
            <v>0</v>
          </cell>
          <cell r="U521">
            <v>61676.627218934911</v>
          </cell>
          <cell r="V521">
            <v>-7812.3727810650889</v>
          </cell>
        </row>
        <row r="522">
          <cell r="Q522" t="str">
            <v>0350   BULK/CONTR OTH PHARM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Q523" t="str">
            <v>BI0101300238  120AMIOREL COMPUESTO D.M. X 120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Q524" t="str">
            <v>BI0201301635  120BISOLVON COMPOSITUM N.F. X 120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Q525" t="str">
            <v>BI0201301851  120BISOLVON EXPEC. PEDIATR. X 120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Q526" t="str">
            <v>0990   OTHER CONSUMER</v>
          </cell>
          <cell r="R526">
            <v>0</v>
          </cell>
          <cell r="S526">
            <v>208467</v>
          </cell>
          <cell r="T526">
            <v>0</v>
          </cell>
          <cell r="U526">
            <v>61676.627218934911</v>
          </cell>
          <cell r="V526">
            <v>-7812.3727810650889</v>
          </cell>
        </row>
        <row r="527">
          <cell r="Q527" t="str">
            <v>3889 CK000  CHUKER X 1000 COMP.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Q528" t="str">
            <v>3889 CK500  CHUKER X 500 COMP.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Q529" t="str">
            <v>3889 UR000  SUCARYL SODICO X 1000</v>
          </cell>
          <cell r="R529">
            <v>0</v>
          </cell>
          <cell r="S529">
            <v>122141</v>
          </cell>
          <cell r="T529">
            <v>0</v>
          </cell>
          <cell r="U529">
            <v>36136.390532544377</v>
          </cell>
          <cell r="V529">
            <v>-4577.2761341222867</v>
          </cell>
        </row>
        <row r="530">
          <cell r="Q530" t="str">
            <v>3889 UR200  SUCARYL SODICO X 200</v>
          </cell>
          <cell r="R530">
            <v>0</v>
          </cell>
          <cell r="S530">
            <v>16160</v>
          </cell>
          <cell r="T530">
            <v>0</v>
          </cell>
          <cell r="U530">
            <v>4781.0650887573966</v>
          </cell>
          <cell r="V530">
            <v>-605.60157790927042</v>
          </cell>
        </row>
        <row r="531">
          <cell r="Q531" t="str">
            <v>3889 UR500  SUCARYL SODICO X 500</v>
          </cell>
          <cell r="R531">
            <v>0</v>
          </cell>
          <cell r="S531">
            <v>70166</v>
          </cell>
          <cell r="T531">
            <v>0</v>
          </cell>
          <cell r="U531">
            <v>20759.171597633136</v>
          </cell>
          <cell r="V531">
            <v>-2629.4950690335318</v>
          </cell>
        </row>
        <row r="532">
          <cell r="Q532" t="str">
            <v>3889 VE000  SUCARYL SODICO X 1000 COMP.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Q533" t="str">
            <v>3889 VE200  SUCARYL SODICO X 200 COMP.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Q534" t="str">
            <v>3889 VE500  SUCARYL SODICO X 500 COMP.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V535">
            <v>0</v>
          </cell>
        </row>
        <row r="536">
          <cell r="V536">
            <v>0</v>
          </cell>
        </row>
        <row r="537">
          <cell r="V537">
            <v>0</v>
          </cell>
        </row>
        <row r="538">
          <cell r="V538">
            <v>0</v>
          </cell>
        </row>
        <row r="539">
          <cell r="V539">
            <v>0</v>
          </cell>
        </row>
        <row r="540">
          <cell r="V540">
            <v>0</v>
          </cell>
        </row>
        <row r="541">
          <cell r="V541">
            <v>0</v>
          </cell>
        </row>
        <row r="542">
          <cell r="V542">
            <v>0</v>
          </cell>
        </row>
        <row r="543">
          <cell r="V543">
            <v>0</v>
          </cell>
        </row>
        <row r="544">
          <cell r="V544">
            <v>0</v>
          </cell>
        </row>
        <row r="545">
          <cell r="V545">
            <v>0</v>
          </cell>
        </row>
        <row r="546">
          <cell r="V546">
            <v>0</v>
          </cell>
        </row>
        <row r="547">
          <cell r="V5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Customer Specific Details"/>
      <sheetName val="Implementation"/>
      <sheetName val="Internal"/>
      <sheetName val="Changes"/>
      <sheetName val="Visual Account Hierarchy"/>
      <sheetName val="DecisionSource® Product Levels"/>
      <sheetName val="DecisionSource® Business Online"/>
      <sheetName val="DecisionSource® Information"/>
      <sheetName val="DecisionSource® Setup"/>
      <sheetName val="Technical Account Hierarchy"/>
      <sheetName val="IT Technical Setup "/>
      <sheetName val="Country Code-Internal"/>
      <sheetName val="GCN_TID Line Formats "/>
      <sheetName val="Conditional Field Option 1"/>
      <sheetName val="Conditional Field Option 2"/>
      <sheetName val="Suggested Labels"/>
      <sheetName val="Document Management Section 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M2" t="str">
            <v>Accompanying Client/Colleague</v>
          </cell>
          <cell r="N2" t="str">
            <v>AC</v>
          </cell>
          <cell r="O2" t="str">
            <v>PU</v>
          </cell>
          <cell r="P2" t="str">
            <v>CL</v>
          </cell>
          <cell r="R2" t="str">
            <v>Accepted Preferred, Declined Lower</v>
          </cell>
          <cell r="S2" t="str">
            <v>PH</v>
          </cell>
          <cell r="T2" t="str">
            <v>--</v>
          </cell>
          <cell r="U2" t="str">
            <v>PH</v>
          </cell>
        </row>
        <row r="3">
          <cell r="M3" t="str">
            <v>Authorized Exception to Travel Policy</v>
          </cell>
          <cell r="N3" t="str">
            <v>EP</v>
          </cell>
          <cell r="O3" t="str">
            <v>LE</v>
          </cell>
          <cell r="P3" t="str">
            <v>CQ</v>
          </cell>
          <cell r="R3" t="str">
            <v>Accompanying Client/Colleague</v>
          </cell>
          <cell r="S3" t="str">
            <v>AC</v>
          </cell>
          <cell r="T3" t="str">
            <v>LC</v>
          </cell>
          <cell r="U3" t="str">
            <v>HC</v>
          </cell>
        </row>
        <row r="4">
          <cell r="M4" t="str">
            <v>Car Pickup Location not Convenient</v>
          </cell>
          <cell r="N4" t="str">
            <v>NC</v>
          </cell>
          <cell r="O4" t="str">
            <v>PV</v>
          </cell>
          <cell r="P4" t="str">
            <v>NC</v>
          </cell>
          <cell r="R4" t="str">
            <v>Agency Rate Lower than Client Negotiated Rate</v>
          </cell>
          <cell r="S4" t="str">
            <v>AL</v>
          </cell>
          <cell r="T4" t="str">
            <v>LK</v>
          </cell>
          <cell r="U4" t="str">
            <v>HB</v>
          </cell>
        </row>
        <row r="5">
          <cell r="M5" t="str">
            <v>Declined Car Type</v>
          </cell>
          <cell r="N5" t="str">
            <v>DC</v>
          </cell>
          <cell r="O5" t="str">
            <v>PL</v>
          </cell>
          <cell r="P5" t="str">
            <v>CD</v>
          </cell>
          <cell r="R5" t="str">
            <v>Authorized Exception to Travel Policy</v>
          </cell>
          <cell r="S5" t="str">
            <v>EP</v>
          </cell>
          <cell r="T5" t="str">
            <v>LE</v>
          </cell>
          <cell r="U5" t="str">
            <v>HE</v>
          </cell>
        </row>
        <row r="6">
          <cell r="M6" t="str">
            <v>Declined Car Vendor or Rate - No Reason Given/Other</v>
          </cell>
          <cell r="N6" t="str">
            <v>DO</v>
          </cell>
          <cell r="O6" t="str">
            <v>PX</v>
          </cell>
          <cell r="P6" t="str">
            <v>DO</v>
          </cell>
          <cell r="R6" t="str">
            <v>Booked Meeting/Convention Block Room With Agency</v>
          </cell>
          <cell r="S6" t="str">
            <v>MT</v>
          </cell>
          <cell r="T6" t="str">
            <v>HM</v>
          </cell>
          <cell r="U6" t="str">
            <v>HM</v>
          </cell>
        </row>
        <row r="7">
          <cell r="M7" t="str">
            <v>Declined due to Frequent Traveler Program</v>
          </cell>
          <cell r="N7" t="str">
            <v>DF</v>
          </cell>
          <cell r="O7" t="str">
            <v>PB</v>
          </cell>
          <cell r="P7" t="str">
            <v>CI</v>
          </cell>
          <cell r="R7" t="str">
            <v>Declined due to Amenities</v>
          </cell>
          <cell r="S7" t="str">
            <v>DA</v>
          </cell>
          <cell r="T7" t="str">
            <v>HA</v>
          </cell>
          <cell r="U7" t="str">
            <v>DA</v>
          </cell>
        </row>
        <row r="8">
          <cell r="M8" t="str">
            <v>Declined due to Restrictions</v>
          </cell>
          <cell r="N8" t="str">
            <v>DR</v>
          </cell>
          <cell r="O8" t="str">
            <v>PI</v>
          </cell>
          <cell r="P8" t="str">
            <v>CW</v>
          </cell>
          <cell r="R8" t="str">
            <v>Declined due to Frequent Traveler Program</v>
          </cell>
          <cell r="S8" t="str">
            <v>DF</v>
          </cell>
          <cell r="T8" t="str">
            <v>HB</v>
          </cell>
          <cell r="U8" t="str">
            <v>DF</v>
          </cell>
        </row>
        <row r="9">
          <cell r="M9" t="str">
            <v>Declined Negotiated Vendor/Rate</v>
          </cell>
          <cell r="N9" t="str">
            <v>DN</v>
          </cell>
          <cell r="O9" t="str">
            <v>PN</v>
          </cell>
          <cell r="P9" t="str">
            <v>CE</v>
          </cell>
          <cell r="R9" t="str">
            <v>Declined Hotel or Rate - No Reason Given/Other</v>
          </cell>
          <cell r="S9" t="str">
            <v>DO</v>
          </cell>
          <cell r="T9" t="str">
            <v>HX</v>
          </cell>
          <cell r="U9" t="str">
            <v>DO</v>
          </cell>
        </row>
        <row r="10">
          <cell r="M10" t="str">
            <v>Lower Rate booked with non-preferred vendor</v>
          </cell>
          <cell r="N10" t="str">
            <v>BN</v>
          </cell>
          <cell r="O10" t="str">
            <v>LF</v>
          </cell>
          <cell r="P10" t="str">
            <v>CR</v>
          </cell>
          <cell r="R10" t="str">
            <v>Declined Negotiated Hotel/Rate</v>
          </cell>
          <cell r="S10" t="str">
            <v>DN</v>
          </cell>
          <cell r="T10" t="str">
            <v>HN</v>
          </cell>
          <cell r="U10" t="str">
            <v>HX</v>
          </cell>
        </row>
        <row r="11">
          <cell r="M11" t="str">
            <v>No Preferred Car Vendor in City</v>
          </cell>
          <cell r="N11" t="str">
            <v>NP</v>
          </cell>
          <cell r="O11" t="str">
            <v>LW</v>
          </cell>
          <cell r="P11" t="str">
            <v>CP</v>
          </cell>
          <cell r="R11" t="str">
            <v>Hotel Location not Convenient</v>
          </cell>
          <cell r="S11" t="str">
            <v>NC</v>
          </cell>
          <cell r="T11" t="str">
            <v>HL</v>
          </cell>
          <cell r="U11" t="str">
            <v>HL</v>
          </cell>
        </row>
        <row r="12">
          <cell r="M12" t="str">
            <v>Preferred Car Booked</v>
          </cell>
          <cell r="N12" t="str">
            <v>PB</v>
          </cell>
          <cell r="O12" t="str">
            <v>LA</v>
          </cell>
          <cell r="P12" t="str">
            <v>CC</v>
          </cell>
          <cell r="R12" t="str">
            <v>Lower Rate booked at non-preferred hotel</v>
          </cell>
          <cell r="S12" t="str">
            <v>BN</v>
          </cell>
          <cell r="T12" t="str">
            <v>LH</v>
          </cell>
          <cell r="U12" t="str">
            <v>HN</v>
          </cell>
        </row>
        <row r="13">
          <cell r="M13" t="str">
            <v>Vendor/Car Type Sold Out</v>
          </cell>
          <cell r="N13" t="str">
            <v>SO</v>
          </cell>
          <cell r="O13" t="str">
            <v>LC</v>
          </cell>
          <cell r="P13" t="str">
            <v>CS</v>
          </cell>
          <cell r="R13" t="str">
            <v>No Preferred Hotel in City</v>
          </cell>
          <cell r="S13" t="str">
            <v>NP</v>
          </cell>
          <cell r="T13" t="str">
            <v>HE</v>
          </cell>
          <cell r="U13" t="str">
            <v>HR</v>
          </cell>
        </row>
        <row r="14">
          <cell r="M14" t="str">
            <v>Traveling in Poor Weather Climate</v>
          </cell>
          <cell r="R14" t="str">
            <v>Preferred Hotel Booked</v>
          </cell>
          <cell r="S14" t="str">
            <v>PB</v>
          </cell>
          <cell r="T14" t="str">
            <v>LN</v>
          </cell>
          <cell r="U14" t="str">
            <v>HA</v>
          </cell>
        </row>
        <row r="15">
          <cell r="M15" t="str">
            <v>Larger Car due to multiple pssgrs or equipment</v>
          </cell>
          <cell r="R15" t="str">
            <v>Preferred Hotel/Rate Sold Out</v>
          </cell>
          <cell r="S15" t="str">
            <v>SO</v>
          </cell>
          <cell r="T15" t="str">
            <v>HS</v>
          </cell>
          <cell r="U15" t="str">
            <v>HO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Open items"/>
      <sheetName val="FF_6 10210210"/>
      <sheetName val="FF_6 10210290"/>
      <sheetName val="FF_6 10210230"/>
    </sheetNames>
    <sheetDataSet>
      <sheetData sheetId="0" refreshError="1"/>
      <sheetData sheetId="1">
        <row r="1">
          <cell r="AY1" t="str">
            <v>Valid</v>
          </cell>
          <cell r="BA1" t="str">
            <v>CTE JE load</v>
          </cell>
        </row>
        <row r="2">
          <cell r="AY2" t="str">
            <v>Not valid</v>
          </cell>
          <cell r="BA2" t="str">
            <v>CTE Payment</v>
          </cell>
        </row>
        <row r="3">
          <cell r="BA3" t="str">
            <v>CTE Return payment</v>
          </cell>
        </row>
        <row r="4">
          <cell r="BA4" t="str">
            <v>Regular Payment run</v>
          </cell>
        </row>
        <row r="5">
          <cell r="BA5" t="str">
            <v>Rejected payments</v>
          </cell>
        </row>
        <row r="6">
          <cell r="BA6" t="str">
            <v>Returned payment</v>
          </cell>
        </row>
        <row r="7">
          <cell r="BA7" t="str">
            <v>Urgent payment</v>
          </cell>
        </row>
        <row r="8">
          <cell r="BA8" t="str">
            <v>Vendor direct debit</v>
          </cell>
        </row>
        <row r="9">
          <cell r="BA9" t="str">
            <v>Vendor Payment</v>
          </cell>
        </row>
        <row r="10">
          <cell r="BA10" t="str">
            <v>Customer payment</v>
          </cell>
        </row>
        <row r="11">
          <cell r="BA11" t="str">
            <v>Customer direct debit</v>
          </cell>
        </row>
        <row r="12">
          <cell r="BA12" t="str">
            <v>Non cashed checks</v>
          </cell>
        </row>
        <row r="13">
          <cell r="BA13" t="str">
            <v>Manual Entry</v>
          </cell>
        </row>
        <row r="14">
          <cell r="BA14" t="str">
            <v>Other payment</v>
          </cell>
        </row>
        <row r="15">
          <cell r="BA15" t="str">
            <v xml:space="preserve">Payroll payment </v>
          </cell>
        </row>
        <row r="16">
          <cell r="BA16" t="str">
            <v>CTE Payment</v>
          </cell>
        </row>
        <row r="17">
          <cell r="BA17" t="str">
            <v>Other payment</v>
          </cell>
        </row>
        <row r="18">
          <cell r="BA18" t="str">
            <v>Unidentified payment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"/>
      <sheetName val="Reporte (2)"/>
      <sheetName val="CC"/>
    </sheetNames>
    <sheetDataSet>
      <sheetData sheetId="0" refreshError="1"/>
      <sheetData sheetId="1" refreshError="1"/>
      <sheetData sheetId="2" refreshError="1">
        <row r="1">
          <cell r="A1">
            <v>0</v>
          </cell>
          <cell r="B1" t="str">
            <v>ACTIVO CORRIENTE</v>
          </cell>
          <cell r="C1" t="str">
            <v>Active</v>
          </cell>
        </row>
        <row r="2">
          <cell r="A2">
            <v>1000</v>
          </cell>
          <cell r="B2" t="str">
            <v>ACTIVO NO CORRIENTE</v>
          </cell>
          <cell r="C2" t="str">
            <v>Active</v>
          </cell>
        </row>
        <row r="3">
          <cell r="A3">
            <v>2000</v>
          </cell>
          <cell r="B3" t="str">
            <v>PASIVO CORRIENTE</v>
          </cell>
          <cell r="C3" t="str">
            <v>Active</v>
          </cell>
        </row>
        <row r="4">
          <cell r="A4">
            <v>3000</v>
          </cell>
          <cell r="B4" t="str">
            <v>INTERCOMPAÐIA</v>
          </cell>
          <cell r="C4" t="str">
            <v>Active</v>
          </cell>
        </row>
        <row r="5">
          <cell r="A5">
            <v>4000</v>
          </cell>
          <cell r="B5" t="str">
            <v>PATRIMONIO NETO</v>
          </cell>
          <cell r="C5" t="str">
            <v>Active</v>
          </cell>
        </row>
        <row r="6">
          <cell r="A6">
            <v>5000</v>
          </cell>
          <cell r="B6" t="str">
            <v>APERTURA ASIGNADOS 5000</v>
          </cell>
          <cell r="C6" t="str">
            <v>Active</v>
          </cell>
        </row>
        <row r="7">
          <cell r="A7">
            <v>5110</v>
          </cell>
          <cell r="B7" t="str">
            <v>PLANTA QUIMICA</v>
          </cell>
          <cell r="C7" t="str">
            <v>Active</v>
          </cell>
        </row>
        <row r="8">
          <cell r="A8">
            <v>5120</v>
          </cell>
          <cell r="B8" t="str">
            <v>INYECTABLES</v>
          </cell>
          <cell r="C8" t="str">
            <v>Active</v>
          </cell>
        </row>
        <row r="9">
          <cell r="A9">
            <v>5140</v>
          </cell>
          <cell r="B9" t="str">
            <v>LIQUIDOS</v>
          </cell>
          <cell r="C9" t="str">
            <v>Active</v>
          </cell>
        </row>
        <row r="10">
          <cell r="A10">
            <v>5150</v>
          </cell>
          <cell r="B10" t="str">
            <v>COMPRIMIDOS</v>
          </cell>
          <cell r="C10" t="str">
            <v>Active</v>
          </cell>
        </row>
        <row r="11">
          <cell r="A11">
            <v>5160</v>
          </cell>
          <cell r="B11" t="str">
            <v>EMPAQUE</v>
          </cell>
          <cell r="C11" t="str">
            <v>Active</v>
          </cell>
        </row>
        <row r="12">
          <cell r="A12">
            <v>5210</v>
          </cell>
          <cell r="B12" t="str">
            <v>MANTENIMIENTO</v>
          </cell>
          <cell r="C12" t="str">
            <v>Active</v>
          </cell>
        </row>
        <row r="13">
          <cell r="A13">
            <v>5220</v>
          </cell>
          <cell r="B13" t="str">
            <v>USINA</v>
          </cell>
          <cell r="C13" t="str">
            <v>Active</v>
          </cell>
        </row>
        <row r="14">
          <cell r="A14">
            <v>5230</v>
          </cell>
          <cell r="B14" t="str">
            <v>DEPOSITOS</v>
          </cell>
          <cell r="C14" t="str">
            <v>Active</v>
          </cell>
        </row>
        <row r="15">
          <cell r="A15">
            <v>5240</v>
          </cell>
          <cell r="B15" t="str">
            <v>CENTRO DE REP. DE BOMBAS</v>
          </cell>
          <cell r="C15" t="str">
            <v>Active</v>
          </cell>
        </row>
        <row r="16">
          <cell r="A16">
            <v>5250</v>
          </cell>
          <cell r="B16" t="str">
            <v>SERVICIOS GENERALES</v>
          </cell>
          <cell r="C16" t="str">
            <v>Active</v>
          </cell>
        </row>
        <row r="17">
          <cell r="A17">
            <v>5251</v>
          </cell>
          <cell r="B17" t="str">
            <v>RELACIONES LABORALES</v>
          </cell>
          <cell r="C17" t="str">
            <v>Active</v>
          </cell>
        </row>
        <row r="18">
          <cell r="A18">
            <v>5260</v>
          </cell>
          <cell r="B18" t="str">
            <v>COMEDOR</v>
          </cell>
          <cell r="C18" t="str">
            <v>Active</v>
          </cell>
        </row>
        <row r="19">
          <cell r="A19">
            <v>5270</v>
          </cell>
          <cell r="B19" t="str">
            <v>GARANTIA CALIDAD</v>
          </cell>
          <cell r="C19" t="str">
            <v>Active</v>
          </cell>
        </row>
        <row r="20">
          <cell r="A20">
            <v>5280</v>
          </cell>
          <cell r="B20" t="str">
            <v>CENTRAL PRODUCCION</v>
          </cell>
          <cell r="C20" t="str">
            <v>Active</v>
          </cell>
        </row>
        <row r="21">
          <cell r="A21">
            <v>5290</v>
          </cell>
          <cell r="B21" t="str">
            <v>SERV.MEDICO Y NURS</v>
          </cell>
          <cell r="C21" t="str">
            <v>Active</v>
          </cell>
        </row>
        <row r="22">
          <cell r="A22">
            <v>5299</v>
          </cell>
          <cell r="B22" t="str">
            <v>ALLOCATIONS</v>
          </cell>
          <cell r="C22" t="str">
            <v>Active</v>
          </cell>
        </row>
        <row r="23">
          <cell r="A23">
            <v>5300</v>
          </cell>
          <cell r="B23" t="str">
            <v>TRANSF GTOS SERVICIO</v>
          </cell>
          <cell r="C23" t="str">
            <v>Active</v>
          </cell>
        </row>
        <row r="24">
          <cell r="A24">
            <v>5310</v>
          </cell>
          <cell r="B24" t="str">
            <v>TRANSF GTOS PTA QUIMICA</v>
          </cell>
          <cell r="C24" t="str">
            <v>Active</v>
          </cell>
        </row>
        <row r="25">
          <cell r="A25">
            <v>5320</v>
          </cell>
          <cell r="B25" t="str">
            <v>TRANSF GTOS INYECTABLES</v>
          </cell>
          <cell r="C25" t="str">
            <v>Active</v>
          </cell>
        </row>
        <row r="26">
          <cell r="A26">
            <v>5340</v>
          </cell>
          <cell r="B26" t="str">
            <v>TRANSF GTOS LIQUIDOS</v>
          </cell>
          <cell r="C26" t="str">
            <v>Active</v>
          </cell>
        </row>
        <row r="27">
          <cell r="A27">
            <v>5350</v>
          </cell>
          <cell r="B27" t="str">
            <v>TRANSF GTOS COMPRIMIDOS</v>
          </cell>
          <cell r="C27" t="str">
            <v>Active</v>
          </cell>
        </row>
        <row r="28">
          <cell r="A28">
            <v>5360</v>
          </cell>
          <cell r="B28" t="str">
            <v>TRANSF GTOS ACABADO</v>
          </cell>
          <cell r="C28" t="str">
            <v>Active</v>
          </cell>
        </row>
        <row r="29">
          <cell r="A29">
            <v>5370</v>
          </cell>
          <cell r="B29" t="str">
            <v>TRANSF GTOS GTIA CALIDAD</v>
          </cell>
          <cell r="C29" t="str">
            <v>Active</v>
          </cell>
        </row>
        <row r="30">
          <cell r="A30">
            <v>5380</v>
          </cell>
          <cell r="B30" t="str">
            <v>TRANSF GTOS SERV. TECNICO</v>
          </cell>
          <cell r="C30" t="str">
            <v>Active</v>
          </cell>
        </row>
        <row r="31">
          <cell r="A31">
            <v>5600</v>
          </cell>
          <cell r="B31" t="str">
            <v>SERVICIO TECNICO</v>
          </cell>
          <cell r="C31" t="str">
            <v>Active</v>
          </cell>
        </row>
        <row r="32">
          <cell r="A32">
            <v>5601</v>
          </cell>
          <cell r="B32" t="str">
            <v>SERV TECNICO DE LATINOAMERICA</v>
          </cell>
          <cell r="C32" t="str">
            <v>Active</v>
          </cell>
        </row>
        <row r="33">
          <cell r="A33">
            <v>6100</v>
          </cell>
          <cell r="B33" t="str">
            <v>VENTA BRUTA</v>
          </cell>
          <cell r="C33" t="str">
            <v>Active</v>
          </cell>
        </row>
        <row r="34">
          <cell r="A34">
            <v>6102</v>
          </cell>
          <cell r="B34" t="str">
            <v>VENTA BRUTA AFILIADAS</v>
          </cell>
          <cell r="C34" t="str">
            <v>Active</v>
          </cell>
        </row>
        <row r="35">
          <cell r="A35">
            <v>6103</v>
          </cell>
          <cell r="B35" t="str">
            <v>VENTA BRUTA EXPORTACIONES</v>
          </cell>
          <cell r="C35" t="str">
            <v>Active</v>
          </cell>
        </row>
        <row r="36">
          <cell r="A36">
            <v>6104</v>
          </cell>
          <cell r="B36" t="str">
            <v>VENTA BRUTA HOSPIRA</v>
          </cell>
          <cell r="C36" t="str">
            <v>Active</v>
          </cell>
        </row>
        <row r="37">
          <cell r="A37">
            <v>6155</v>
          </cell>
          <cell r="B37" t="str">
            <v>VENTA BRUTA MONSANTO</v>
          </cell>
          <cell r="C37" t="str">
            <v>Active</v>
          </cell>
        </row>
        <row r="38">
          <cell r="A38">
            <v>6200</v>
          </cell>
          <cell r="B38" t="str">
            <v>DEDUCCION DE FLETES</v>
          </cell>
          <cell r="C38" t="str">
            <v>Active</v>
          </cell>
        </row>
        <row r="39">
          <cell r="A39">
            <v>6300</v>
          </cell>
          <cell r="B39" t="str">
            <v>DEVOLUCION VENTAS</v>
          </cell>
          <cell r="C39" t="str">
            <v>Active</v>
          </cell>
        </row>
        <row r="40">
          <cell r="A40">
            <v>6355</v>
          </cell>
          <cell r="B40" t="str">
            <v>DEVOLUCION VENTAS MONSANTO</v>
          </cell>
          <cell r="C40" t="str">
            <v>Active</v>
          </cell>
        </row>
        <row r="41">
          <cell r="A41">
            <v>6400</v>
          </cell>
          <cell r="B41" t="str">
            <v>SERVICE FEES (641/642/643)</v>
          </cell>
          <cell r="C41" t="str">
            <v>Active</v>
          </cell>
        </row>
        <row r="42">
          <cell r="A42">
            <v>6510</v>
          </cell>
          <cell r="B42" t="str">
            <v>BONIFICACION</v>
          </cell>
          <cell r="C42" t="str">
            <v>Active</v>
          </cell>
        </row>
        <row r="43">
          <cell r="A43">
            <v>6520</v>
          </cell>
          <cell r="B43" t="str">
            <v>CARGOS POR SERVICIO</v>
          </cell>
          <cell r="C43" t="str">
            <v>Active</v>
          </cell>
        </row>
        <row r="44">
          <cell r="A44">
            <v>6530</v>
          </cell>
          <cell r="B44" t="str">
            <v>BONIFICACIONES PROMOCIONALES</v>
          </cell>
          <cell r="C44" t="str">
            <v>Active</v>
          </cell>
        </row>
        <row r="45">
          <cell r="A45">
            <v>6540</v>
          </cell>
          <cell r="B45" t="str">
            <v>OTRAS BONIFICACIONES</v>
          </cell>
          <cell r="C45" t="str">
            <v>Active</v>
          </cell>
        </row>
        <row r="46">
          <cell r="A46">
            <v>6600</v>
          </cell>
          <cell r="B46" t="str">
            <v>COMISION S/VTAS</v>
          </cell>
          <cell r="C46" t="str">
            <v>Active</v>
          </cell>
        </row>
        <row r="47">
          <cell r="A47">
            <v>6700</v>
          </cell>
          <cell r="B47" t="str">
            <v>IMPUESTOS S/VTAS</v>
          </cell>
          <cell r="C47" t="str">
            <v>Active</v>
          </cell>
        </row>
        <row r="48">
          <cell r="A48">
            <v>6800</v>
          </cell>
          <cell r="B48" t="str">
            <v>DEDUCCIONES IVA</v>
          </cell>
          <cell r="C48" t="str">
            <v>Active</v>
          </cell>
        </row>
        <row r="49">
          <cell r="A49">
            <v>6900</v>
          </cell>
          <cell r="B49" t="str">
            <v>DESCUENTO PRONTO PAGO</v>
          </cell>
          <cell r="C49" t="str">
            <v>Active</v>
          </cell>
        </row>
        <row r="50">
          <cell r="A50">
            <v>6955</v>
          </cell>
          <cell r="B50" t="str">
            <v>DESCUENTO PRONTO PAGO MONSANTO</v>
          </cell>
          <cell r="C50" t="str">
            <v>Active</v>
          </cell>
        </row>
        <row r="51">
          <cell r="A51">
            <v>7100</v>
          </cell>
          <cell r="B51" t="str">
            <v>COSTO DE VENTA STD</v>
          </cell>
          <cell r="C51" t="str">
            <v>Active</v>
          </cell>
        </row>
        <row r="52">
          <cell r="A52">
            <v>7102</v>
          </cell>
          <cell r="B52" t="str">
            <v>COSTO DE VENTA AFILIADAS</v>
          </cell>
          <cell r="C52" t="str">
            <v>Active</v>
          </cell>
        </row>
        <row r="53">
          <cell r="A53">
            <v>7103</v>
          </cell>
          <cell r="B53" t="str">
            <v>COSTO DE VENTA EXPORTACIONES</v>
          </cell>
          <cell r="C53" t="str">
            <v>Active</v>
          </cell>
        </row>
        <row r="54">
          <cell r="A54">
            <v>7110</v>
          </cell>
          <cell r="B54" t="str">
            <v>COSTO STD SERVICIO TECNICO</v>
          </cell>
          <cell r="C54" t="str">
            <v>Active</v>
          </cell>
        </row>
        <row r="55">
          <cell r="A55">
            <v>7155</v>
          </cell>
          <cell r="B55" t="str">
            <v>COSTO DE VENTA MONSANTO</v>
          </cell>
          <cell r="C55" t="str">
            <v>Active</v>
          </cell>
        </row>
        <row r="56">
          <cell r="A56">
            <v>7200</v>
          </cell>
          <cell r="B56" t="str">
            <v>COSTO STD FREE GOODS</v>
          </cell>
          <cell r="C56" t="str">
            <v>Active</v>
          </cell>
        </row>
        <row r="57">
          <cell r="A57">
            <v>7300</v>
          </cell>
          <cell r="B57" t="str">
            <v>OTRAS VARIACIONES MANUF.</v>
          </cell>
          <cell r="C57" t="str">
            <v>Active</v>
          </cell>
        </row>
        <row r="58">
          <cell r="A58">
            <v>7310</v>
          </cell>
          <cell r="B58" t="str">
            <v>OTRAS VARIACIONES MANUF.</v>
          </cell>
          <cell r="C58" t="str">
            <v>Active</v>
          </cell>
        </row>
        <row r="59">
          <cell r="A59">
            <v>7311</v>
          </cell>
          <cell r="B59" t="str">
            <v>OTRAS VARIACIONES MANUF.</v>
          </cell>
          <cell r="C59" t="str">
            <v>Active</v>
          </cell>
        </row>
        <row r="60">
          <cell r="A60">
            <v>7312</v>
          </cell>
          <cell r="B60" t="str">
            <v>OTRAS VARIACIONES MANUF.</v>
          </cell>
          <cell r="C60" t="str">
            <v>Active</v>
          </cell>
        </row>
        <row r="61">
          <cell r="A61">
            <v>7313</v>
          </cell>
          <cell r="B61" t="str">
            <v>OTRAS VARIACIONES MANUF.</v>
          </cell>
          <cell r="C61" t="str">
            <v>Active</v>
          </cell>
        </row>
        <row r="62">
          <cell r="A62">
            <v>7320</v>
          </cell>
          <cell r="B62" t="str">
            <v>OTRAS VARIACIONES MANUF.</v>
          </cell>
          <cell r="C62" t="str">
            <v>Active</v>
          </cell>
        </row>
        <row r="63">
          <cell r="A63">
            <v>7321</v>
          </cell>
          <cell r="B63" t="str">
            <v>OTRAS VARIACIONES MANUF IMO</v>
          </cell>
          <cell r="C63" t="str">
            <v>Active</v>
          </cell>
        </row>
        <row r="64">
          <cell r="A64">
            <v>7330</v>
          </cell>
          <cell r="B64" t="str">
            <v>STANDARDS REVISION VARIANCE</v>
          </cell>
          <cell r="C64" t="str">
            <v>Active</v>
          </cell>
        </row>
        <row r="65">
          <cell r="A65">
            <v>7410</v>
          </cell>
          <cell r="B65" t="str">
            <v>VARIACION COMPRAS T.C. U$S</v>
          </cell>
          <cell r="C65" t="str">
            <v>Active</v>
          </cell>
        </row>
        <row r="66">
          <cell r="A66">
            <v>7411</v>
          </cell>
          <cell r="B66" t="str">
            <v>VARIACION COMPRAS TC OT MONEDA</v>
          </cell>
          <cell r="C66" t="str">
            <v>Active</v>
          </cell>
        </row>
        <row r="67">
          <cell r="A67">
            <v>7413</v>
          </cell>
          <cell r="B67" t="str">
            <v>VARIACION COMPRAS TC $ ERITRO</v>
          </cell>
          <cell r="C67" t="str">
            <v>Active</v>
          </cell>
        </row>
        <row r="68">
          <cell r="A68">
            <v>7414</v>
          </cell>
          <cell r="B68" t="str">
            <v>VARIACION COMPRAS TC IMO</v>
          </cell>
          <cell r="C68" t="str">
            <v>Active</v>
          </cell>
        </row>
        <row r="69">
          <cell r="A69">
            <v>7420</v>
          </cell>
          <cell r="B69" t="str">
            <v>VARIACION COMPRAS AF OTROS</v>
          </cell>
          <cell r="C69" t="str">
            <v>Active</v>
          </cell>
        </row>
        <row r="70">
          <cell r="A70">
            <v>7421</v>
          </cell>
          <cell r="B70" t="str">
            <v>VAR. COMPRAS AF OTROS ERITRO</v>
          </cell>
          <cell r="C70" t="str">
            <v>Active</v>
          </cell>
        </row>
        <row r="71">
          <cell r="A71">
            <v>7425</v>
          </cell>
          <cell r="B71" t="str">
            <v>VAR. CPRAS X DER. CBIO STD ANT</v>
          </cell>
          <cell r="C71" t="str">
            <v>Active</v>
          </cell>
        </row>
        <row r="72">
          <cell r="A72">
            <v>7426</v>
          </cell>
          <cell r="B72" t="str">
            <v>VAR. CPRAS X DER. CBIO STD VIG</v>
          </cell>
          <cell r="C72" t="str">
            <v>Active</v>
          </cell>
        </row>
        <row r="73">
          <cell r="A73">
            <v>7430</v>
          </cell>
          <cell r="B73" t="str">
            <v>VARIACION COMPRAS 3? TC $</v>
          </cell>
          <cell r="C73" t="str">
            <v>Active</v>
          </cell>
        </row>
        <row r="74">
          <cell r="A74">
            <v>7431</v>
          </cell>
          <cell r="B74" t="str">
            <v>VARIACION COMPRAS 3? TC NO$</v>
          </cell>
          <cell r="C74" t="str">
            <v>Active</v>
          </cell>
        </row>
        <row r="75">
          <cell r="A75">
            <v>7440</v>
          </cell>
          <cell r="B75" t="str">
            <v>VARIACION COMPRAS TER OTROS</v>
          </cell>
          <cell r="C75" t="str">
            <v>Active</v>
          </cell>
        </row>
        <row r="76">
          <cell r="A76">
            <v>7450</v>
          </cell>
          <cell r="B76" t="str">
            <v>VARIACION COMPRAS HEDGE</v>
          </cell>
          <cell r="C76" t="str">
            <v>Active</v>
          </cell>
        </row>
        <row r="77">
          <cell r="A77">
            <v>7500</v>
          </cell>
          <cell r="B77" t="str">
            <v>REGALIAS TERC.</v>
          </cell>
          <cell r="C77" t="str">
            <v>Active</v>
          </cell>
        </row>
        <row r="78">
          <cell r="A78">
            <v>7600</v>
          </cell>
          <cell r="B78" t="str">
            <v>ABSORCION REVALUO</v>
          </cell>
          <cell r="C78" t="str">
            <v>Active</v>
          </cell>
        </row>
        <row r="79">
          <cell r="A79">
            <v>7800</v>
          </cell>
          <cell r="B79" t="str">
            <v>GASTOS DE PROYECTOS</v>
          </cell>
          <cell r="C79" t="str">
            <v>Active</v>
          </cell>
        </row>
        <row r="80">
          <cell r="A80">
            <v>7900</v>
          </cell>
          <cell r="B80" t="str">
            <v>COSTO ADM. PRODUCTO</v>
          </cell>
          <cell r="C80" t="str">
            <v>Active</v>
          </cell>
        </row>
        <row r="81">
          <cell r="A81">
            <v>8000</v>
          </cell>
          <cell r="B81" t="str">
            <v>APERTURA ASIGNADOS 8000</v>
          </cell>
          <cell r="C81" t="str">
            <v>Active</v>
          </cell>
        </row>
        <row r="82">
          <cell r="A82">
            <v>8300</v>
          </cell>
          <cell r="B82" t="str">
            <v>GASTOS DISTRIBUCION</v>
          </cell>
          <cell r="C82" t="str">
            <v>Active</v>
          </cell>
        </row>
        <row r="83">
          <cell r="A83">
            <v>8301</v>
          </cell>
          <cell r="B83" t="str">
            <v>GASTOS DISTRIBUCION - FLETE</v>
          </cell>
          <cell r="C83" t="str">
            <v>Active</v>
          </cell>
        </row>
        <row r="84">
          <cell r="A84">
            <v>8400</v>
          </cell>
          <cell r="B84" t="str">
            <v>GASTOS PUBLICIDAD</v>
          </cell>
          <cell r="C84" t="str">
            <v>Active</v>
          </cell>
        </row>
        <row r="85">
          <cell r="A85">
            <v>8510</v>
          </cell>
          <cell r="B85" t="str">
            <v>GASTOS FUERZA DE VENTAS</v>
          </cell>
          <cell r="C85" t="str">
            <v>Active</v>
          </cell>
        </row>
        <row r="86">
          <cell r="A86">
            <v>8520</v>
          </cell>
          <cell r="B86" t="str">
            <v>GTOS SOP.INCREMENTALES DE VTA</v>
          </cell>
          <cell r="C86" t="str">
            <v>Active</v>
          </cell>
        </row>
        <row r="87">
          <cell r="A87">
            <v>8530</v>
          </cell>
          <cell r="B87" t="str">
            <v>GTOS MUESTRAS</v>
          </cell>
          <cell r="C87" t="str">
            <v>Active</v>
          </cell>
        </row>
        <row r="88">
          <cell r="A88">
            <v>8600</v>
          </cell>
          <cell r="B88" t="str">
            <v>GASTOS MARKETING</v>
          </cell>
          <cell r="C88" t="str">
            <v>Active</v>
          </cell>
        </row>
        <row r="89">
          <cell r="A89">
            <v>8700</v>
          </cell>
          <cell r="B89" t="str">
            <v>GS.INVESTIGACION Y DESARROLLO</v>
          </cell>
          <cell r="C89" t="str">
            <v>Active</v>
          </cell>
        </row>
        <row r="90">
          <cell r="A90">
            <v>8800</v>
          </cell>
          <cell r="B90" t="str">
            <v>CONTROL CARGAS SOCIALES</v>
          </cell>
          <cell r="C90" t="str">
            <v>Active</v>
          </cell>
        </row>
        <row r="91">
          <cell r="A91">
            <v>8810</v>
          </cell>
          <cell r="B91" t="str">
            <v>GTOS PERSONAL</v>
          </cell>
          <cell r="C91" t="str">
            <v>Active</v>
          </cell>
        </row>
        <row r="92">
          <cell r="A92">
            <v>8820</v>
          </cell>
          <cell r="B92" t="str">
            <v>GTOS ADM./FIN</v>
          </cell>
          <cell r="C92" t="str">
            <v>Active</v>
          </cell>
        </row>
        <row r="93">
          <cell r="A93">
            <v>8830</v>
          </cell>
          <cell r="B93" t="str">
            <v>GTOS GERENCIA GENERAL</v>
          </cell>
          <cell r="C93" t="str">
            <v>Active</v>
          </cell>
        </row>
        <row r="94">
          <cell r="A94">
            <v>8831</v>
          </cell>
          <cell r="B94" t="str">
            <v>GS. ASESORIA LEGAL</v>
          </cell>
          <cell r="C94" t="str">
            <v>Active</v>
          </cell>
        </row>
        <row r="95">
          <cell r="A95">
            <v>8840</v>
          </cell>
          <cell r="B95" t="str">
            <v>DIRECCION REGIONAL LATINOAMERI</v>
          </cell>
          <cell r="C95" t="str">
            <v>Active</v>
          </cell>
        </row>
        <row r="96">
          <cell r="A96">
            <v>8900</v>
          </cell>
          <cell r="B96" t="str">
            <v>GTOS DIR. MEDICA</v>
          </cell>
          <cell r="C96" t="str">
            <v>Active</v>
          </cell>
        </row>
        <row r="97">
          <cell r="A97">
            <v>8910</v>
          </cell>
          <cell r="B97" t="str">
            <v>RELACIONES REGULATORIAS</v>
          </cell>
          <cell r="C97" t="str">
            <v>Active</v>
          </cell>
        </row>
        <row r="98">
          <cell r="A98">
            <v>8920</v>
          </cell>
          <cell r="B98" t="str">
            <v>DIRECCION MEDICA GPRD</v>
          </cell>
          <cell r="C98" t="str">
            <v>Active</v>
          </cell>
        </row>
        <row r="99">
          <cell r="A99">
            <v>9100</v>
          </cell>
          <cell r="B99" t="str">
            <v>INGRESOS Y EGRESOS-AFILIADAS</v>
          </cell>
          <cell r="C99" t="str">
            <v>Active</v>
          </cell>
        </row>
        <row r="100">
          <cell r="A100">
            <v>9200</v>
          </cell>
          <cell r="B100" t="str">
            <v>ING/EGR NO OPERATIVO TER</v>
          </cell>
          <cell r="C100" t="str">
            <v>Active</v>
          </cell>
        </row>
        <row r="101">
          <cell r="A101">
            <v>9300</v>
          </cell>
          <cell r="B101" t="str">
            <v>INT/DIV GANADOS</v>
          </cell>
          <cell r="C101" t="str">
            <v>Active</v>
          </cell>
        </row>
        <row r="102">
          <cell r="A102">
            <v>9400</v>
          </cell>
          <cell r="B102" t="str">
            <v>INTERESES PERDIDOS.TERCEROS</v>
          </cell>
          <cell r="C102" t="str">
            <v>Active</v>
          </cell>
        </row>
        <row r="103">
          <cell r="A103">
            <v>9500</v>
          </cell>
          <cell r="B103" t="str">
            <v>DIFERENCIA DE CAMBIO</v>
          </cell>
          <cell r="C103" t="str">
            <v>Active</v>
          </cell>
        </row>
        <row r="104">
          <cell r="A104">
            <v>9600</v>
          </cell>
          <cell r="B104" t="str">
            <v>OTROS ING/EGR NO OPERATIVOS</v>
          </cell>
          <cell r="C104" t="str">
            <v>Active</v>
          </cell>
        </row>
        <row r="105">
          <cell r="A105">
            <v>9800</v>
          </cell>
          <cell r="B105" t="str">
            <v>IMPUESTO S / REMESA EXTERIOR</v>
          </cell>
          <cell r="C105" t="str">
            <v>Active</v>
          </cell>
        </row>
        <row r="106">
          <cell r="A106">
            <v>9850</v>
          </cell>
          <cell r="B106" t="str">
            <v>IMP.GANANCIAS DEL EXTERIOR</v>
          </cell>
          <cell r="C106" t="str">
            <v>Active</v>
          </cell>
        </row>
        <row r="107">
          <cell r="A107">
            <v>9900</v>
          </cell>
          <cell r="B107" t="str">
            <v>IMPUESTO A LAS GANANCIAS</v>
          </cell>
          <cell r="C107" t="str">
            <v>Active</v>
          </cell>
        </row>
        <row r="108">
          <cell r="A108">
            <v>9999</v>
          </cell>
          <cell r="B108" t="str">
            <v>RESULTADO POR TENENCIA/REI</v>
          </cell>
          <cell r="C108" t="str">
            <v>Active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lgreens"/>
      <sheetName val="Synovate"/>
      <sheetName val="INDEX"/>
      <sheetName val="Sheet1"/>
      <sheetName val="PLAN 2008 DIV2"/>
      <sheetName val="KALETRA MARKET DYNAMICS"/>
      <sheetName val="PHS PRICING GRAPH"/>
      <sheetName val="Sheet2"/>
      <sheetName val="PRICE VOLUME "/>
      <sheetName val="TMC UPTAKE MODEL"/>
      <sheetName val="Reps Report"/>
      <sheetName val="PLAN 2007 -AFFIL"/>
      <sheetName val="PLAN 2007 -AREA"/>
      <sheetName val="PLAN 2008 APU AFFIL R2"/>
      <sheetName val="PLAN 2008 APU AFFIL"/>
      <sheetName val="PLAN 2008 AREA"/>
      <sheetName val="PLAN 2007 -CORP Rollforward"/>
      <sheetName val="PLAN 2007 -CORP"/>
      <sheetName val="To input IMS to Operational"/>
      <sheetName val="PLAN 2008 AFFIL"/>
      <sheetName val="US BENCHMARK"/>
      <sheetName val="US BENCHMARK GRAPHS"/>
      <sheetName val="INVENTORIES"/>
      <sheetName val="Total MKT INV-PTS-IMS"/>
      <sheetName val="IMS Summary"/>
      <sheetName val="MODEL SUMMARY"/>
      <sheetName val="Model Patients"/>
      <sheetName val="Model Market Share"/>
      <sheetName val="APU 2005 - CORP REVIEW"/>
      <sheetName val="KALETRA GRAPH COMPARATOR"/>
      <sheetName val="Kaletra Trend Data"/>
      <sheetName val="Kaletra-6 Trend Graphs"/>
      <sheetName val="Kaletra to MKT Data"/>
      <sheetName val="TO MKT Trends"/>
      <sheetName val="Kaletra-12 Trend Graphs"/>
      <sheetName val="Kaletra"/>
      <sheetName val="Nelfinavir "/>
      <sheetName val="Nelfinavir Erosion"/>
      <sheetName val="Reyataz"/>
      <sheetName val="Crixivan"/>
      <sheetName val="Agenerase"/>
      <sheetName val="Fortovase"/>
      <sheetName val="Lexiva"/>
      <sheetName val="Invirase"/>
      <sheetName val="MK-0518"/>
      <sheetName val="Maraviroc"/>
      <sheetName val="TMC-125"/>
      <sheetName val="Vicriviroc"/>
      <sheetName val="GS-9137"/>
      <sheetName val="TMC 114(Prezista)"/>
      <sheetName val="Aptivus"/>
      <sheetName val="LEXIVA GRAPHS"/>
      <sheetName val="Atripla"/>
      <sheetName val="Sustiva"/>
      <sheetName val="MERGED SALES COGNOS + PASET"/>
      <sheetName val="COGNOS SALES"/>
      <sheetName val="ROTATION PER REP DATA"/>
      <sheetName val="PASET PATIENT BASE"/>
      <sheetName val="PLAN 2006 - AREA REV"/>
      <sheetName val="APU 2006 - CORP"/>
      <sheetName val="APU 2006 - AFFIL"/>
      <sheetName val="PLAN 2006 - CORP REV"/>
      <sheetName val="APU AFFIL 2007"/>
      <sheetName val="KALETRA SOFTGEL ADAYTUM"/>
      <sheetName val="KALETRA SUSP ADAYTUM"/>
      <sheetName val="DX-VA"/>
      <sheetName val="2008 APU AREA"/>
      <sheetName val="2008 APU ROLLFORWARD"/>
      <sheetName val="ADS Q2 2008"/>
      <sheetName val="Sheet3"/>
      <sheetName val="PLAN 2009"/>
      <sheetName val="PLAN 09 V2"/>
      <sheetName val="COPY PLAN 2009"/>
      <sheetName val="COPY PLAN 2008"/>
      <sheetName val="BORSHOW KALETRA ROTATION"/>
      <sheetName val="KALETRA MELTREX ADAYTUM"/>
      <sheetName val="KALETRA PEDIATRIC ADAYTUM"/>
      <sheetName val="KALETRA TOTAL ADAYTUM"/>
      <sheetName val="GSAM-KALETRA TABS"/>
      <sheetName val="GSAM-KALETRA-SUSP"/>
      <sheetName val="GSAM-KALETRA TOTAL"/>
      <sheetName val="PLAN 2006 - AFFIL REV"/>
      <sheetName val="APU 2005-REC AREA"/>
      <sheetName val="APU 2005"/>
      <sheetName val="PLAN 2005 RESTATED"/>
      <sheetName val="PLAN 2005"/>
      <sheetName val=" PLAN 2005 RECYCLED BY AREA"/>
      <sheetName val="plan 2005 recycled division"/>
      <sheetName val="APU 2004"/>
      <sheetName val="INPUT SHEET"/>
      <sheetName val="Sheet5"/>
      <sheetName val="PASET ROTATION"/>
      <sheetName val="PASET ROTATION (upside rotatio)"/>
      <sheetName val="NORVIR AGGREGATE TABS"/>
      <sheetName val="NORVIR AGGREGATE PATS"/>
      <sheetName val="NORVIR APU AREA"/>
      <sheetName val="NORVIR APU"/>
      <sheetName val="NORVIR PRICE VOLUME"/>
      <sheetName val="ADS NORVIR"/>
      <sheetName val="PLAN 2008 NORVIR"/>
      <sheetName val="COPY PLAN 2008 NORVIR"/>
      <sheetName val="NORVIR MARKET DYNAMICS"/>
      <sheetName val="BOROSHOW NORVIR ROTATION"/>
      <sheetName val="Norvir Kaletra Graphs"/>
      <sheetName val="NORVIR KALETRA RATIO"/>
      <sheetName val="NORVIR SOFT GEL 30 CAPS"/>
      <sheetName val="NORVIR SOFT GEL 120 caps"/>
      <sheetName val="NORVIR ORAL"/>
      <sheetName val="NORVIR TOTAL"/>
      <sheetName val="Norvir Trend Graphs"/>
      <sheetName val="Norvir Trend Data"/>
      <sheetName val="PASET ROTATION NORVIR"/>
      <sheetName val="Norvir PASET AND NON PASET"/>
      <sheetName val="NORVIR PHS PRICING "/>
      <sheetName val="NORVIR 2007 APU AFFIL"/>
      <sheetName val="NORVIR 2007 PLAN"/>
      <sheetName val="CORRECTIONAL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3">
          <cell r="B3" t="str">
            <v>DATE</v>
          </cell>
          <cell r="C3" t="str">
            <v>CENTRO</v>
          </cell>
          <cell r="D3" t="str">
            <v>REP</v>
          </cell>
          <cell r="E3" t="str">
            <v>DISTRIBUTION</v>
          </cell>
          <cell r="F3" t="str">
            <v>UNITS</v>
          </cell>
        </row>
        <row r="4">
          <cell r="B4">
            <v>37956</v>
          </cell>
          <cell r="C4" t="str">
            <v>CIS</v>
          </cell>
          <cell r="D4" t="str">
            <v>F</v>
          </cell>
          <cell r="E4" t="str">
            <v>PASET</v>
          </cell>
          <cell r="F4">
            <v>108</v>
          </cell>
        </row>
        <row r="5">
          <cell r="B5">
            <v>37959</v>
          </cell>
          <cell r="C5" t="str">
            <v>BAYAMON</v>
          </cell>
          <cell r="D5" t="str">
            <v>N</v>
          </cell>
          <cell r="E5" t="str">
            <v>PASET</v>
          </cell>
          <cell r="F5">
            <v>30</v>
          </cell>
        </row>
        <row r="6">
          <cell r="B6">
            <v>37959</v>
          </cell>
          <cell r="C6" t="str">
            <v>USPRP</v>
          </cell>
          <cell r="D6" t="str">
            <v>N</v>
          </cell>
          <cell r="E6" t="str">
            <v>PASET</v>
          </cell>
          <cell r="F6">
            <v>36</v>
          </cell>
        </row>
        <row r="7">
          <cell r="B7">
            <v>37960</v>
          </cell>
          <cell r="C7" t="str">
            <v>CAROLINA</v>
          </cell>
          <cell r="D7" t="str">
            <v>N</v>
          </cell>
          <cell r="E7" t="str">
            <v>PASET</v>
          </cell>
          <cell r="F7">
            <v>6</v>
          </cell>
        </row>
        <row r="8">
          <cell r="B8">
            <v>37964</v>
          </cell>
          <cell r="C8" t="str">
            <v>CAGUAS</v>
          </cell>
          <cell r="D8" t="str">
            <v>F</v>
          </cell>
          <cell r="E8" t="str">
            <v>PASET</v>
          </cell>
          <cell r="F8">
            <v>50</v>
          </cell>
        </row>
        <row r="9">
          <cell r="B9">
            <v>37964</v>
          </cell>
          <cell r="C9" t="str">
            <v>SIVIF</v>
          </cell>
          <cell r="D9" t="str">
            <v>F</v>
          </cell>
          <cell r="E9" t="str">
            <v>PASET</v>
          </cell>
          <cell r="F9">
            <v>44</v>
          </cell>
        </row>
        <row r="10">
          <cell r="B10">
            <v>37964</v>
          </cell>
          <cell r="C10" t="str">
            <v>SSIMA</v>
          </cell>
          <cell r="D10" t="str">
            <v>F</v>
          </cell>
          <cell r="E10" t="str">
            <v>PASET</v>
          </cell>
          <cell r="F10">
            <v>18</v>
          </cell>
        </row>
        <row r="11">
          <cell r="B11">
            <v>37965</v>
          </cell>
          <cell r="C11" t="str">
            <v>CLETS</v>
          </cell>
          <cell r="D11" t="str">
            <v>F</v>
          </cell>
          <cell r="E11" t="str">
            <v>PASET</v>
          </cell>
          <cell r="F11">
            <v>18</v>
          </cell>
        </row>
        <row r="12">
          <cell r="B12">
            <v>37966</v>
          </cell>
          <cell r="C12" t="str">
            <v>ARECIBO</v>
          </cell>
          <cell r="D12" t="str">
            <v>N</v>
          </cell>
          <cell r="E12" t="str">
            <v>PASET</v>
          </cell>
          <cell r="F12">
            <v>24</v>
          </cell>
        </row>
        <row r="13">
          <cell r="B13">
            <v>37966</v>
          </cell>
          <cell r="C13" t="str">
            <v>CAROLINA</v>
          </cell>
          <cell r="D13" t="str">
            <v>N</v>
          </cell>
          <cell r="E13" t="str">
            <v>PASET</v>
          </cell>
          <cell r="F13">
            <v>10</v>
          </cell>
        </row>
        <row r="14">
          <cell r="B14">
            <v>37967</v>
          </cell>
          <cell r="C14" t="str">
            <v>ARROYO</v>
          </cell>
          <cell r="D14" t="str">
            <v>F</v>
          </cell>
          <cell r="E14" t="str">
            <v>PASET</v>
          </cell>
          <cell r="F14">
            <v>6</v>
          </cell>
        </row>
        <row r="15">
          <cell r="B15">
            <v>37967</v>
          </cell>
          <cell r="C15" t="str">
            <v>MAYAGUEZ</v>
          </cell>
          <cell r="D15" t="str">
            <v>F</v>
          </cell>
          <cell r="E15" t="str">
            <v>PASET</v>
          </cell>
          <cell r="F15">
            <v>36</v>
          </cell>
        </row>
        <row r="16">
          <cell r="B16">
            <v>37970</v>
          </cell>
          <cell r="C16" t="str">
            <v>BAYAMON</v>
          </cell>
          <cell r="D16" t="str">
            <v>N</v>
          </cell>
          <cell r="E16" t="str">
            <v>PASET</v>
          </cell>
          <cell r="F16">
            <v>30</v>
          </cell>
        </row>
        <row r="17">
          <cell r="B17">
            <v>37970</v>
          </cell>
          <cell r="C17" t="str">
            <v>CONCRA</v>
          </cell>
          <cell r="D17" t="str">
            <v>N</v>
          </cell>
          <cell r="E17" t="str">
            <v>PASET</v>
          </cell>
          <cell r="F17">
            <v>58</v>
          </cell>
        </row>
        <row r="18">
          <cell r="B18">
            <v>37971</v>
          </cell>
          <cell r="C18" t="str">
            <v>PONCE</v>
          </cell>
          <cell r="D18" t="str">
            <v>F</v>
          </cell>
          <cell r="E18" t="str">
            <v>PASET</v>
          </cell>
          <cell r="F18">
            <v>85</v>
          </cell>
        </row>
        <row r="19">
          <cell r="B19">
            <v>37972</v>
          </cell>
          <cell r="C19" t="str">
            <v>ARECIBO</v>
          </cell>
          <cell r="D19" t="str">
            <v>N</v>
          </cell>
          <cell r="E19" t="str">
            <v>PASET</v>
          </cell>
          <cell r="F19">
            <v>24</v>
          </cell>
        </row>
        <row r="20">
          <cell r="B20">
            <v>37977</v>
          </cell>
          <cell r="C20" t="str">
            <v>CLETS</v>
          </cell>
          <cell r="D20" t="str">
            <v>F</v>
          </cell>
          <cell r="E20" t="str">
            <v>PASET</v>
          </cell>
          <cell r="F20">
            <v>18</v>
          </cell>
        </row>
        <row r="21">
          <cell r="B21">
            <v>37978</v>
          </cell>
          <cell r="C21" t="str">
            <v>MAYAGUEZ</v>
          </cell>
          <cell r="D21" t="str">
            <v>F</v>
          </cell>
          <cell r="E21" t="str">
            <v>PASET</v>
          </cell>
          <cell r="F21">
            <v>24</v>
          </cell>
        </row>
        <row r="22">
          <cell r="B22">
            <v>37985</v>
          </cell>
          <cell r="C22" t="str">
            <v>BAYAMON</v>
          </cell>
          <cell r="D22" t="str">
            <v>N</v>
          </cell>
          <cell r="E22" t="str">
            <v>PASET</v>
          </cell>
          <cell r="F22">
            <v>20</v>
          </cell>
        </row>
        <row r="23">
          <cell r="B23">
            <v>37990</v>
          </cell>
          <cell r="C23" t="str">
            <v>CLETS</v>
          </cell>
          <cell r="D23" t="str">
            <v>F</v>
          </cell>
          <cell r="E23" t="str">
            <v>PASET</v>
          </cell>
          <cell r="F23">
            <v>12</v>
          </cell>
        </row>
        <row r="24">
          <cell r="B24">
            <v>37993</v>
          </cell>
          <cell r="C24" t="str">
            <v>PONCE</v>
          </cell>
          <cell r="D24" t="str">
            <v>F</v>
          </cell>
          <cell r="E24" t="str">
            <v>PASET</v>
          </cell>
          <cell r="F24">
            <v>80</v>
          </cell>
        </row>
        <row r="25">
          <cell r="B25">
            <v>37994</v>
          </cell>
          <cell r="C25" t="str">
            <v>CAROLINA</v>
          </cell>
          <cell r="D25" t="str">
            <v>N</v>
          </cell>
          <cell r="E25" t="str">
            <v>PASET</v>
          </cell>
          <cell r="F25">
            <v>10</v>
          </cell>
        </row>
        <row r="26">
          <cell r="B26">
            <v>37995</v>
          </cell>
          <cell r="C26" t="str">
            <v>CAGUAS</v>
          </cell>
          <cell r="D26" t="str">
            <v>F</v>
          </cell>
          <cell r="E26" t="str">
            <v>PASET</v>
          </cell>
          <cell r="F26">
            <v>110</v>
          </cell>
        </row>
        <row r="27">
          <cell r="B27">
            <v>37999</v>
          </cell>
          <cell r="C27" t="str">
            <v>BAYAMON</v>
          </cell>
          <cell r="D27" t="str">
            <v>N</v>
          </cell>
          <cell r="E27" t="str">
            <v>PASET</v>
          </cell>
          <cell r="F27">
            <v>30</v>
          </cell>
        </row>
        <row r="28">
          <cell r="B28">
            <v>37999</v>
          </cell>
          <cell r="C28" t="str">
            <v>FAJARDO</v>
          </cell>
          <cell r="D28" t="str">
            <v>N</v>
          </cell>
          <cell r="E28" t="str">
            <v>PASET</v>
          </cell>
          <cell r="F28">
            <v>8</v>
          </cell>
        </row>
        <row r="29">
          <cell r="B29">
            <v>37999</v>
          </cell>
          <cell r="C29" t="str">
            <v>LARES</v>
          </cell>
          <cell r="D29" t="str">
            <v>N</v>
          </cell>
          <cell r="E29" t="str">
            <v>PASET</v>
          </cell>
          <cell r="F29">
            <v>66</v>
          </cell>
        </row>
        <row r="30">
          <cell r="B30">
            <v>38000</v>
          </cell>
          <cell r="C30" t="str">
            <v>ARROYO</v>
          </cell>
          <cell r="D30" t="str">
            <v>F</v>
          </cell>
          <cell r="E30" t="str">
            <v>PASET</v>
          </cell>
          <cell r="F30">
            <v>39</v>
          </cell>
        </row>
        <row r="31">
          <cell r="B31">
            <v>38001</v>
          </cell>
          <cell r="C31" t="str">
            <v>CAROLINA</v>
          </cell>
          <cell r="D31" t="str">
            <v>N</v>
          </cell>
          <cell r="E31" t="str">
            <v>PASET</v>
          </cell>
          <cell r="F31">
            <v>11</v>
          </cell>
        </row>
        <row r="32">
          <cell r="B32">
            <v>38001</v>
          </cell>
          <cell r="C32" t="str">
            <v>CIS</v>
          </cell>
          <cell r="D32" t="str">
            <v>F</v>
          </cell>
          <cell r="E32" t="str">
            <v>PASET</v>
          </cell>
          <cell r="F32">
            <v>6</v>
          </cell>
        </row>
        <row r="33">
          <cell r="B33">
            <v>38002</v>
          </cell>
          <cell r="C33" t="str">
            <v>SSIMA</v>
          </cell>
          <cell r="D33" t="str">
            <v>F</v>
          </cell>
          <cell r="E33" t="str">
            <v>PASET</v>
          </cell>
          <cell r="F33">
            <v>14</v>
          </cell>
        </row>
        <row r="34">
          <cell r="B34">
            <v>38006</v>
          </cell>
          <cell r="C34" t="str">
            <v>CIS</v>
          </cell>
          <cell r="D34" t="str">
            <v>F</v>
          </cell>
          <cell r="E34" t="str">
            <v>PASET</v>
          </cell>
          <cell r="F34">
            <v>2</v>
          </cell>
        </row>
        <row r="35">
          <cell r="B35">
            <v>38007</v>
          </cell>
          <cell r="C35" t="str">
            <v>CIS</v>
          </cell>
          <cell r="D35" t="str">
            <v>F</v>
          </cell>
          <cell r="E35" t="str">
            <v>PASET</v>
          </cell>
          <cell r="F35">
            <v>2</v>
          </cell>
        </row>
        <row r="36">
          <cell r="B36">
            <v>38012</v>
          </cell>
          <cell r="C36" t="str">
            <v>CDT PLAYA</v>
          </cell>
          <cell r="D36" t="str">
            <v>F</v>
          </cell>
          <cell r="E36" t="str">
            <v>PASET</v>
          </cell>
          <cell r="F36">
            <v>9</v>
          </cell>
        </row>
        <row r="37">
          <cell r="B37">
            <v>38013</v>
          </cell>
          <cell r="C37" t="str">
            <v>CLETS</v>
          </cell>
          <cell r="D37" t="str">
            <v>F</v>
          </cell>
          <cell r="E37" t="str">
            <v>PASET</v>
          </cell>
          <cell r="F37">
            <v>24</v>
          </cell>
        </row>
        <row r="38">
          <cell r="B38">
            <v>38013</v>
          </cell>
          <cell r="C38" t="str">
            <v>MAYAGUEZ</v>
          </cell>
          <cell r="D38" t="str">
            <v>F</v>
          </cell>
          <cell r="E38" t="str">
            <v>PASET</v>
          </cell>
          <cell r="F38">
            <v>48</v>
          </cell>
        </row>
        <row r="39">
          <cell r="B39">
            <v>38014</v>
          </cell>
          <cell r="C39" t="str">
            <v>ARECIBO</v>
          </cell>
          <cell r="D39" t="str">
            <v>N</v>
          </cell>
          <cell r="E39" t="str">
            <v>PASET</v>
          </cell>
          <cell r="F39">
            <v>36</v>
          </cell>
        </row>
        <row r="40">
          <cell r="B40">
            <v>38014</v>
          </cell>
          <cell r="C40" t="str">
            <v>BAYAMON</v>
          </cell>
          <cell r="D40" t="str">
            <v>N</v>
          </cell>
          <cell r="E40" t="str">
            <v>PASET</v>
          </cell>
          <cell r="F40">
            <v>30</v>
          </cell>
        </row>
        <row r="41">
          <cell r="B41">
            <v>38015</v>
          </cell>
          <cell r="C41" t="str">
            <v>PONCE</v>
          </cell>
          <cell r="D41" t="str">
            <v>F</v>
          </cell>
          <cell r="E41" t="str">
            <v>PASET</v>
          </cell>
          <cell r="F41">
            <v>96</v>
          </cell>
        </row>
        <row r="42">
          <cell r="B42">
            <v>38015</v>
          </cell>
          <cell r="C42" t="str">
            <v>USPRP</v>
          </cell>
          <cell r="D42" t="str">
            <v>N</v>
          </cell>
          <cell r="E42" t="str">
            <v>PASET</v>
          </cell>
          <cell r="F42">
            <v>12</v>
          </cell>
        </row>
        <row r="43">
          <cell r="B43">
            <v>38016</v>
          </cell>
          <cell r="C43" t="str">
            <v>CAROLINA</v>
          </cell>
          <cell r="D43" t="str">
            <v>N</v>
          </cell>
          <cell r="E43" t="str">
            <v>PASET</v>
          </cell>
          <cell r="F43">
            <v>6</v>
          </cell>
        </row>
        <row r="44">
          <cell r="B44">
            <v>38022</v>
          </cell>
          <cell r="C44" t="str">
            <v>CAGUAS</v>
          </cell>
          <cell r="D44" t="str">
            <v>F</v>
          </cell>
          <cell r="E44" t="str">
            <v>PASET</v>
          </cell>
          <cell r="F44">
            <v>110</v>
          </cell>
        </row>
        <row r="45">
          <cell r="B45">
            <v>38026</v>
          </cell>
          <cell r="C45" t="str">
            <v>BAYAMON</v>
          </cell>
          <cell r="D45" t="str">
            <v>N</v>
          </cell>
          <cell r="E45" t="str">
            <v>PASET</v>
          </cell>
          <cell r="F45">
            <v>24</v>
          </cell>
        </row>
        <row r="46">
          <cell r="B46">
            <v>38027</v>
          </cell>
          <cell r="C46" t="str">
            <v>ARECIBO</v>
          </cell>
          <cell r="D46" t="str">
            <v>N</v>
          </cell>
          <cell r="E46" t="str">
            <v>PASET</v>
          </cell>
          <cell r="F46">
            <v>12</v>
          </cell>
        </row>
        <row r="47">
          <cell r="B47">
            <v>38028</v>
          </cell>
          <cell r="C47" t="str">
            <v>CAROLINA</v>
          </cell>
          <cell r="D47" t="str">
            <v>N</v>
          </cell>
          <cell r="E47" t="str">
            <v>PASET</v>
          </cell>
          <cell r="F47">
            <v>6</v>
          </cell>
        </row>
        <row r="48">
          <cell r="B48">
            <v>38030</v>
          </cell>
          <cell r="C48" t="str">
            <v>PONCE</v>
          </cell>
          <cell r="D48" t="str">
            <v>F</v>
          </cell>
          <cell r="E48" t="str">
            <v>PASET</v>
          </cell>
          <cell r="F48">
            <v>96</v>
          </cell>
        </row>
        <row r="49">
          <cell r="B49">
            <v>38030</v>
          </cell>
          <cell r="C49" t="str">
            <v>SSIMA</v>
          </cell>
          <cell r="D49" t="str">
            <v>F</v>
          </cell>
          <cell r="E49" t="str">
            <v>PASET</v>
          </cell>
          <cell r="F49">
            <v>14</v>
          </cell>
        </row>
        <row r="50">
          <cell r="B50">
            <v>38032</v>
          </cell>
          <cell r="C50" t="str">
            <v>MAYAGUEZ</v>
          </cell>
          <cell r="D50" t="str">
            <v>F</v>
          </cell>
          <cell r="E50" t="str">
            <v>PASET</v>
          </cell>
          <cell r="F50">
            <v>48</v>
          </cell>
        </row>
        <row r="51">
          <cell r="B51">
            <v>38034</v>
          </cell>
          <cell r="C51" t="str">
            <v>CLETS</v>
          </cell>
          <cell r="D51" t="str">
            <v>F</v>
          </cell>
          <cell r="E51" t="str">
            <v>PASET</v>
          </cell>
          <cell r="F51">
            <v>24</v>
          </cell>
        </row>
        <row r="52">
          <cell r="B52">
            <v>38035</v>
          </cell>
          <cell r="C52" t="str">
            <v>USPRP</v>
          </cell>
          <cell r="D52" t="str">
            <v>N</v>
          </cell>
          <cell r="E52" t="str">
            <v>PASET</v>
          </cell>
          <cell r="F52">
            <v>12</v>
          </cell>
        </row>
        <row r="53">
          <cell r="B53">
            <v>38041</v>
          </cell>
          <cell r="C53" t="str">
            <v>BAYAMON</v>
          </cell>
          <cell r="D53" t="str">
            <v>N</v>
          </cell>
          <cell r="E53" t="str">
            <v>PASET</v>
          </cell>
          <cell r="F53">
            <v>24</v>
          </cell>
        </row>
        <row r="54">
          <cell r="B54">
            <v>38041</v>
          </cell>
          <cell r="C54" t="str">
            <v>CAROLINA</v>
          </cell>
          <cell r="D54" t="str">
            <v>N</v>
          </cell>
          <cell r="E54" t="str">
            <v>PASET</v>
          </cell>
          <cell r="F54">
            <v>7</v>
          </cell>
        </row>
        <row r="55">
          <cell r="B55">
            <v>38044</v>
          </cell>
          <cell r="C55" t="str">
            <v>CLETS</v>
          </cell>
          <cell r="D55" t="str">
            <v>F</v>
          </cell>
          <cell r="E55" t="str">
            <v>PASET</v>
          </cell>
          <cell r="F55">
            <v>12</v>
          </cell>
        </row>
        <row r="56">
          <cell r="B56">
            <v>38050</v>
          </cell>
          <cell r="C56" t="str">
            <v>BAYAMON</v>
          </cell>
          <cell r="D56" t="str">
            <v>N</v>
          </cell>
          <cell r="E56" t="str">
            <v>PASET</v>
          </cell>
          <cell r="F56">
            <v>24</v>
          </cell>
        </row>
        <row r="57">
          <cell r="B57">
            <v>38050</v>
          </cell>
          <cell r="C57" t="str">
            <v>CAGUAS</v>
          </cell>
          <cell r="D57" t="str">
            <v>F</v>
          </cell>
          <cell r="E57" t="str">
            <v>PASET</v>
          </cell>
          <cell r="F57">
            <v>100</v>
          </cell>
        </row>
        <row r="58">
          <cell r="B58">
            <v>38050</v>
          </cell>
          <cell r="C58" t="str">
            <v>CAROLINA</v>
          </cell>
          <cell r="D58" t="str">
            <v>N</v>
          </cell>
          <cell r="E58" t="str">
            <v>PASET</v>
          </cell>
          <cell r="F58">
            <v>12</v>
          </cell>
        </row>
        <row r="59">
          <cell r="B59">
            <v>38050</v>
          </cell>
          <cell r="C59" t="str">
            <v>SIVIF</v>
          </cell>
          <cell r="D59" t="str">
            <v>F</v>
          </cell>
          <cell r="E59" t="str">
            <v>PASET</v>
          </cell>
          <cell r="F59">
            <v>42</v>
          </cell>
        </row>
        <row r="60">
          <cell r="B60">
            <v>38050</v>
          </cell>
          <cell r="C60" t="str">
            <v>SSIMA</v>
          </cell>
          <cell r="D60" t="str">
            <v>F</v>
          </cell>
          <cell r="E60" t="str">
            <v>PASET</v>
          </cell>
          <cell r="F60">
            <v>16</v>
          </cell>
        </row>
        <row r="61">
          <cell r="B61">
            <v>38051</v>
          </cell>
          <cell r="C61" t="str">
            <v>PONCE</v>
          </cell>
          <cell r="D61" t="str">
            <v>F</v>
          </cell>
          <cell r="E61" t="str">
            <v>PASET</v>
          </cell>
          <cell r="F61">
            <v>72</v>
          </cell>
        </row>
        <row r="62">
          <cell r="B62">
            <v>38051</v>
          </cell>
          <cell r="C62" t="str">
            <v>RYDER</v>
          </cell>
          <cell r="D62" t="str">
            <v>F</v>
          </cell>
          <cell r="E62" t="str">
            <v>PASET</v>
          </cell>
        </row>
        <row r="63">
          <cell r="B63">
            <v>38051</v>
          </cell>
          <cell r="C63" t="str">
            <v>RYDER</v>
          </cell>
          <cell r="D63" t="str">
            <v>F</v>
          </cell>
          <cell r="E63" t="str">
            <v>PASET</v>
          </cell>
        </row>
        <row r="64">
          <cell r="B64">
            <v>38054</v>
          </cell>
          <cell r="C64" t="str">
            <v>CLETS</v>
          </cell>
          <cell r="D64" t="str">
            <v>F</v>
          </cell>
          <cell r="E64" t="str">
            <v>PASET</v>
          </cell>
          <cell r="F64">
            <v>24</v>
          </cell>
        </row>
        <row r="65">
          <cell r="B65">
            <v>38056</v>
          </cell>
          <cell r="C65" t="str">
            <v>RYDER</v>
          </cell>
          <cell r="D65" t="str">
            <v>F</v>
          </cell>
          <cell r="E65" t="str">
            <v>PASET</v>
          </cell>
          <cell r="F65">
            <v>3</v>
          </cell>
        </row>
        <row r="66">
          <cell r="B66">
            <v>38058</v>
          </cell>
          <cell r="C66" t="str">
            <v>MAYAGUEZ</v>
          </cell>
          <cell r="D66" t="str">
            <v>F</v>
          </cell>
          <cell r="E66" t="str">
            <v>PASET</v>
          </cell>
          <cell r="F66">
            <v>48</v>
          </cell>
        </row>
        <row r="67">
          <cell r="B67">
            <v>38059</v>
          </cell>
          <cell r="C67" t="str">
            <v>ARECIBO</v>
          </cell>
          <cell r="D67" t="str">
            <v>N</v>
          </cell>
          <cell r="E67" t="str">
            <v>PASET</v>
          </cell>
          <cell r="F67">
            <v>18</v>
          </cell>
        </row>
        <row r="68">
          <cell r="B68">
            <v>38065</v>
          </cell>
          <cell r="C68" t="str">
            <v>CAROLINA</v>
          </cell>
          <cell r="D68" t="str">
            <v>N</v>
          </cell>
          <cell r="E68" t="str">
            <v>PASET</v>
          </cell>
          <cell r="F68">
            <v>10</v>
          </cell>
        </row>
        <row r="69">
          <cell r="B69">
            <v>38071</v>
          </cell>
          <cell r="C69" t="str">
            <v>BAYAMON</v>
          </cell>
          <cell r="D69" t="str">
            <v>N</v>
          </cell>
          <cell r="E69" t="str">
            <v>PASET</v>
          </cell>
          <cell r="F69">
            <v>30</v>
          </cell>
        </row>
        <row r="70">
          <cell r="B70">
            <v>38071</v>
          </cell>
          <cell r="C70" t="str">
            <v>CLETS</v>
          </cell>
          <cell r="D70" t="str">
            <v>F</v>
          </cell>
          <cell r="E70" t="str">
            <v>PASET</v>
          </cell>
          <cell r="F70">
            <v>24</v>
          </cell>
        </row>
        <row r="71">
          <cell r="B71">
            <v>38071</v>
          </cell>
          <cell r="C71" t="str">
            <v>PONCE</v>
          </cell>
          <cell r="D71" t="str">
            <v>F</v>
          </cell>
          <cell r="E71" t="str">
            <v>PASET</v>
          </cell>
          <cell r="F71">
            <v>24</v>
          </cell>
        </row>
        <row r="72">
          <cell r="B72">
            <v>38075</v>
          </cell>
          <cell r="C72" t="str">
            <v>MAYAGUEZ</v>
          </cell>
          <cell r="D72" t="str">
            <v>F</v>
          </cell>
          <cell r="E72" t="str">
            <v>PASET</v>
          </cell>
          <cell r="F72">
            <v>24</v>
          </cell>
        </row>
        <row r="73">
          <cell r="B73">
            <v>38076</v>
          </cell>
          <cell r="C73" t="str">
            <v>ARECIBO</v>
          </cell>
          <cell r="D73" t="str">
            <v>N</v>
          </cell>
          <cell r="E73" t="str">
            <v>PASET</v>
          </cell>
          <cell r="F73">
            <v>20</v>
          </cell>
        </row>
        <row r="74">
          <cell r="B74">
            <v>38077</v>
          </cell>
          <cell r="C74" t="str">
            <v>CONCRA</v>
          </cell>
          <cell r="D74" t="str">
            <v>N</v>
          </cell>
          <cell r="E74" t="str">
            <v>PASET</v>
          </cell>
          <cell r="F74">
            <v>45</v>
          </cell>
        </row>
        <row r="75">
          <cell r="B75">
            <v>38078</v>
          </cell>
          <cell r="C75" t="str">
            <v>CAGUAS</v>
          </cell>
          <cell r="D75" t="str">
            <v>F</v>
          </cell>
          <cell r="E75" t="str">
            <v>PASET</v>
          </cell>
          <cell r="F75">
            <v>130</v>
          </cell>
        </row>
        <row r="76">
          <cell r="B76">
            <v>38078</v>
          </cell>
          <cell r="C76" t="str">
            <v>RYDER</v>
          </cell>
          <cell r="D76" t="str">
            <v>F</v>
          </cell>
          <cell r="E76" t="str">
            <v>PASET</v>
          </cell>
          <cell r="F76">
            <v>28</v>
          </cell>
        </row>
        <row r="77">
          <cell r="B77">
            <v>38079</v>
          </cell>
          <cell r="C77" t="str">
            <v>ARROYO</v>
          </cell>
          <cell r="D77" t="str">
            <v>F</v>
          </cell>
          <cell r="E77" t="str">
            <v>PASET</v>
          </cell>
          <cell r="F77">
            <v>30</v>
          </cell>
        </row>
        <row r="78">
          <cell r="B78">
            <v>38082</v>
          </cell>
          <cell r="C78" t="str">
            <v>CLETS</v>
          </cell>
          <cell r="D78" t="str">
            <v>F</v>
          </cell>
          <cell r="E78" t="str">
            <v>PASET</v>
          </cell>
          <cell r="F78">
            <v>12</v>
          </cell>
        </row>
        <row r="79">
          <cell r="B79">
            <v>38083</v>
          </cell>
          <cell r="C79" t="str">
            <v>CAROLINA</v>
          </cell>
          <cell r="D79" t="str">
            <v>N</v>
          </cell>
          <cell r="E79" t="str">
            <v>PASET</v>
          </cell>
          <cell r="F79">
            <v>12</v>
          </cell>
        </row>
        <row r="80">
          <cell r="B80">
            <v>38084</v>
          </cell>
          <cell r="C80" t="str">
            <v>LARES</v>
          </cell>
          <cell r="D80" t="str">
            <v>N</v>
          </cell>
          <cell r="E80" t="str">
            <v>PASET</v>
          </cell>
          <cell r="F80">
            <v>89</v>
          </cell>
        </row>
        <row r="81">
          <cell r="B81">
            <v>38089</v>
          </cell>
          <cell r="C81" t="str">
            <v>BAYAMON</v>
          </cell>
          <cell r="D81" t="str">
            <v>N</v>
          </cell>
          <cell r="E81" t="str">
            <v>PASET</v>
          </cell>
          <cell r="F81">
            <v>30</v>
          </cell>
        </row>
        <row r="82">
          <cell r="B82">
            <v>38089</v>
          </cell>
          <cell r="C82" t="str">
            <v>MAYAGUEZ</v>
          </cell>
          <cell r="D82" t="str">
            <v>F</v>
          </cell>
          <cell r="E82" t="str">
            <v>PASET</v>
          </cell>
          <cell r="F82">
            <v>24</v>
          </cell>
        </row>
        <row r="83">
          <cell r="B83">
            <v>38094</v>
          </cell>
          <cell r="C83" t="str">
            <v>MAYAGUEZ</v>
          </cell>
          <cell r="D83" t="str">
            <v>F</v>
          </cell>
          <cell r="E83" t="str">
            <v>PASET</v>
          </cell>
          <cell r="F83">
            <v>16</v>
          </cell>
        </row>
        <row r="84">
          <cell r="B84">
            <v>38097</v>
          </cell>
          <cell r="C84" t="str">
            <v>ARECIBO</v>
          </cell>
          <cell r="D84" t="str">
            <v>N</v>
          </cell>
          <cell r="E84" t="str">
            <v>PASET</v>
          </cell>
          <cell r="F84">
            <v>20</v>
          </cell>
        </row>
        <row r="85">
          <cell r="B85">
            <v>38097</v>
          </cell>
          <cell r="C85" t="str">
            <v>CDT PLAYA</v>
          </cell>
          <cell r="D85" t="str">
            <v>F</v>
          </cell>
          <cell r="E85" t="str">
            <v>PASET</v>
          </cell>
          <cell r="F85">
            <v>9</v>
          </cell>
        </row>
        <row r="86">
          <cell r="B86">
            <v>38097</v>
          </cell>
          <cell r="C86" t="str">
            <v>CLETS</v>
          </cell>
          <cell r="D86" t="str">
            <v>F</v>
          </cell>
          <cell r="E86" t="str">
            <v>PASET</v>
          </cell>
          <cell r="F86">
            <v>12</v>
          </cell>
        </row>
        <row r="87">
          <cell r="B87">
            <v>38098</v>
          </cell>
          <cell r="C87" t="str">
            <v>CAROLINA</v>
          </cell>
          <cell r="D87" t="str">
            <v>N</v>
          </cell>
          <cell r="E87" t="str">
            <v>PASET</v>
          </cell>
          <cell r="F87">
            <v>9</v>
          </cell>
        </row>
        <row r="88">
          <cell r="B88">
            <v>38098</v>
          </cell>
          <cell r="C88" t="str">
            <v>PONCE</v>
          </cell>
          <cell r="D88" t="str">
            <v>F</v>
          </cell>
          <cell r="E88" t="str">
            <v>PASET</v>
          </cell>
          <cell r="F88">
            <v>132</v>
          </cell>
        </row>
        <row r="89">
          <cell r="B89">
            <v>38100</v>
          </cell>
          <cell r="C89" t="str">
            <v>CLETS</v>
          </cell>
          <cell r="D89" t="str">
            <v>F</v>
          </cell>
          <cell r="E89" t="str">
            <v>PASET</v>
          </cell>
          <cell r="F89">
            <v>12</v>
          </cell>
        </row>
        <row r="90">
          <cell r="B90">
            <v>38103</v>
          </cell>
          <cell r="C90" t="str">
            <v>BAYAMON</v>
          </cell>
          <cell r="D90" t="str">
            <v>N</v>
          </cell>
          <cell r="E90" t="str">
            <v>PASET</v>
          </cell>
          <cell r="F90">
            <v>30</v>
          </cell>
        </row>
        <row r="91">
          <cell r="B91">
            <v>38107</v>
          </cell>
          <cell r="C91" t="str">
            <v>MAYAGUEZ</v>
          </cell>
          <cell r="D91" t="str">
            <v>F</v>
          </cell>
          <cell r="E91" t="str">
            <v>PASET</v>
          </cell>
          <cell r="F91">
            <v>60</v>
          </cell>
        </row>
        <row r="92">
          <cell r="B92">
            <v>38107</v>
          </cell>
          <cell r="C92" t="str">
            <v>USPRP</v>
          </cell>
          <cell r="D92" t="str">
            <v>N</v>
          </cell>
          <cell r="E92" t="str">
            <v>PASET</v>
          </cell>
          <cell r="F92">
            <v>24</v>
          </cell>
        </row>
        <row r="93">
          <cell r="B93">
            <v>38110</v>
          </cell>
          <cell r="C93" t="str">
            <v>BAYAMON</v>
          </cell>
          <cell r="D93" t="str">
            <v>N</v>
          </cell>
          <cell r="E93" t="str">
            <v>PASET</v>
          </cell>
          <cell r="F93">
            <v>30</v>
          </cell>
        </row>
        <row r="94">
          <cell r="B94">
            <v>38110</v>
          </cell>
          <cell r="C94" t="str">
            <v>CAGUAS</v>
          </cell>
          <cell r="D94" t="str">
            <v>F</v>
          </cell>
          <cell r="E94" t="str">
            <v>PASET</v>
          </cell>
          <cell r="F94">
            <v>130</v>
          </cell>
        </row>
        <row r="95">
          <cell r="B95">
            <v>38110</v>
          </cell>
          <cell r="C95" t="str">
            <v>PONCE</v>
          </cell>
          <cell r="D95" t="str">
            <v>F</v>
          </cell>
          <cell r="E95" t="str">
            <v>PASET</v>
          </cell>
          <cell r="F95">
            <v>15</v>
          </cell>
        </row>
        <row r="96">
          <cell r="B96">
            <v>38111</v>
          </cell>
          <cell r="C96" t="str">
            <v>CAROLINA</v>
          </cell>
          <cell r="D96" t="str">
            <v>N</v>
          </cell>
          <cell r="E96" t="str">
            <v>PASET</v>
          </cell>
          <cell r="F96">
            <v>8</v>
          </cell>
        </row>
        <row r="97">
          <cell r="B97">
            <v>38113</v>
          </cell>
          <cell r="C97" t="str">
            <v>CLETS</v>
          </cell>
          <cell r="D97" t="str">
            <v>F</v>
          </cell>
          <cell r="E97" t="str">
            <v>PASET</v>
          </cell>
          <cell r="F97">
            <v>24</v>
          </cell>
        </row>
        <row r="98">
          <cell r="B98">
            <v>38120</v>
          </cell>
          <cell r="C98" t="str">
            <v>BAYAMON</v>
          </cell>
          <cell r="D98" t="str">
            <v>N</v>
          </cell>
          <cell r="E98" t="str">
            <v>PASET</v>
          </cell>
          <cell r="F98">
            <v>20</v>
          </cell>
        </row>
        <row r="99">
          <cell r="B99">
            <v>38120</v>
          </cell>
          <cell r="C99" t="str">
            <v>RYDER</v>
          </cell>
          <cell r="D99" t="str">
            <v>F</v>
          </cell>
          <cell r="E99" t="str">
            <v>PASET</v>
          </cell>
          <cell r="F99">
            <v>18</v>
          </cell>
        </row>
        <row r="100">
          <cell r="B100">
            <v>38120</v>
          </cell>
          <cell r="C100" t="str">
            <v>SSIMA</v>
          </cell>
          <cell r="D100" t="str">
            <v>F</v>
          </cell>
          <cell r="E100" t="str">
            <v>PASET</v>
          </cell>
          <cell r="F100">
            <v>7</v>
          </cell>
        </row>
        <row r="101">
          <cell r="B101">
            <v>38123</v>
          </cell>
          <cell r="C101" t="str">
            <v>CONCRA</v>
          </cell>
          <cell r="D101" t="str">
            <v>N</v>
          </cell>
          <cell r="E101" t="str">
            <v>PASET</v>
          </cell>
          <cell r="F101">
            <v>60</v>
          </cell>
        </row>
        <row r="102">
          <cell r="B102">
            <v>38125</v>
          </cell>
          <cell r="C102" t="str">
            <v>CAROLINA</v>
          </cell>
          <cell r="D102" t="str">
            <v>N</v>
          </cell>
          <cell r="E102" t="str">
            <v>PASET</v>
          </cell>
          <cell r="F102">
            <v>10</v>
          </cell>
        </row>
        <row r="103">
          <cell r="B103">
            <v>38126</v>
          </cell>
          <cell r="C103" t="str">
            <v>CLETS</v>
          </cell>
          <cell r="D103" t="str">
            <v>F</v>
          </cell>
          <cell r="E103" t="str">
            <v>PASET</v>
          </cell>
          <cell r="F103">
            <v>24</v>
          </cell>
        </row>
        <row r="104">
          <cell r="B104">
            <v>38126</v>
          </cell>
          <cell r="C104" t="str">
            <v>PONCE</v>
          </cell>
          <cell r="D104" t="str">
            <v>F</v>
          </cell>
          <cell r="E104" t="str">
            <v>PASET</v>
          </cell>
          <cell r="F104">
            <v>120</v>
          </cell>
        </row>
        <row r="105">
          <cell r="B105">
            <v>38127</v>
          </cell>
          <cell r="C105" t="str">
            <v>MAYAGUEZ</v>
          </cell>
          <cell r="D105" t="str">
            <v>F</v>
          </cell>
          <cell r="E105" t="str">
            <v>PASET</v>
          </cell>
          <cell r="F105">
            <v>36</v>
          </cell>
        </row>
        <row r="106">
          <cell r="B106">
            <v>38131</v>
          </cell>
          <cell r="C106" t="str">
            <v>BAYAMON</v>
          </cell>
          <cell r="D106" t="str">
            <v>N</v>
          </cell>
          <cell r="E106" t="str">
            <v>PASET</v>
          </cell>
          <cell r="F106">
            <v>40</v>
          </cell>
        </row>
        <row r="107">
          <cell r="B107">
            <v>38131</v>
          </cell>
          <cell r="C107" t="str">
            <v>USPRP</v>
          </cell>
          <cell r="D107" t="str">
            <v>N</v>
          </cell>
          <cell r="E107" t="str">
            <v>PASET</v>
          </cell>
          <cell r="F107">
            <v>36</v>
          </cell>
        </row>
        <row r="108">
          <cell r="B108">
            <v>38141</v>
          </cell>
          <cell r="C108" t="str">
            <v>BAYAMON</v>
          </cell>
          <cell r="D108" t="str">
            <v>N</v>
          </cell>
          <cell r="E108" t="str">
            <v>PASET</v>
          </cell>
          <cell r="F108">
            <v>30</v>
          </cell>
        </row>
        <row r="109">
          <cell r="B109">
            <v>38145</v>
          </cell>
          <cell r="C109" t="str">
            <v>CAGUAS</v>
          </cell>
          <cell r="D109" t="str">
            <v>F</v>
          </cell>
          <cell r="E109" t="str">
            <v>PASET</v>
          </cell>
          <cell r="F109">
            <v>120</v>
          </cell>
        </row>
        <row r="110">
          <cell r="B110">
            <v>38145</v>
          </cell>
          <cell r="C110" t="str">
            <v>PONCE</v>
          </cell>
          <cell r="D110" t="str">
            <v>F</v>
          </cell>
          <cell r="E110" t="str">
            <v>PASET</v>
          </cell>
          <cell r="F110">
            <v>90</v>
          </cell>
        </row>
        <row r="111">
          <cell r="B111">
            <v>38146</v>
          </cell>
          <cell r="C111" t="str">
            <v>CONCRA</v>
          </cell>
          <cell r="D111" t="str">
            <v>N</v>
          </cell>
          <cell r="E111" t="str">
            <v>PASET</v>
          </cell>
          <cell r="F111">
            <v>60</v>
          </cell>
        </row>
        <row r="112">
          <cell r="B112">
            <v>38146</v>
          </cell>
          <cell r="C112" t="str">
            <v>SSIMA</v>
          </cell>
          <cell r="D112" t="str">
            <v>F</v>
          </cell>
          <cell r="E112" t="str">
            <v>PASET</v>
          </cell>
          <cell r="F112">
            <v>15</v>
          </cell>
        </row>
        <row r="113">
          <cell r="B113">
            <v>38147</v>
          </cell>
          <cell r="C113" t="str">
            <v>CIS</v>
          </cell>
          <cell r="D113" t="str">
            <v>F</v>
          </cell>
          <cell r="E113" t="str">
            <v>PASET</v>
          </cell>
          <cell r="F113">
            <v>20</v>
          </cell>
        </row>
        <row r="114">
          <cell r="B114">
            <v>38148</v>
          </cell>
          <cell r="C114" t="str">
            <v>BAYAMON</v>
          </cell>
          <cell r="D114" t="str">
            <v>N</v>
          </cell>
          <cell r="E114" t="str">
            <v>PASET</v>
          </cell>
          <cell r="F114">
            <v>20</v>
          </cell>
        </row>
        <row r="115">
          <cell r="B115">
            <v>38148</v>
          </cell>
          <cell r="C115" t="str">
            <v>CAROLINA</v>
          </cell>
          <cell r="D115" t="str">
            <v>N</v>
          </cell>
          <cell r="E115" t="str">
            <v>PASET</v>
          </cell>
          <cell r="F115">
            <v>14</v>
          </cell>
        </row>
        <row r="116">
          <cell r="B116">
            <v>38148</v>
          </cell>
          <cell r="C116" t="str">
            <v>PONCE</v>
          </cell>
          <cell r="D116" t="str">
            <v>F</v>
          </cell>
          <cell r="E116" t="str">
            <v>PASET</v>
          </cell>
          <cell r="F116">
            <v>48</v>
          </cell>
        </row>
        <row r="117">
          <cell r="B117">
            <v>38151</v>
          </cell>
          <cell r="C117" t="str">
            <v>USPRP</v>
          </cell>
          <cell r="D117" t="str">
            <v>N</v>
          </cell>
          <cell r="E117" t="str">
            <v>PASET</v>
          </cell>
          <cell r="F117">
            <v>6</v>
          </cell>
        </row>
        <row r="118">
          <cell r="B118">
            <v>38153</v>
          </cell>
          <cell r="C118" t="str">
            <v>MAYAGUEZ</v>
          </cell>
          <cell r="D118" t="str">
            <v>F</v>
          </cell>
          <cell r="E118" t="str">
            <v>PASET</v>
          </cell>
          <cell r="F118">
            <v>48</v>
          </cell>
        </row>
        <row r="119">
          <cell r="B119">
            <v>38154</v>
          </cell>
          <cell r="C119" t="str">
            <v>CLETS</v>
          </cell>
          <cell r="D119" t="str">
            <v>F</v>
          </cell>
          <cell r="E119" t="str">
            <v>PASET</v>
          </cell>
          <cell r="F119">
            <v>30</v>
          </cell>
        </row>
        <row r="120">
          <cell r="B120">
            <v>38159</v>
          </cell>
          <cell r="C120" t="str">
            <v>CAROLINA</v>
          </cell>
          <cell r="D120" t="str">
            <v>N</v>
          </cell>
          <cell r="E120" t="str">
            <v>PASET</v>
          </cell>
          <cell r="F120">
            <v>7</v>
          </cell>
        </row>
        <row r="121">
          <cell r="B121">
            <v>38162</v>
          </cell>
          <cell r="C121" t="str">
            <v>BAYAMON</v>
          </cell>
          <cell r="D121" t="str">
            <v>N</v>
          </cell>
          <cell r="E121" t="str">
            <v>PASET</v>
          </cell>
          <cell r="F121">
            <v>30</v>
          </cell>
        </row>
        <row r="122">
          <cell r="B122">
            <v>38163</v>
          </cell>
          <cell r="C122" t="str">
            <v>CAGUAS</v>
          </cell>
          <cell r="D122" t="str">
            <v>F</v>
          </cell>
          <cell r="E122" t="str">
            <v>PASET</v>
          </cell>
          <cell r="F122">
            <v>110</v>
          </cell>
        </row>
        <row r="123">
          <cell r="B123">
            <v>38164</v>
          </cell>
          <cell r="C123" t="str">
            <v>USPRP</v>
          </cell>
          <cell r="D123" t="str">
            <v>N</v>
          </cell>
          <cell r="E123" t="str">
            <v>PASET</v>
          </cell>
          <cell r="F123">
            <v>24</v>
          </cell>
        </row>
        <row r="124">
          <cell r="B124">
            <v>38167</v>
          </cell>
          <cell r="C124" t="str">
            <v>BAYAMON</v>
          </cell>
          <cell r="D124" t="str">
            <v>N</v>
          </cell>
          <cell r="E124" t="str">
            <v>PASET</v>
          </cell>
          <cell r="F124">
            <v>30</v>
          </cell>
        </row>
        <row r="125">
          <cell r="B125">
            <v>38170</v>
          </cell>
          <cell r="C125" t="str">
            <v>CDT PLAYA</v>
          </cell>
          <cell r="D125" t="str">
            <v>F</v>
          </cell>
          <cell r="E125" t="str">
            <v>PASET</v>
          </cell>
          <cell r="F125">
            <v>12</v>
          </cell>
        </row>
        <row r="126">
          <cell r="B126">
            <v>38174</v>
          </cell>
          <cell r="C126" t="str">
            <v>BAYAMON</v>
          </cell>
          <cell r="D126" t="str">
            <v>N</v>
          </cell>
          <cell r="E126" t="str">
            <v>PASET</v>
          </cell>
          <cell r="F126">
            <v>30</v>
          </cell>
        </row>
        <row r="127">
          <cell r="B127">
            <v>38174</v>
          </cell>
          <cell r="C127" t="str">
            <v>MAYAGUEZ</v>
          </cell>
          <cell r="D127" t="str">
            <v>F</v>
          </cell>
          <cell r="E127" t="str">
            <v>PASET</v>
          </cell>
          <cell r="F127">
            <v>36</v>
          </cell>
        </row>
        <row r="128">
          <cell r="B128">
            <v>38174</v>
          </cell>
          <cell r="C128" t="str">
            <v>USPRP</v>
          </cell>
          <cell r="D128" t="str">
            <v>N</v>
          </cell>
          <cell r="E128" t="str">
            <v>PASET</v>
          </cell>
          <cell r="F128">
            <v>12</v>
          </cell>
        </row>
        <row r="129">
          <cell r="B129">
            <v>38175</v>
          </cell>
          <cell r="C129" t="str">
            <v>CAROLINA</v>
          </cell>
          <cell r="D129" t="str">
            <v>N</v>
          </cell>
          <cell r="E129" t="str">
            <v>PASET</v>
          </cell>
          <cell r="F129">
            <v>9</v>
          </cell>
        </row>
        <row r="130">
          <cell r="B130">
            <v>38175</v>
          </cell>
          <cell r="C130" t="str">
            <v>CLETS</v>
          </cell>
          <cell r="D130" t="str">
            <v>F</v>
          </cell>
          <cell r="E130" t="str">
            <v>PASET</v>
          </cell>
          <cell r="F130">
            <v>30</v>
          </cell>
        </row>
        <row r="131">
          <cell r="B131">
            <v>38175</v>
          </cell>
          <cell r="C131" t="str">
            <v>SIVIF</v>
          </cell>
          <cell r="D131" t="str">
            <v>F</v>
          </cell>
          <cell r="E131" t="str">
            <v>PASET</v>
          </cell>
          <cell r="F131">
            <v>10</v>
          </cell>
        </row>
        <row r="132">
          <cell r="B132">
            <v>38176</v>
          </cell>
          <cell r="C132" t="str">
            <v>ARECIBO</v>
          </cell>
          <cell r="D132" t="str">
            <v>N</v>
          </cell>
          <cell r="E132" t="str">
            <v>PASET</v>
          </cell>
          <cell r="F132">
            <v>24</v>
          </cell>
        </row>
        <row r="133">
          <cell r="B133">
            <v>38177</v>
          </cell>
          <cell r="C133" t="str">
            <v>CONCRA</v>
          </cell>
          <cell r="D133" t="str">
            <v>N</v>
          </cell>
          <cell r="E133" t="str">
            <v>PASET</v>
          </cell>
          <cell r="F133">
            <v>50</v>
          </cell>
        </row>
        <row r="134">
          <cell r="B134">
            <v>38177</v>
          </cell>
          <cell r="C134" t="str">
            <v>LARES</v>
          </cell>
          <cell r="D134" t="str">
            <v>N</v>
          </cell>
          <cell r="E134" t="str">
            <v>PASET</v>
          </cell>
          <cell r="F134">
            <v>70</v>
          </cell>
        </row>
        <row r="135">
          <cell r="B135">
            <v>38177</v>
          </cell>
          <cell r="C135" t="str">
            <v>SSIMA</v>
          </cell>
          <cell r="D135" t="str">
            <v>F</v>
          </cell>
          <cell r="E135" t="str">
            <v>PASET</v>
          </cell>
          <cell r="F135">
            <v>5</v>
          </cell>
        </row>
        <row r="136">
          <cell r="B136">
            <v>38177</v>
          </cell>
          <cell r="C136" t="str">
            <v>USPRP</v>
          </cell>
          <cell r="D136" t="str">
            <v>N</v>
          </cell>
          <cell r="E136" t="str">
            <v>PASET</v>
          </cell>
          <cell r="F136">
            <v>6</v>
          </cell>
        </row>
        <row r="137">
          <cell r="B137">
            <v>38180</v>
          </cell>
          <cell r="C137" t="str">
            <v>BAYAMON</v>
          </cell>
          <cell r="D137" t="str">
            <v>N</v>
          </cell>
          <cell r="E137" t="str">
            <v>PASET</v>
          </cell>
          <cell r="F137">
            <v>18</v>
          </cell>
        </row>
        <row r="138">
          <cell r="B138">
            <v>38181</v>
          </cell>
          <cell r="C138" t="str">
            <v>CIS</v>
          </cell>
          <cell r="D138" t="str">
            <v>F</v>
          </cell>
          <cell r="E138" t="str">
            <v>PASET</v>
          </cell>
          <cell r="F138">
            <v>17</v>
          </cell>
        </row>
        <row r="139">
          <cell r="B139">
            <v>38182</v>
          </cell>
          <cell r="C139" t="str">
            <v>PONCE</v>
          </cell>
          <cell r="D139" t="str">
            <v>F</v>
          </cell>
          <cell r="E139" t="str">
            <v>PASET</v>
          </cell>
          <cell r="F139">
            <v>100</v>
          </cell>
        </row>
        <row r="140">
          <cell r="B140">
            <v>38190</v>
          </cell>
          <cell r="C140" t="str">
            <v>BAYAMON</v>
          </cell>
          <cell r="D140" t="str">
            <v>N</v>
          </cell>
          <cell r="E140" t="str">
            <v>PASET</v>
          </cell>
          <cell r="F140">
            <v>60</v>
          </cell>
        </row>
        <row r="141">
          <cell r="B141">
            <v>38191</v>
          </cell>
          <cell r="C141" t="str">
            <v>ARROYO</v>
          </cell>
          <cell r="D141" t="str">
            <v>F</v>
          </cell>
          <cell r="E141" t="str">
            <v>PASET</v>
          </cell>
          <cell r="F141">
            <v>10</v>
          </cell>
        </row>
        <row r="142">
          <cell r="B142">
            <v>38196</v>
          </cell>
          <cell r="C142" t="str">
            <v>MAYAGUEZ</v>
          </cell>
          <cell r="D142" t="str">
            <v>F</v>
          </cell>
          <cell r="E142" t="str">
            <v>PASET</v>
          </cell>
          <cell r="F142">
            <v>25</v>
          </cell>
        </row>
        <row r="143">
          <cell r="B143">
            <v>38197</v>
          </cell>
          <cell r="C143" t="str">
            <v>CAGUAS</v>
          </cell>
          <cell r="D143" t="str">
            <v>F</v>
          </cell>
          <cell r="E143" t="str">
            <v>PASET</v>
          </cell>
          <cell r="F143">
            <v>100</v>
          </cell>
        </row>
        <row r="144">
          <cell r="B144">
            <v>38197</v>
          </cell>
          <cell r="C144" t="str">
            <v>CLETS</v>
          </cell>
          <cell r="D144" t="str">
            <v>F</v>
          </cell>
          <cell r="E144" t="str">
            <v>PASET</v>
          </cell>
          <cell r="F144">
            <v>30</v>
          </cell>
        </row>
        <row r="145">
          <cell r="B145">
            <v>38201</v>
          </cell>
          <cell r="C145" t="str">
            <v>CAROLINA</v>
          </cell>
          <cell r="D145" t="str">
            <v>N</v>
          </cell>
          <cell r="E145" t="str">
            <v>PASET</v>
          </cell>
          <cell r="F145">
            <v>6</v>
          </cell>
        </row>
        <row r="146">
          <cell r="B146">
            <v>38203</v>
          </cell>
          <cell r="C146" t="str">
            <v>SIVIF</v>
          </cell>
          <cell r="D146" t="str">
            <v>F</v>
          </cell>
          <cell r="E146" t="str">
            <v>PASET</v>
          </cell>
          <cell r="F146">
            <v>10</v>
          </cell>
        </row>
        <row r="147">
          <cell r="B147">
            <v>38204</v>
          </cell>
          <cell r="C147" t="str">
            <v>PONCE</v>
          </cell>
          <cell r="D147" t="str">
            <v>F</v>
          </cell>
          <cell r="E147" t="str">
            <v>PASET</v>
          </cell>
          <cell r="F147">
            <v>100</v>
          </cell>
        </row>
        <row r="148">
          <cell r="B148">
            <v>38208</v>
          </cell>
          <cell r="C148" t="str">
            <v>USPRP</v>
          </cell>
          <cell r="D148" t="str">
            <v>N</v>
          </cell>
          <cell r="E148" t="str">
            <v>PASET</v>
          </cell>
          <cell r="F148">
            <v>24</v>
          </cell>
        </row>
        <row r="149">
          <cell r="B149">
            <v>38209</v>
          </cell>
          <cell r="C149" t="str">
            <v>CONCRA</v>
          </cell>
          <cell r="D149" t="str">
            <v>N</v>
          </cell>
          <cell r="E149" t="str">
            <v>PASET</v>
          </cell>
          <cell r="F149">
            <v>50</v>
          </cell>
        </row>
        <row r="150">
          <cell r="B150">
            <v>38209</v>
          </cell>
          <cell r="C150" t="str">
            <v>MAYAGUEZ</v>
          </cell>
          <cell r="D150" t="str">
            <v>F</v>
          </cell>
          <cell r="E150" t="str">
            <v>PASET</v>
          </cell>
          <cell r="F150">
            <v>11</v>
          </cell>
        </row>
        <row r="151">
          <cell r="B151">
            <v>38209</v>
          </cell>
          <cell r="C151" t="str">
            <v>USPRP</v>
          </cell>
          <cell r="D151" t="str">
            <v>N</v>
          </cell>
          <cell r="E151" t="str">
            <v>PASET</v>
          </cell>
          <cell r="F151">
            <v>6</v>
          </cell>
        </row>
        <row r="152">
          <cell r="B152">
            <v>38210</v>
          </cell>
          <cell r="C152" t="str">
            <v>CIS</v>
          </cell>
          <cell r="D152" t="str">
            <v>F</v>
          </cell>
          <cell r="E152" t="str">
            <v>PASET</v>
          </cell>
          <cell r="F152">
            <v>19</v>
          </cell>
        </row>
        <row r="153">
          <cell r="B153">
            <v>38212</v>
          </cell>
          <cell r="C153" t="str">
            <v>CLETS</v>
          </cell>
          <cell r="D153" t="str">
            <v>F</v>
          </cell>
          <cell r="E153" t="str">
            <v>PASET</v>
          </cell>
          <cell r="F153">
            <v>72</v>
          </cell>
        </row>
        <row r="154">
          <cell r="B154">
            <v>38212</v>
          </cell>
          <cell r="C154" t="str">
            <v>MAYAGUEZ</v>
          </cell>
          <cell r="D154" t="str">
            <v>F</v>
          </cell>
          <cell r="E154" t="str">
            <v>PASET</v>
          </cell>
          <cell r="F154">
            <v>75</v>
          </cell>
        </row>
        <row r="155">
          <cell r="B155">
            <v>38217</v>
          </cell>
          <cell r="C155" t="str">
            <v>CAROLINA</v>
          </cell>
          <cell r="D155" t="str">
            <v>N</v>
          </cell>
          <cell r="E155" t="str">
            <v>PASET</v>
          </cell>
          <cell r="F155">
            <v>8</v>
          </cell>
        </row>
        <row r="156">
          <cell r="B156">
            <v>38224</v>
          </cell>
          <cell r="C156" t="str">
            <v>BAYAMON</v>
          </cell>
          <cell r="D156" t="str">
            <v>N</v>
          </cell>
          <cell r="E156" t="str">
            <v>PASET</v>
          </cell>
          <cell r="F156">
            <v>60</v>
          </cell>
        </row>
        <row r="157">
          <cell r="B157">
            <v>38225</v>
          </cell>
          <cell r="C157" t="str">
            <v>CAGUAS</v>
          </cell>
          <cell r="D157" t="str">
            <v>F</v>
          </cell>
          <cell r="E157" t="str">
            <v>PASET</v>
          </cell>
          <cell r="F157">
            <v>120</v>
          </cell>
        </row>
        <row r="158">
          <cell r="B158">
            <v>38231</v>
          </cell>
          <cell r="C158" t="str">
            <v>USPRP</v>
          </cell>
          <cell r="D158" t="str">
            <v>N</v>
          </cell>
          <cell r="E158" t="str">
            <v>PASET</v>
          </cell>
          <cell r="F158">
            <v>18</v>
          </cell>
        </row>
        <row r="159">
          <cell r="B159">
            <v>38232</v>
          </cell>
          <cell r="C159" t="str">
            <v>PONCE</v>
          </cell>
          <cell r="D159" t="str">
            <v>F</v>
          </cell>
          <cell r="E159" t="str">
            <v>PASET</v>
          </cell>
          <cell r="F159">
            <v>100</v>
          </cell>
        </row>
        <row r="160">
          <cell r="B160">
            <v>38232</v>
          </cell>
          <cell r="C160" t="str">
            <v>SIVIF</v>
          </cell>
          <cell r="D160" t="str">
            <v>F</v>
          </cell>
          <cell r="E160" t="str">
            <v>PASET</v>
          </cell>
          <cell r="F160">
            <v>10</v>
          </cell>
        </row>
        <row r="161">
          <cell r="B161">
            <v>38237</v>
          </cell>
          <cell r="C161" t="str">
            <v>CAROLINA</v>
          </cell>
          <cell r="D161" t="str">
            <v>N</v>
          </cell>
          <cell r="E161" t="str">
            <v>PASET</v>
          </cell>
          <cell r="F161">
            <v>24</v>
          </cell>
        </row>
        <row r="162">
          <cell r="B162">
            <v>38238</v>
          </cell>
          <cell r="C162" t="str">
            <v>MAYAGUEZ</v>
          </cell>
          <cell r="D162" t="str">
            <v>F</v>
          </cell>
          <cell r="E162" t="str">
            <v>PASET</v>
          </cell>
          <cell r="F162">
            <v>72</v>
          </cell>
        </row>
        <row r="163">
          <cell r="B163">
            <v>38240</v>
          </cell>
          <cell r="C163" t="str">
            <v>CIS</v>
          </cell>
          <cell r="D163" t="str">
            <v>F</v>
          </cell>
          <cell r="E163" t="str">
            <v>PASET</v>
          </cell>
          <cell r="F163">
            <v>19</v>
          </cell>
        </row>
        <row r="164">
          <cell r="B164">
            <v>38240</v>
          </cell>
          <cell r="C164" t="str">
            <v>CONCRA</v>
          </cell>
          <cell r="D164" t="str">
            <v>N</v>
          </cell>
          <cell r="E164" t="str">
            <v>PASET</v>
          </cell>
          <cell r="F164">
            <v>50</v>
          </cell>
        </row>
        <row r="165">
          <cell r="B165">
            <v>38250</v>
          </cell>
          <cell r="C165" t="str">
            <v>ARECIBO</v>
          </cell>
          <cell r="D165" t="str">
            <v>N</v>
          </cell>
          <cell r="E165" t="str">
            <v>PASET</v>
          </cell>
          <cell r="F165">
            <v>48</v>
          </cell>
        </row>
        <row r="166">
          <cell r="B166">
            <v>38250</v>
          </cell>
          <cell r="C166" t="str">
            <v>ARECIBO</v>
          </cell>
          <cell r="D166" t="str">
            <v>N</v>
          </cell>
          <cell r="E166" t="str">
            <v>PASET</v>
          </cell>
          <cell r="F166">
            <v>36</v>
          </cell>
        </row>
        <row r="167">
          <cell r="B167">
            <v>38251</v>
          </cell>
          <cell r="C167" t="str">
            <v>BAYAMON</v>
          </cell>
          <cell r="D167" t="str">
            <v>N</v>
          </cell>
          <cell r="E167" t="str">
            <v>PASET</v>
          </cell>
          <cell r="F167">
            <v>60</v>
          </cell>
        </row>
        <row r="168">
          <cell r="B168">
            <v>38251</v>
          </cell>
          <cell r="C168" t="str">
            <v>MAYAGUEZ</v>
          </cell>
          <cell r="D168" t="str">
            <v>F</v>
          </cell>
          <cell r="E168" t="str">
            <v>PASET</v>
          </cell>
          <cell r="F168">
            <v>15</v>
          </cell>
        </row>
        <row r="169">
          <cell r="B169">
            <v>38253</v>
          </cell>
          <cell r="C169" t="str">
            <v>PONCE</v>
          </cell>
          <cell r="D169" t="str">
            <v>F</v>
          </cell>
          <cell r="E169" t="str">
            <v>PASET</v>
          </cell>
          <cell r="F169">
            <v>100</v>
          </cell>
        </row>
        <row r="170">
          <cell r="B170">
            <v>38259</v>
          </cell>
          <cell r="C170" t="str">
            <v>USPRP</v>
          </cell>
          <cell r="D170" t="str">
            <v>N</v>
          </cell>
          <cell r="E170" t="str">
            <v>PASET</v>
          </cell>
          <cell r="F170">
            <v>72</v>
          </cell>
        </row>
        <row r="171">
          <cell r="B171">
            <v>38260</v>
          </cell>
          <cell r="C171" t="str">
            <v>CAGUAS</v>
          </cell>
          <cell r="D171" t="str">
            <v>F</v>
          </cell>
          <cell r="E171" t="str">
            <v>PASET</v>
          </cell>
          <cell r="F171">
            <v>120</v>
          </cell>
        </row>
        <row r="172">
          <cell r="B172">
            <v>38260</v>
          </cell>
          <cell r="C172" t="str">
            <v>CAROLINA</v>
          </cell>
          <cell r="D172" t="str">
            <v>N</v>
          </cell>
          <cell r="E172" t="str">
            <v>PASET</v>
          </cell>
          <cell r="F172">
            <v>25</v>
          </cell>
        </row>
        <row r="173">
          <cell r="B173">
            <v>38263</v>
          </cell>
          <cell r="C173" t="str">
            <v>EPI BAYAMON</v>
          </cell>
          <cell r="D173" t="str">
            <v>N</v>
          </cell>
          <cell r="E173" t="str">
            <v>PASET</v>
          </cell>
          <cell r="F173">
            <v>41</v>
          </cell>
        </row>
        <row r="174">
          <cell r="B174">
            <v>38264</v>
          </cell>
          <cell r="C174" t="str">
            <v>CLETS</v>
          </cell>
          <cell r="D174" t="str">
            <v>F</v>
          </cell>
          <cell r="E174" t="str">
            <v>PASET</v>
          </cell>
          <cell r="F174">
            <v>24</v>
          </cell>
        </row>
        <row r="175">
          <cell r="B175">
            <v>38264</v>
          </cell>
          <cell r="C175" t="str">
            <v>LARES</v>
          </cell>
          <cell r="D175" t="str">
            <v>N</v>
          </cell>
          <cell r="E175" t="str">
            <v>PASET</v>
          </cell>
          <cell r="F175">
            <v>18</v>
          </cell>
        </row>
        <row r="176">
          <cell r="B176">
            <v>38268</v>
          </cell>
          <cell r="C176" t="str">
            <v>CIS</v>
          </cell>
          <cell r="D176" t="str">
            <v>F</v>
          </cell>
          <cell r="E176" t="str">
            <v>PASET</v>
          </cell>
          <cell r="F176">
            <v>23</v>
          </cell>
        </row>
        <row r="177">
          <cell r="B177">
            <v>38271</v>
          </cell>
          <cell r="C177" t="str">
            <v>CONCRA</v>
          </cell>
          <cell r="D177" t="str">
            <v>N</v>
          </cell>
          <cell r="E177" t="str">
            <v>PASET</v>
          </cell>
          <cell r="F177">
            <v>50</v>
          </cell>
        </row>
        <row r="178">
          <cell r="B178">
            <v>38273</v>
          </cell>
          <cell r="C178" t="str">
            <v>MAYAGUEZ</v>
          </cell>
          <cell r="D178" t="str">
            <v>F</v>
          </cell>
          <cell r="E178" t="str">
            <v>PASET</v>
          </cell>
          <cell r="F178">
            <v>12</v>
          </cell>
        </row>
        <row r="179">
          <cell r="B179">
            <v>38273</v>
          </cell>
          <cell r="C179" t="str">
            <v>MAYAGUEZ</v>
          </cell>
          <cell r="D179" t="str">
            <v>F</v>
          </cell>
          <cell r="E179" t="str">
            <v>PASET</v>
          </cell>
          <cell r="F179">
            <v>12</v>
          </cell>
        </row>
        <row r="180">
          <cell r="B180">
            <v>38278</v>
          </cell>
          <cell r="C180" t="str">
            <v>BAYAMON</v>
          </cell>
          <cell r="D180" t="str">
            <v>N</v>
          </cell>
          <cell r="E180" t="str">
            <v>PASET</v>
          </cell>
          <cell r="F180">
            <v>78</v>
          </cell>
        </row>
        <row r="181">
          <cell r="B181">
            <v>38279</v>
          </cell>
          <cell r="C181" t="str">
            <v>MAYAGUEZ</v>
          </cell>
          <cell r="D181" t="str">
            <v>F</v>
          </cell>
          <cell r="E181" t="str">
            <v>PASET</v>
          </cell>
          <cell r="F181">
            <v>72</v>
          </cell>
        </row>
        <row r="182">
          <cell r="B182">
            <v>38288</v>
          </cell>
          <cell r="C182" t="str">
            <v>CAGUAS</v>
          </cell>
          <cell r="D182" t="str">
            <v>F</v>
          </cell>
          <cell r="E182" t="str">
            <v>PASET</v>
          </cell>
          <cell r="F182">
            <v>125</v>
          </cell>
        </row>
        <row r="183">
          <cell r="B183">
            <v>38288</v>
          </cell>
          <cell r="C183" t="str">
            <v>CDT PLAYA</v>
          </cell>
          <cell r="D183" t="str">
            <v>F</v>
          </cell>
          <cell r="E183" t="str">
            <v>PASET</v>
          </cell>
          <cell r="F183">
            <v>21</v>
          </cell>
        </row>
        <row r="184">
          <cell r="B184">
            <v>38288</v>
          </cell>
          <cell r="C184" t="str">
            <v>SIVIF</v>
          </cell>
          <cell r="D184" t="str">
            <v>F</v>
          </cell>
          <cell r="E184" t="str">
            <v>PASET</v>
          </cell>
          <cell r="F184">
            <v>11</v>
          </cell>
        </row>
        <row r="185">
          <cell r="B185">
            <v>38289</v>
          </cell>
          <cell r="C185" t="str">
            <v>PONCE</v>
          </cell>
          <cell r="D185" t="str">
            <v>F</v>
          </cell>
          <cell r="E185" t="str">
            <v>PASET</v>
          </cell>
          <cell r="F185">
            <v>100</v>
          </cell>
        </row>
        <row r="186">
          <cell r="B186">
            <v>38294</v>
          </cell>
          <cell r="C186" t="str">
            <v>CAROLINA</v>
          </cell>
          <cell r="D186" t="str">
            <v>N</v>
          </cell>
          <cell r="E186" t="str">
            <v>PASET</v>
          </cell>
          <cell r="F186">
            <v>10</v>
          </cell>
        </row>
        <row r="187">
          <cell r="B187">
            <v>38294</v>
          </cell>
          <cell r="C187" t="str">
            <v>LARES</v>
          </cell>
          <cell r="D187" t="str">
            <v>N</v>
          </cell>
          <cell r="E187" t="str">
            <v>PASET</v>
          </cell>
          <cell r="F187">
            <v>30</v>
          </cell>
        </row>
        <row r="188">
          <cell r="B188">
            <v>38295</v>
          </cell>
          <cell r="C188" t="str">
            <v>EPI BAYAMON</v>
          </cell>
          <cell r="D188" t="str">
            <v>N</v>
          </cell>
          <cell r="E188" t="str">
            <v>PASET</v>
          </cell>
          <cell r="F188">
            <v>30</v>
          </cell>
        </row>
        <row r="189">
          <cell r="B189">
            <v>38296</v>
          </cell>
          <cell r="C189" t="str">
            <v>CLETS</v>
          </cell>
          <cell r="D189" t="str">
            <v>F</v>
          </cell>
          <cell r="E189" t="str">
            <v>PASET</v>
          </cell>
          <cell r="F189">
            <v>30</v>
          </cell>
        </row>
        <row r="190">
          <cell r="B190">
            <v>38299</v>
          </cell>
          <cell r="C190" t="str">
            <v>USPRP</v>
          </cell>
          <cell r="D190" t="str">
            <v>N</v>
          </cell>
          <cell r="E190" t="str">
            <v>PASET</v>
          </cell>
          <cell r="F190">
            <v>24</v>
          </cell>
        </row>
        <row r="191">
          <cell r="B191">
            <v>38300</v>
          </cell>
          <cell r="C191" t="str">
            <v>MAYAGUEZ</v>
          </cell>
          <cell r="D191" t="str">
            <v>F</v>
          </cell>
          <cell r="E191" t="str">
            <v>PASET</v>
          </cell>
          <cell r="F191">
            <v>48</v>
          </cell>
        </row>
        <row r="192">
          <cell r="B192">
            <v>38303</v>
          </cell>
          <cell r="C192" t="str">
            <v>CONCRA</v>
          </cell>
          <cell r="D192" t="str">
            <v>N</v>
          </cell>
          <cell r="E192" t="str">
            <v>PASET</v>
          </cell>
          <cell r="F192">
            <v>40</v>
          </cell>
        </row>
        <row r="193">
          <cell r="B193">
            <v>38306</v>
          </cell>
          <cell r="C193" t="str">
            <v>BAYAMON</v>
          </cell>
          <cell r="D193" t="str">
            <v>N</v>
          </cell>
          <cell r="E193" t="str">
            <v>PASET</v>
          </cell>
          <cell r="F193">
            <v>60</v>
          </cell>
        </row>
        <row r="194">
          <cell r="B194">
            <v>38307</v>
          </cell>
          <cell r="C194" t="str">
            <v>CIS</v>
          </cell>
          <cell r="D194" t="str">
            <v>F</v>
          </cell>
          <cell r="E194" t="str">
            <v>PASET</v>
          </cell>
          <cell r="F194">
            <v>19</v>
          </cell>
        </row>
        <row r="195">
          <cell r="B195">
            <v>38309</v>
          </cell>
          <cell r="C195" t="str">
            <v>MAYAGUEZ</v>
          </cell>
          <cell r="D195" t="str">
            <v>F</v>
          </cell>
          <cell r="E195" t="str">
            <v>PASET</v>
          </cell>
          <cell r="F195">
            <v>7</v>
          </cell>
        </row>
        <row r="196">
          <cell r="B196">
            <v>38313</v>
          </cell>
          <cell r="C196" t="str">
            <v>ARECIBO</v>
          </cell>
          <cell r="D196" t="str">
            <v>N</v>
          </cell>
          <cell r="E196" t="str">
            <v>PASET</v>
          </cell>
          <cell r="F196">
            <v>60</v>
          </cell>
        </row>
        <row r="197">
          <cell r="B197">
            <v>38320</v>
          </cell>
          <cell r="C197" t="str">
            <v>CAGUAS</v>
          </cell>
          <cell r="D197" t="str">
            <v>F</v>
          </cell>
          <cell r="E197" t="str">
            <v>PASET</v>
          </cell>
          <cell r="F197">
            <v>125</v>
          </cell>
        </row>
        <row r="198">
          <cell r="B198">
            <v>38320</v>
          </cell>
          <cell r="C198" t="str">
            <v>PONCE</v>
          </cell>
          <cell r="D198" t="str">
            <v>F</v>
          </cell>
          <cell r="E198" t="str">
            <v>PASET</v>
          </cell>
          <cell r="F198">
            <v>72</v>
          </cell>
        </row>
        <row r="199">
          <cell r="B199">
            <v>38320</v>
          </cell>
          <cell r="C199" t="str">
            <v>SIVIF</v>
          </cell>
          <cell r="D199" t="str">
            <v>F</v>
          </cell>
          <cell r="E199" t="str">
            <v>PASET</v>
          </cell>
          <cell r="F199">
            <v>9</v>
          </cell>
        </row>
        <row r="200">
          <cell r="B200">
            <v>38321</v>
          </cell>
          <cell r="C200" t="str">
            <v>CLETS</v>
          </cell>
          <cell r="D200" t="str">
            <v>F</v>
          </cell>
          <cell r="E200" t="str">
            <v>PASET</v>
          </cell>
          <cell r="F200">
            <v>72</v>
          </cell>
        </row>
        <row r="201">
          <cell r="B201">
            <v>38323</v>
          </cell>
          <cell r="C201" t="str">
            <v>CAROLINA</v>
          </cell>
          <cell r="D201" t="str">
            <v>N</v>
          </cell>
          <cell r="E201" t="str">
            <v>PASET</v>
          </cell>
          <cell r="F201">
            <v>12</v>
          </cell>
        </row>
        <row r="202">
          <cell r="B202">
            <v>38324</v>
          </cell>
          <cell r="C202" t="str">
            <v>EPI BAYAMON</v>
          </cell>
          <cell r="D202" t="str">
            <v>N</v>
          </cell>
          <cell r="E202" t="str">
            <v>PASET</v>
          </cell>
          <cell r="F202">
            <v>26</v>
          </cell>
        </row>
        <row r="203">
          <cell r="B203">
            <v>38327</v>
          </cell>
          <cell r="C203" t="str">
            <v xml:space="preserve">LARES </v>
          </cell>
          <cell r="D203" t="str">
            <v>N</v>
          </cell>
          <cell r="E203" t="str">
            <v>PASET</v>
          </cell>
          <cell r="F203">
            <v>27</v>
          </cell>
        </row>
        <row r="204">
          <cell r="B204">
            <v>38330</v>
          </cell>
          <cell r="C204" t="str">
            <v>BAYAMON</v>
          </cell>
          <cell r="D204" t="str">
            <v>N</v>
          </cell>
          <cell r="E204" t="str">
            <v>PASET</v>
          </cell>
          <cell r="F204">
            <v>80</v>
          </cell>
        </row>
        <row r="205">
          <cell r="B205">
            <v>38331</v>
          </cell>
          <cell r="C205" t="str">
            <v>CONCRA</v>
          </cell>
          <cell r="D205" t="str">
            <v>N</v>
          </cell>
          <cell r="E205" t="str">
            <v>PASET</v>
          </cell>
          <cell r="F205">
            <v>40</v>
          </cell>
        </row>
        <row r="206">
          <cell r="B206">
            <v>38334</v>
          </cell>
          <cell r="C206" t="str">
            <v>CIS</v>
          </cell>
          <cell r="D206" t="str">
            <v>F</v>
          </cell>
          <cell r="E206" t="str">
            <v>PASET</v>
          </cell>
          <cell r="F206">
            <v>20</v>
          </cell>
        </row>
        <row r="207">
          <cell r="B207">
            <v>38334</v>
          </cell>
          <cell r="C207" t="str">
            <v>MAYAGUEZ</v>
          </cell>
          <cell r="D207" t="str">
            <v>F</v>
          </cell>
          <cell r="E207" t="str">
            <v>PASET</v>
          </cell>
          <cell r="F207">
            <v>13</v>
          </cell>
        </row>
        <row r="208">
          <cell r="B208">
            <v>38335</v>
          </cell>
          <cell r="C208" t="str">
            <v>PONCE</v>
          </cell>
          <cell r="D208" t="str">
            <v>F</v>
          </cell>
          <cell r="E208" t="str">
            <v>PASET</v>
          </cell>
          <cell r="F208">
            <v>75</v>
          </cell>
        </row>
        <row r="209">
          <cell r="B209">
            <v>38336</v>
          </cell>
          <cell r="C209" t="str">
            <v>ARECIBO</v>
          </cell>
          <cell r="D209" t="str">
            <v>N</v>
          </cell>
          <cell r="E209" t="str">
            <v>PASET</v>
          </cell>
          <cell r="F209">
            <v>90</v>
          </cell>
        </row>
        <row r="210">
          <cell r="B210">
            <v>38336</v>
          </cell>
          <cell r="C210" t="str">
            <v>MAYAGUEZ</v>
          </cell>
          <cell r="D210" t="str">
            <v>F</v>
          </cell>
          <cell r="E210" t="str">
            <v>PASET</v>
          </cell>
          <cell r="F210">
            <v>66</v>
          </cell>
        </row>
        <row r="211">
          <cell r="B211">
            <v>38338</v>
          </cell>
          <cell r="C211" t="str">
            <v>ARROYO</v>
          </cell>
          <cell r="D211" t="str">
            <v>F</v>
          </cell>
          <cell r="E211" t="str">
            <v>PASET</v>
          </cell>
          <cell r="F211">
            <v>1</v>
          </cell>
        </row>
        <row r="212">
          <cell r="B212">
            <v>38342</v>
          </cell>
          <cell r="C212" t="str">
            <v>CDT PLAYA</v>
          </cell>
          <cell r="D212" t="str">
            <v>F</v>
          </cell>
          <cell r="E212" t="str">
            <v>PASET</v>
          </cell>
          <cell r="F212">
            <v>3</v>
          </cell>
        </row>
        <row r="213">
          <cell r="B213">
            <v>38348</v>
          </cell>
          <cell r="C213" t="str">
            <v>CAGUAS</v>
          </cell>
          <cell r="D213" t="str">
            <v>F</v>
          </cell>
          <cell r="E213" t="str">
            <v>PASET</v>
          </cell>
          <cell r="F213">
            <v>130</v>
          </cell>
        </row>
        <row r="214">
          <cell r="B214">
            <v>38351</v>
          </cell>
          <cell r="C214" t="str">
            <v>CAROLINA</v>
          </cell>
          <cell r="D214" t="str">
            <v>N</v>
          </cell>
          <cell r="E214" t="str">
            <v>PASET</v>
          </cell>
          <cell r="F214">
            <v>18</v>
          </cell>
        </row>
        <row r="215">
          <cell r="B215">
            <v>38355</v>
          </cell>
          <cell r="C215" t="str">
            <v>CLETS</v>
          </cell>
          <cell r="D215" t="str">
            <v>F</v>
          </cell>
          <cell r="E215" t="str">
            <v>PASET</v>
          </cell>
          <cell r="F215">
            <v>72</v>
          </cell>
        </row>
        <row r="216">
          <cell r="B216">
            <v>38356</v>
          </cell>
          <cell r="C216" t="str">
            <v>EPI BAYAMON</v>
          </cell>
          <cell r="D216" t="str">
            <v>N</v>
          </cell>
          <cell r="E216" t="str">
            <v>PASET</v>
          </cell>
          <cell r="F216">
            <v>30</v>
          </cell>
        </row>
        <row r="217">
          <cell r="B217">
            <v>38357</v>
          </cell>
          <cell r="C217" t="str">
            <v xml:space="preserve">LARES </v>
          </cell>
          <cell r="D217" t="str">
            <v>N</v>
          </cell>
          <cell r="E217" t="str">
            <v>PASET</v>
          </cell>
          <cell r="F217">
            <v>28</v>
          </cell>
        </row>
        <row r="218">
          <cell r="B218">
            <v>38364</v>
          </cell>
          <cell r="C218" t="str">
            <v>PONCE</v>
          </cell>
          <cell r="D218" t="str">
            <v>F</v>
          </cell>
          <cell r="E218" t="str">
            <v>PASET</v>
          </cell>
          <cell r="F218">
            <v>90</v>
          </cell>
        </row>
        <row r="219">
          <cell r="B219">
            <v>38364</v>
          </cell>
          <cell r="C219" t="str">
            <v>SIVIF</v>
          </cell>
          <cell r="D219" t="str">
            <v>F</v>
          </cell>
          <cell r="E219" t="str">
            <v>PASET</v>
          </cell>
          <cell r="F219">
            <v>10</v>
          </cell>
        </row>
        <row r="220">
          <cell r="B220">
            <v>38365</v>
          </cell>
          <cell r="C220" t="str">
            <v>USPRP</v>
          </cell>
          <cell r="D220" t="str">
            <v>N</v>
          </cell>
          <cell r="E220" t="str">
            <v>PASET</v>
          </cell>
          <cell r="F220">
            <v>36</v>
          </cell>
        </row>
        <row r="221">
          <cell r="B221">
            <v>38366</v>
          </cell>
          <cell r="C221" t="str">
            <v>BAYAMON</v>
          </cell>
          <cell r="D221" t="str">
            <v>N</v>
          </cell>
          <cell r="E221" t="str">
            <v>PASET</v>
          </cell>
          <cell r="F221">
            <v>20</v>
          </cell>
        </row>
        <row r="222">
          <cell r="B222">
            <v>38366</v>
          </cell>
          <cell r="C222" t="str">
            <v>CONCRA</v>
          </cell>
          <cell r="D222" t="str">
            <v>N</v>
          </cell>
          <cell r="E222" t="str">
            <v>PASET</v>
          </cell>
          <cell r="F222">
            <v>40</v>
          </cell>
        </row>
        <row r="223">
          <cell r="B223">
            <v>38366</v>
          </cell>
          <cell r="C223" t="str">
            <v>MAYAGUEZ</v>
          </cell>
          <cell r="D223" t="str">
            <v>F</v>
          </cell>
          <cell r="E223" t="str">
            <v>PASET</v>
          </cell>
          <cell r="F223">
            <v>66</v>
          </cell>
        </row>
        <row r="224">
          <cell r="B224">
            <v>38366</v>
          </cell>
          <cell r="C224" t="str">
            <v>MAYAGUEZ</v>
          </cell>
          <cell r="D224" t="str">
            <v>F</v>
          </cell>
          <cell r="E224" t="str">
            <v>PASET</v>
          </cell>
          <cell r="F224">
            <v>16</v>
          </cell>
        </row>
        <row r="225">
          <cell r="B225">
            <v>38372</v>
          </cell>
          <cell r="C225" t="str">
            <v>CIS</v>
          </cell>
          <cell r="D225" t="str">
            <v>F</v>
          </cell>
          <cell r="E225" t="str">
            <v>PASET</v>
          </cell>
          <cell r="F225">
            <v>16</v>
          </cell>
        </row>
        <row r="226">
          <cell r="B226">
            <v>38373</v>
          </cell>
          <cell r="C226" t="str">
            <v>CDT PLAYA</v>
          </cell>
          <cell r="D226" t="str">
            <v>F</v>
          </cell>
          <cell r="E226" t="str">
            <v>PASET</v>
          </cell>
          <cell r="F226">
            <v>2</v>
          </cell>
        </row>
        <row r="227">
          <cell r="B227">
            <v>38380</v>
          </cell>
          <cell r="C227" t="str">
            <v>CAROLINA</v>
          </cell>
          <cell r="D227" t="str">
            <v>N</v>
          </cell>
          <cell r="E227" t="str">
            <v>PASET</v>
          </cell>
          <cell r="F227">
            <v>24</v>
          </cell>
        </row>
        <row r="228">
          <cell r="B228">
            <v>38381</v>
          </cell>
          <cell r="C228" t="str">
            <v>ARROYO</v>
          </cell>
          <cell r="D228" t="str">
            <v>F</v>
          </cell>
          <cell r="E228" t="str">
            <v>PASET</v>
          </cell>
          <cell r="F228">
            <v>10</v>
          </cell>
        </row>
        <row r="229">
          <cell r="B229">
            <v>38384</v>
          </cell>
          <cell r="C229" t="str">
            <v>PONCE</v>
          </cell>
          <cell r="D229" t="str">
            <v>F</v>
          </cell>
          <cell r="E229" t="str">
            <v>PASET</v>
          </cell>
          <cell r="F229">
            <v>66</v>
          </cell>
        </row>
        <row r="230">
          <cell r="B230">
            <v>38385</v>
          </cell>
          <cell r="C230" t="str">
            <v>SIVIF</v>
          </cell>
          <cell r="D230" t="str">
            <v>F</v>
          </cell>
          <cell r="E230" t="str">
            <v>PASET</v>
          </cell>
          <cell r="F230">
            <v>10</v>
          </cell>
        </row>
        <row r="231">
          <cell r="B231">
            <v>38386</v>
          </cell>
          <cell r="C231" t="str">
            <v>EPI BAYAMON</v>
          </cell>
          <cell r="D231" t="str">
            <v>N</v>
          </cell>
          <cell r="E231" t="str">
            <v>PASET</v>
          </cell>
          <cell r="F231">
            <v>35</v>
          </cell>
        </row>
        <row r="232">
          <cell r="B232">
            <v>38387</v>
          </cell>
          <cell r="C232" t="str">
            <v xml:space="preserve">LARES </v>
          </cell>
          <cell r="D232" t="str">
            <v>N</v>
          </cell>
          <cell r="E232" t="str">
            <v>PASET</v>
          </cell>
          <cell r="F232">
            <v>28</v>
          </cell>
        </row>
        <row r="233">
          <cell r="B233">
            <v>38388</v>
          </cell>
          <cell r="C233" t="str">
            <v xml:space="preserve">CAGUAS </v>
          </cell>
          <cell r="D233" t="str">
            <v>F</v>
          </cell>
          <cell r="E233" t="str">
            <v>PASET</v>
          </cell>
          <cell r="F233">
            <v>130</v>
          </cell>
        </row>
        <row r="234">
          <cell r="B234">
            <v>38388</v>
          </cell>
          <cell r="C234" t="str">
            <v>USPRP</v>
          </cell>
          <cell r="D234" t="str">
            <v>N</v>
          </cell>
          <cell r="E234" t="str">
            <v>PASET</v>
          </cell>
          <cell r="F234">
            <v>3</v>
          </cell>
        </row>
        <row r="235">
          <cell r="B235">
            <v>38390</v>
          </cell>
          <cell r="C235" t="str">
            <v xml:space="preserve">BAYAMON </v>
          </cell>
          <cell r="D235" t="str">
            <v>N</v>
          </cell>
          <cell r="E235" t="str">
            <v>PASET</v>
          </cell>
          <cell r="F235">
            <v>60</v>
          </cell>
        </row>
        <row r="236">
          <cell r="B236">
            <v>38393</v>
          </cell>
          <cell r="C236" t="str">
            <v>CAROLINA</v>
          </cell>
          <cell r="D236" t="str">
            <v>N</v>
          </cell>
          <cell r="E236" t="str">
            <v>PASET</v>
          </cell>
          <cell r="F236">
            <v>8</v>
          </cell>
        </row>
        <row r="237">
          <cell r="B237">
            <v>38394</v>
          </cell>
          <cell r="C237" t="str">
            <v>ARECIBO</v>
          </cell>
          <cell r="D237" t="str">
            <v>N</v>
          </cell>
          <cell r="E237" t="str">
            <v>PASET</v>
          </cell>
          <cell r="F237">
            <v>30</v>
          </cell>
        </row>
        <row r="238">
          <cell r="B238">
            <v>38394</v>
          </cell>
          <cell r="C238" t="str">
            <v>CONCRA</v>
          </cell>
          <cell r="D238" t="str">
            <v>N</v>
          </cell>
          <cell r="E238" t="str">
            <v>PASET</v>
          </cell>
          <cell r="F238">
            <v>48</v>
          </cell>
        </row>
        <row r="239">
          <cell r="B239">
            <v>38394</v>
          </cell>
          <cell r="C239" t="str">
            <v>MAYAGUEZ</v>
          </cell>
          <cell r="D239" t="str">
            <v>F</v>
          </cell>
          <cell r="E239" t="str">
            <v>PASET</v>
          </cell>
          <cell r="F239">
            <v>69</v>
          </cell>
        </row>
        <row r="240">
          <cell r="B240">
            <v>38396</v>
          </cell>
          <cell r="C240" t="str">
            <v>CIS</v>
          </cell>
          <cell r="D240" t="str">
            <v>F</v>
          </cell>
          <cell r="E240" t="str">
            <v>PASET</v>
          </cell>
          <cell r="F240">
            <v>17</v>
          </cell>
        </row>
        <row r="241">
          <cell r="B241">
            <v>38398</v>
          </cell>
          <cell r="C241" t="str">
            <v>MAYAGUEZ</v>
          </cell>
          <cell r="D241" t="str">
            <v>F</v>
          </cell>
          <cell r="E241" t="str">
            <v>PASET</v>
          </cell>
          <cell r="F241">
            <v>15</v>
          </cell>
        </row>
        <row r="242">
          <cell r="B242">
            <v>38399</v>
          </cell>
          <cell r="C242" t="str">
            <v>PONCE</v>
          </cell>
          <cell r="D242" t="str">
            <v>F</v>
          </cell>
          <cell r="E242" t="str">
            <v>PASET</v>
          </cell>
          <cell r="F242">
            <v>72</v>
          </cell>
        </row>
        <row r="243">
          <cell r="B243">
            <v>38405</v>
          </cell>
          <cell r="C243" t="str">
            <v>CLETS</v>
          </cell>
          <cell r="D243" t="str">
            <v>F</v>
          </cell>
          <cell r="E243" t="str">
            <v>PASET</v>
          </cell>
          <cell r="F243">
            <v>72</v>
          </cell>
        </row>
        <row r="244">
          <cell r="B244">
            <v>38408</v>
          </cell>
          <cell r="C244" t="str">
            <v>ARROYO</v>
          </cell>
          <cell r="D244" t="str">
            <v>F</v>
          </cell>
          <cell r="E244" t="str">
            <v>PASET</v>
          </cell>
          <cell r="F244">
            <v>8</v>
          </cell>
        </row>
        <row r="245">
          <cell r="B245">
            <v>38412</v>
          </cell>
          <cell r="C245" t="str">
            <v>CAGUAS</v>
          </cell>
          <cell r="D245" t="str">
            <v>F</v>
          </cell>
          <cell r="E245" t="str">
            <v>PASET</v>
          </cell>
          <cell r="F245">
            <v>130</v>
          </cell>
        </row>
        <row r="246">
          <cell r="B246">
            <v>38412</v>
          </cell>
          <cell r="C246" t="str">
            <v>PONCE</v>
          </cell>
          <cell r="D246" t="str">
            <v>F</v>
          </cell>
          <cell r="E246" t="str">
            <v>PASET</v>
          </cell>
          <cell r="F246">
            <v>72</v>
          </cell>
        </row>
        <row r="247">
          <cell r="B247">
            <v>38418</v>
          </cell>
          <cell r="C247" t="str">
            <v>CAROLINA</v>
          </cell>
          <cell r="D247" t="str">
            <v>N</v>
          </cell>
          <cell r="E247" t="str">
            <v>PASET</v>
          </cell>
          <cell r="F247">
            <v>20</v>
          </cell>
        </row>
        <row r="248">
          <cell r="B248">
            <v>38418</v>
          </cell>
          <cell r="C248" t="str">
            <v>LARES</v>
          </cell>
          <cell r="D248" t="str">
            <v>N</v>
          </cell>
          <cell r="E248" t="str">
            <v>PASET</v>
          </cell>
          <cell r="F248">
            <v>28</v>
          </cell>
        </row>
        <row r="249">
          <cell r="B249">
            <v>38418</v>
          </cell>
          <cell r="C249" t="str">
            <v>LARES</v>
          </cell>
          <cell r="D249" t="str">
            <v>N</v>
          </cell>
          <cell r="E249" t="str">
            <v>PASET</v>
          </cell>
          <cell r="F249">
            <v>11</v>
          </cell>
        </row>
        <row r="250">
          <cell r="B250">
            <v>38418</v>
          </cell>
          <cell r="C250" t="str">
            <v>SIVIF</v>
          </cell>
          <cell r="D250" t="str">
            <v>F</v>
          </cell>
          <cell r="E250" t="str">
            <v>PASET</v>
          </cell>
          <cell r="F250">
            <v>10</v>
          </cell>
        </row>
        <row r="251">
          <cell r="B251">
            <v>38418</v>
          </cell>
          <cell r="C251" t="str">
            <v>USPRP</v>
          </cell>
          <cell r="D251" t="str">
            <v>N</v>
          </cell>
          <cell r="E251" t="str">
            <v>PASET</v>
          </cell>
          <cell r="F251">
            <v>6</v>
          </cell>
        </row>
        <row r="252">
          <cell r="B252">
            <v>38419</v>
          </cell>
          <cell r="C252" t="str">
            <v>ARECIBO</v>
          </cell>
          <cell r="D252" t="str">
            <v>N</v>
          </cell>
          <cell r="E252" t="str">
            <v>PASET</v>
          </cell>
          <cell r="F252">
            <v>96</v>
          </cell>
        </row>
        <row r="253">
          <cell r="B253">
            <v>38421</v>
          </cell>
          <cell r="C253" t="str">
            <v>CONCRA</v>
          </cell>
          <cell r="D253" t="str">
            <v>N</v>
          </cell>
          <cell r="E253" t="str">
            <v>PASET</v>
          </cell>
          <cell r="F253">
            <v>60</v>
          </cell>
        </row>
        <row r="254">
          <cell r="B254">
            <v>38422</v>
          </cell>
          <cell r="C254" t="str">
            <v>CIS</v>
          </cell>
          <cell r="D254" t="str">
            <v>F</v>
          </cell>
          <cell r="E254" t="str">
            <v>PASET</v>
          </cell>
          <cell r="F254">
            <v>17</v>
          </cell>
        </row>
        <row r="255">
          <cell r="B255">
            <v>38422</v>
          </cell>
          <cell r="C255" t="str">
            <v>PONCE</v>
          </cell>
          <cell r="D255" t="str">
            <v>F</v>
          </cell>
          <cell r="E255" t="str">
            <v>PASET</v>
          </cell>
          <cell r="F255">
            <v>12</v>
          </cell>
        </row>
        <row r="256">
          <cell r="B256">
            <v>38425</v>
          </cell>
          <cell r="C256" t="str">
            <v>CIS</v>
          </cell>
          <cell r="D256" t="str">
            <v>F</v>
          </cell>
          <cell r="E256" t="str">
            <v>PASET</v>
          </cell>
          <cell r="F256">
            <v>18</v>
          </cell>
        </row>
        <row r="257">
          <cell r="B257">
            <v>38425</v>
          </cell>
          <cell r="C257" t="str">
            <v>MAYAGUEZ</v>
          </cell>
          <cell r="D257" t="str">
            <v>F</v>
          </cell>
          <cell r="E257" t="str">
            <v>PASET</v>
          </cell>
          <cell r="F257">
            <v>13</v>
          </cell>
        </row>
        <row r="258">
          <cell r="B258">
            <v>38426</v>
          </cell>
          <cell r="C258" t="str">
            <v>BAYAMON</v>
          </cell>
          <cell r="D258" t="str">
            <v>N</v>
          </cell>
          <cell r="E258" t="str">
            <v>PASET</v>
          </cell>
          <cell r="F258">
            <v>60</v>
          </cell>
        </row>
        <row r="259">
          <cell r="B259">
            <v>38426</v>
          </cell>
          <cell r="C259" t="str">
            <v>MAYAGUEZ</v>
          </cell>
          <cell r="D259" t="str">
            <v>F</v>
          </cell>
          <cell r="E259" t="str">
            <v>PASET</v>
          </cell>
          <cell r="F259">
            <v>60</v>
          </cell>
        </row>
        <row r="260">
          <cell r="B260">
            <v>38434</v>
          </cell>
          <cell r="C260" t="str">
            <v>ARROYO</v>
          </cell>
          <cell r="D260" t="str">
            <v>F</v>
          </cell>
          <cell r="E260" t="str">
            <v>PASET</v>
          </cell>
          <cell r="F260">
            <v>10</v>
          </cell>
        </row>
        <row r="261">
          <cell r="B261">
            <v>38439</v>
          </cell>
          <cell r="C261" t="str">
            <v>CLETS</v>
          </cell>
          <cell r="D261" t="str">
            <v>F</v>
          </cell>
          <cell r="E261" t="str">
            <v>PASET</v>
          </cell>
          <cell r="F261">
            <v>54</v>
          </cell>
        </row>
        <row r="262">
          <cell r="B262">
            <v>38440</v>
          </cell>
          <cell r="C262" t="str">
            <v>SIVIF</v>
          </cell>
          <cell r="D262" t="str">
            <v>F</v>
          </cell>
          <cell r="E262" t="str">
            <v>PASET</v>
          </cell>
          <cell r="F262">
            <v>10</v>
          </cell>
        </row>
        <row r="263">
          <cell r="B263">
            <v>38442</v>
          </cell>
          <cell r="C263" t="str">
            <v>PONCE</v>
          </cell>
          <cell r="D263" t="str">
            <v>F</v>
          </cell>
          <cell r="E263" t="str">
            <v>PASET</v>
          </cell>
          <cell r="F263">
            <v>96</v>
          </cell>
        </row>
        <row r="264">
          <cell r="B264">
            <v>38443</v>
          </cell>
          <cell r="C264" t="str">
            <v>CAGUAS</v>
          </cell>
          <cell r="D264" t="str">
            <v>F</v>
          </cell>
          <cell r="E264" t="str">
            <v>PASET</v>
          </cell>
          <cell r="F264">
            <v>132</v>
          </cell>
        </row>
        <row r="265">
          <cell r="B265">
            <v>38447</v>
          </cell>
          <cell r="C265" t="str">
            <v>CAROLINA</v>
          </cell>
          <cell r="D265" t="str">
            <v>N</v>
          </cell>
          <cell r="E265" t="str">
            <v>PASET</v>
          </cell>
          <cell r="F265">
            <v>20</v>
          </cell>
        </row>
        <row r="266">
          <cell r="B266">
            <v>38449</v>
          </cell>
          <cell r="C266" t="str">
            <v>EPI BAYAMON</v>
          </cell>
          <cell r="D266" t="str">
            <v>N</v>
          </cell>
          <cell r="E266" t="str">
            <v>PASET</v>
          </cell>
          <cell r="F266">
            <v>31</v>
          </cell>
        </row>
        <row r="267">
          <cell r="B267">
            <v>38449</v>
          </cell>
          <cell r="C267" t="str">
            <v>LARES</v>
          </cell>
          <cell r="D267" t="str">
            <v>N</v>
          </cell>
          <cell r="E267" t="str">
            <v>PASET</v>
          </cell>
          <cell r="F267">
            <v>35</v>
          </cell>
        </row>
        <row r="268">
          <cell r="B268">
            <v>38450</v>
          </cell>
          <cell r="C268" t="str">
            <v>USPRP</v>
          </cell>
          <cell r="D268" t="str">
            <v>N</v>
          </cell>
          <cell r="E268" t="str">
            <v>PASET</v>
          </cell>
          <cell r="F268">
            <v>12</v>
          </cell>
        </row>
        <row r="269">
          <cell r="B269">
            <v>38453</v>
          </cell>
          <cell r="C269" t="str">
            <v>CONCRA</v>
          </cell>
          <cell r="D269" t="str">
            <v>N</v>
          </cell>
          <cell r="E269" t="str">
            <v>PASET</v>
          </cell>
          <cell r="F269">
            <v>80</v>
          </cell>
        </row>
        <row r="270">
          <cell r="B270">
            <v>38454</v>
          </cell>
          <cell r="C270" t="str">
            <v>ARECIBO</v>
          </cell>
          <cell r="D270" t="str">
            <v>N</v>
          </cell>
          <cell r="E270" t="str">
            <v>PASET</v>
          </cell>
          <cell r="F270">
            <v>24</v>
          </cell>
        </row>
        <row r="271">
          <cell r="B271">
            <v>38454</v>
          </cell>
          <cell r="C271" t="str">
            <v>BAYAMON</v>
          </cell>
          <cell r="D271" t="str">
            <v>N</v>
          </cell>
          <cell r="E271" t="str">
            <v>PASET</v>
          </cell>
          <cell r="F271">
            <v>78</v>
          </cell>
        </row>
        <row r="272">
          <cell r="B272">
            <v>38461</v>
          </cell>
          <cell r="C272" t="str">
            <v>MAYAGUEZ</v>
          </cell>
          <cell r="D272" t="str">
            <v>F</v>
          </cell>
          <cell r="E272" t="str">
            <v>PASET</v>
          </cell>
          <cell r="F272">
            <v>60</v>
          </cell>
        </row>
        <row r="273">
          <cell r="B273">
            <v>38461</v>
          </cell>
          <cell r="C273" t="str">
            <v>SSIMA</v>
          </cell>
          <cell r="D273" t="str">
            <v>F</v>
          </cell>
          <cell r="E273" t="str">
            <v>PASET</v>
          </cell>
          <cell r="F273">
            <v>12</v>
          </cell>
        </row>
        <row r="274">
          <cell r="B274">
            <v>38462</v>
          </cell>
          <cell r="C274" t="str">
            <v>PONCE</v>
          </cell>
          <cell r="D274" t="str">
            <v>F</v>
          </cell>
          <cell r="E274" t="str">
            <v>PASET</v>
          </cell>
          <cell r="F274">
            <v>72</v>
          </cell>
        </row>
        <row r="275">
          <cell r="B275">
            <v>38470</v>
          </cell>
          <cell r="C275" t="str">
            <v>CLETS</v>
          </cell>
          <cell r="D275" t="str">
            <v>F</v>
          </cell>
          <cell r="E275" t="str">
            <v>PASET</v>
          </cell>
          <cell r="F275">
            <v>72</v>
          </cell>
        </row>
        <row r="276">
          <cell r="B276">
            <v>38471</v>
          </cell>
          <cell r="C276" t="str">
            <v>ARROYO</v>
          </cell>
          <cell r="D276" t="str">
            <v>F</v>
          </cell>
          <cell r="E276" t="str">
            <v>PASET</v>
          </cell>
          <cell r="F276">
            <v>10</v>
          </cell>
        </row>
        <row r="277">
          <cell r="B277">
            <v>38477</v>
          </cell>
          <cell r="C277" t="str">
            <v>CDT PLAYA</v>
          </cell>
          <cell r="D277" t="str">
            <v>F</v>
          </cell>
          <cell r="E277" t="str">
            <v>PASET</v>
          </cell>
          <cell r="F277">
            <v>2</v>
          </cell>
        </row>
        <row r="278">
          <cell r="B278">
            <v>38475</v>
          </cell>
          <cell r="C278" t="str">
            <v>CAROLINA</v>
          </cell>
          <cell r="D278" t="str">
            <v>N</v>
          </cell>
          <cell r="E278" t="str">
            <v>PASET</v>
          </cell>
          <cell r="F278">
            <v>26</v>
          </cell>
        </row>
        <row r="279">
          <cell r="B279">
            <v>38475</v>
          </cell>
          <cell r="C279" t="str">
            <v>EPI BAYAMON</v>
          </cell>
          <cell r="D279" t="str">
            <v>N</v>
          </cell>
          <cell r="E279" t="str">
            <v>PASET</v>
          </cell>
          <cell r="F279">
            <v>28</v>
          </cell>
        </row>
        <row r="280">
          <cell r="B280">
            <v>38476</v>
          </cell>
          <cell r="C280" t="str">
            <v>SIVIF</v>
          </cell>
          <cell r="D280" t="str">
            <v>F</v>
          </cell>
          <cell r="E280" t="str">
            <v>PASET</v>
          </cell>
          <cell r="F280">
            <v>10</v>
          </cell>
        </row>
        <row r="281">
          <cell r="B281">
            <v>38476</v>
          </cell>
          <cell r="C281" t="str">
            <v>CAGUAS</v>
          </cell>
          <cell r="D281" t="str">
            <v>F</v>
          </cell>
          <cell r="E281" t="str">
            <v>PASET</v>
          </cell>
          <cell r="F281">
            <v>140</v>
          </cell>
        </row>
        <row r="282">
          <cell r="B282">
            <v>38478</v>
          </cell>
          <cell r="C282" t="str">
            <v>CIS</v>
          </cell>
          <cell r="D282" t="str">
            <v>F</v>
          </cell>
          <cell r="E282" t="str">
            <v>PASET</v>
          </cell>
          <cell r="F282">
            <v>16</v>
          </cell>
        </row>
        <row r="283">
          <cell r="B283">
            <v>38478</v>
          </cell>
          <cell r="C283" t="str">
            <v>LARES</v>
          </cell>
          <cell r="D283" t="str">
            <v>N</v>
          </cell>
          <cell r="E283" t="str">
            <v>PASET</v>
          </cell>
          <cell r="F283">
            <v>37</v>
          </cell>
        </row>
        <row r="284">
          <cell r="B284">
            <v>38481</v>
          </cell>
          <cell r="C284" t="str">
            <v>BAYAMON</v>
          </cell>
          <cell r="D284" t="str">
            <v>N</v>
          </cell>
          <cell r="E284" t="str">
            <v>PASET</v>
          </cell>
          <cell r="F284">
            <v>78</v>
          </cell>
        </row>
        <row r="285">
          <cell r="B285">
            <v>38481</v>
          </cell>
          <cell r="C285" t="str">
            <v>BAYAMON</v>
          </cell>
          <cell r="D285" t="str">
            <v>N</v>
          </cell>
          <cell r="E285" t="str">
            <v>PASET</v>
          </cell>
          <cell r="F285">
            <v>2</v>
          </cell>
        </row>
        <row r="286">
          <cell r="B286">
            <v>38481</v>
          </cell>
          <cell r="C286" t="str">
            <v>USPRP</v>
          </cell>
          <cell r="D286" t="str">
            <v>N</v>
          </cell>
          <cell r="E286" t="str">
            <v>PASET</v>
          </cell>
          <cell r="F286">
            <v>36</v>
          </cell>
        </row>
        <row r="287">
          <cell r="B287">
            <v>38481</v>
          </cell>
          <cell r="C287" t="str">
            <v>MAYAGUEZ</v>
          </cell>
          <cell r="D287" t="str">
            <v>F</v>
          </cell>
          <cell r="E287" t="str">
            <v>PASET</v>
          </cell>
          <cell r="F287">
            <v>15</v>
          </cell>
        </row>
        <row r="288">
          <cell r="B288">
            <v>38482</v>
          </cell>
          <cell r="C288" t="str">
            <v>CONCRA</v>
          </cell>
          <cell r="D288" t="str">
            <v>N</v>
          </cell>
          <cell r="E288" t="str">
            <v>PASET</v>
          </cell>
          <cell r="F288">
            <v>80</v>
          </cell>
        </row>
        <row r="289">
          <cell r="B289">
            <v>38488</v>
          </cell>
          <cell r="C289" t="str">
            <v>PONCE</v>
          </cell>
          <cell r="D289" t="str">
            <v>F</v>
          </cell>
          <cell r="E289" t="str">
            <v>PASET</v>
          </cell>
          <cell r="F289">
            <v>72</v>
          </cell>
        </row>
        <row r="290">
          <cell r="B290">
            <v>38488</v>
          </cell>
          <cell r="C290" t="str">
            <v>MAYAGUEZ</v>
          </cell>
          <cell r="D290" t="str">
            <v>F</v>
          </cell>
          <cell r="E290" t="str">
            <v>PASET</v>
          </cell>
          <cell r="F290">
            <v>65</v>
          </cell>
        </row>
        <row r="291">
          <cell r="B291">
            <v>38492</v>
          </cell>
          <cell r="C291" t="str">
            <v>CDT PLAYA</v>
          </cell>
          <cell r="D291" t="str">
            <v>F</v>
          </cell>
          <cell r="E291" t="str">
            <v>PASET</v>
          </cell>
          <cell r="F291">
            <v>4</v>
          </cell>
        </row>
        <row r="292">
          <cell r="B292">
            <v>38492</v>
          </cell>
          <cell r="C292" t="str">
            <v>CDT PLAYA</v>
          </cell>
          <cell r="D292" t="str">
            <v>F</v>
          </cell>
          <cell r="E292" t="str">
            <v>PASET</v>
          </cell>
          <cell r="F292">
            <v>8</v>
          </cell>
        </row>
        <row r="293">
          <cell r="B293">
            <v>38491</v>
          </cell>
          <cell r="C293" t="str">
            <v>ARECIBO</v>
          </cell>
          <cell r="D293" t="str">
            <v>N</v>
          </cell>
          <cell r="E293" t="str">
            <v>PASET</v>
          </cell>
          <cell r="F293">
            <v>48</v>
          </cell>
        </row>
        <row r="294">
          <cell r="B294">
            <v>38498</v>
          </cell>
          <cell r="C294" t="str">
            <v>SIVIF</v>
          </cell>
          <cell r="D294" t="str">
            <v>F</v>
          </cell>
          <cell r="E294" t="str">
            <v>PASET</v>
          </cell>
          <cell r="F294">
            <v>11</v>
          </cell>
        </row>
        <row r="295">
          <cell r="B295">
            <v>38499</v>
          </cell>
          <cell r="C295" t="str">
            <v>CAGUAS</v>
          </cell>
          <cell r="D295" t="str">
            <v>F</v>
          </cell>
          <cell r="E295" t="str">
            <v>PASET</v>
          </cell>
          <cell r="F295">
            <v>140</v>
          </cell>
        </row>
        <row r="296">
          <cell r="B296">
            <v>38504</v>
          </cell>
          <cell r="C296" t="str">
            <v>ARROYO</v>
          </cell>
          <cell r="D296" t="str">
            <v>F</v>
          </cell>
          <cell r="E296" t="str">
            <v>PASET</v>
          </cell>
          <cell r="F296">
            <v>7</v>
          </cell>
        </row>
        <row r="297">
          <cell r="B297">
            <v>38504</v>
          </cell>
          <cell r="C297" t="str">
            <v>CAROLINA</v>
          </cell>
          <cell r="D297" t="str">
            <v>N</v>
          </cell>
          <cell r="E297" t="str">
            <v>PASET</v>
          </cell>
          <cell r="F297">
            <v>24</v>
          </cell>
        </row>
        <row r="298">
          <cell r="B298">
            <v>38505</v>
          </cell>
          <cell r="C298" t="str">
            <v>EPI BAYAMON</v>
          </cell>
          <cell r="D298" t="str">
            <v>N</v>
          </cell>
          <cell r="E298" t="str">
            <v>PASET</v>
          </cell>
          <cell r="F298">
            <v>34</v>
          </cell>
        </row>
        <row r="299">
          <cell r="B299">
            <v>38506</v>
          </cell>
          <cell r="C299" t="str">
            <v>LARES</v>
          </cell>
          <cell r="D299" t="str">
            <v>N</v>
          </cell>
          <cell r="E299" t="str">
            <v>PASET</v>
          </cell>
          <cell r="F299">
            <v>36</v>
          </cell>
        </row>
        <row r="300">
          <cell r="B300">
            <v>38506</v>
          </cell>
          <cell r="C300" t="str">
            <v>USPRP</v>
          </cell>
          <cell r="D300" t="str">
            <v>N</v>
          </cell>
          <cell r="E300" t="str">
            <v>PASET</v>
          </cell>
          <cell r="F300">
            <v>6</v>
          </cell>
        </row>
        <row r="301">
          <cell r="B301">
            <v>38510</v>
          </cell>
          <cell r="C301" t="str">
            <v>MAYAGUEZ</v>
          </cell>
          <cell r="D301" t="str">
            <v>F</v>
          </cell>
          <cell r="E301" t="str">
            <v>PASET</v>
          </cell>
          <cell r="F301">
            <v>11</v>
          </cell>
        </row>
        <row r="302">
          <cell r="B302">
            <v>38512</v>
          </cell>
          <cell r="C302" t="str">
            <v>CIS</v>
          </cell>
          <cell r="D302" t="str">
            <v>F</v>
          </cell>
          <cell r="E302" t="str">
            <v>PASET</v>
          </cell>
          <cell r="F302">
            <v>23</v>
          </cell>
        </row>
        <row r="303">
          <cell r="B303">
            <v>38512</v>
          </cell>
          <cell r="C303" t="str">
            <v>CLETS</v>
          </cell>
          <cell r="D303" t="str">
            <v>F</v>
          </cell>
          <cell r="E303" t="str">
            <v>PASET</v>
          </cell>
          <cell r="F303">
            <v>72</v>
          </cell>
        </row>
        <row r="304">
          <cell r="B304">
            <v>38513</v>
          </cell>
          <cell r="C304" t="str">
            <v>BAYAMON</v>
          </cell>
          <cell r="D304" t="str">
            <v>N</v>
          </cell>
          <cell r="E304" t="str">
            <v>PASET</v>
          </cell>
          <cell r="F304">
            <v>80</v>
          </cell>
        </row>
        <row r="305">
          <cell r="B305">
            <v>38514</v>
          </cell>
          <cell r="C305" t="str">
            <v>PONCE</v>
          </cell>
          <cell r="D305" t="str">
            <v>F</v>
          </cell>
          <cell r="E305" t="str">
            <v>PASET</v>
          </cell>
          <cell r="F305">
            <v>78</v>
          </cell>
        </row>
        <row r="306">
          <cell r="B306">
            <v>38516</v>
          </cell>
          <cell r="C306" t="str">
            <v>CLETS</v>
          </cell>
          <cell r="D306" t="str">
            <v>F</v>
          </cell>
          <cell r="E306" t="str">
            <v>PASET</v>
          </cell>
          <cell r="F306">
            <v>30</v>
          </cell>
        </row>
        <row r="307">
          <cell r="B307">
            <v>38519</v>
          </cell>
          <cell r="C307" t="str">
            <v>CLETS</v>
          </cell>
          <cell r="D307" t="str">
            <v>F</v>
          </cell>
          <cell r="E307" t="str">
            <v>PASET</v>
          </cell>
          <cell r="F307">
            <v>30</v>
          </cell>
        </row>
        <row r="308">
          <cell r="B308">
            <v>38518</v>
          </cell>
          <cell r="C308" t="str">
            <v>ARECIBO</v>
          </cell>
          <cell r="D308" t="str">
            <v>N</v>
          </cell>
          <cell r="E308" t="str">
            <v>PASET</v>
          </cell>
          <cell r="F308">
            <v>36</v>
          </cell>
        </row>
        <row r="309">
          <cell r="B309">
            <v>38519</v>
          </cell>
          <cell r="C309" t="str">
            <v>CONCRA</v>
          </cell>
          <cell r="D309" t="str">
            <v>N</v>
          </cell>
          <cell r="E309" t="str">
            <v>PASET</v>
          </cell>
          <cell r="F309">
            <v>50</v>
          </cell>
        </row>
        <row r="310">
          <cell r="B310">
            <v>38523</v>
          </cell>
          <cell r="C310" t="str">
            <v>MAYAGUEZ</v>
          </cell>
          <cell r="D310" t="str">
            <v>F</v>
          </cell>
          <cell r="E310" t="str">
            <v>PASET</v>
          </cell>
          <cell r="F310">
            <v>66</v>
          </cell>
        </row>
        <row r="311">
          <cell r="B311">
            <v>38523</v>
          </cell>
          <cell r="C311" t="str">
            <v>BAYAMON</v>
          </cell>
          <cell r="D311" t="str">
            <v>N</v>
          </cell>
          <cell r="E311" t="str">
            <v>PASET</v>
          </cell>
          <cell r="F311">
            <v>100</v>
          </cell>
        </row>
        <row r="312">
          <cell r="B312">
            <v>38526</v>
          </cell>
          <cell r="C312" t="str">
            <v>PONCE</v>
          </cell>
          <cell r="D312" t="str">
            <v>F</v>
          </cell>
          <cell r="E312" t="str">
            <v>PASET</v>
          </cell>
          <cell r="F312">
            <v>60</v>
          </cell>
        </row>
        <row r="313">
          <cell r="B313">
            <v>38526</v>
          </cell>
          <cell r="C313" t="str">
            <v>SIVIF</v>
          </cell>
          <cell r="D313" t="str">
            <v>F</v>
          </cell>
          <cell r="E313" t="str">
            <v>PASET</v>
          </cell>
          <cell r="F313">
            <v>11</v>
          </cell>
        </row>
        <row r="314">
          <cell r="B314">
            <v>38526</v>
          </cell>
          <cell r="C314" t="str">
            <v>CDT PLAYA</v>
          </cell>
          <cell r="D314" t="str">
            <v>F</v>
          </cell>
          <cell r="E314" t="str">
            <v>PASET</v>
          </cell>
          <cell r="F314">
            <v>8</v>
          </cell>
        </row>
        <row r="315">
          <cell r="B315">
            <v>38531</v>
          </cell>
          <cell r="C315" t="str">
            <v>CLETS</v>
          </cell>
          <cell r="D315" t="str">
            <v>F</v>
          </cell>
          <cell r="E315" t="str">
            <v>PASET</v>
          </cell>
          <cell r="F315">
            <v>30</v>
          </cell>
        </row>
        <row r="316">
          <cell r="B316">
            <v>38531</v>
          </cell>
          <cell r="C316" t="str">
            <v>CAGUAS</v>
          </cell>
          <cell r="D316" t="str">
            <v>F</v>
          </cell>
          <cell r="E316" t="str">
            <v>PASET</v>
          </cell>
          <cell r="F316">
            <v>150</v>
          </cell>
        </row>
        <row r="317">
          <cell r="B317">
            <v>38531</v>
          </cell>
          <cell r="C317" t="str">
            <v>USPRP</v>
          </cell>
          <cell r="D317" t="str">
            <v>N</v>
          </cell>
          <cell r="E317" t="str">
            <v>PASET</v>
          </cell>
          <cell r="F317">
            <v>24</v>
          </cell>
        </row>
        <row r="318">
          <cell r="B318">
            <v>38534</v>
          </cell>
          <cell r="C318" t="str">
            <v>CAROLINA</v>
          </cell>
          <cell r="D318" t="str">
            <v>N</v>
          </cell>
          <cell r="E318" t="str">
            <v>PASET</v>
          </cell>
          <cell r="F318">
            <v>26</v>
          </cell>
        </row>
        <row r="319">
          <cell r="B319">
            <v>38539</v>
          </cell>
          <cell r="C319" t="str">
            <v>ARROYO</v>
          </cell>
          <cell r="D319" t="str">
            <v>F</v>
          </cell>
          <cell r="E319" t="str">
            <v>PASET</v>
          </cell>
          <cell r="F319">
            <v>5</v>
          </cell>
        </row>
        <row r="320">
          <cell r="B320">
            <v>38539</v>
          </cell>
          <cell r="C320" t="str">
            <v>EPI BAYAMON</v>
          </cell>
          <cell r="D320" t="str">
            <v>N</v>
          </cell>
          <cell r="E320" t="str">
            <v>PASET</v>
          </cell>
          <cell r="F320">
            <v>31</v>
          </cell>
        </row>
        <row r="321">
          <cell r="B321">
            <v>38541</v>
          </cell>
          <cell r="C321" t="str">
            <v>SSIMA</v>
          </cell>
          <cell r="D321" t="str">
            <v>F</v>
          </cell>
          <cell r="E321" t="str">
            <v>PASET</v>
          </cell>
          <cell r="F321">
            <v>15</v>
          </cell>
        </row>
        <row r="322">
          <cell r="B322">
            <v>38544</v>
          </cell>
          <cell r="C322" t="str">
            <v>CONCRA</v>
          </cell>
          <cell r="D322" t="str">
            <v>N</v>
          </cell>
          <cell r="E322" t="str">
            <v>PASET</v>
          </cell>
          <cell r="F322">
            <v>60</v>
          </cell>
        </row>
        <row r="323">
          <cell r="B323">
            <v>38544</v>
          </cell>
          <cell r="C323" t="str">
            <v>LARES</v>
          </cell>
          <cell r="D323" t="str">
            <v>N</v>
          </cell>
          <cell r="E323" t="str">
            <v>PASET</v>
          </cell>
          <cell r="F323">
            <v>39</v>
          </cell>
        </row>
        <row r="324">
          <cell r="B324">
            <v>38545</v>
          </cell>
          <cell r="C324" t="str">
            <v>CIS</v>
          </cell>
          <cell r="D324" t="str">
            <v>F</v>
          </cell>
          <cell r="E324" t="str">
            <v>PASET</v>
          </cell>
          <cell r="F324">
            <v>20</v>
          </cell>
        </row>
        <row r="325">
          <cell r="B325">
            <v>38546</v>
          </cell>
          <cell r="C325" t="str">
            <v>ARECIBO</v>
          </cell>
          <cell r="D325" t="str">
            <v>N</v>
          </cell>
          <cell r="E325" t="str">
            <v>PASET</v>
          </cell>
          <cell r="F325">
            <v>24</v>
          </cell>
        </row>
        <row r="326">
          <cell r="B326">
            <v>38546</v>
          </cell>
          <cell r="C326" t="str">
            <v>MAYAGUEZ</v>
          </cell>
          <cell r="D326" t="str">
            <v>F</v>
          </cell>
          <cell r="E326" t="str">
            <v>PASET</v>
          </cell>
          <cell r="F326">
            <v>65</v>
          </cell>
        </row>
        <row r="327">
          <cell r="B327">
            <v>38546</v>
          </cell>
          <cell r="C327" t="str">
            <v>CLETS</v>
          </cell>
          <cell r="D327" t="str">
            <v>F</v>
          </cell>
          <cell r="E327" t="str">
            <v>PASET</v>
          </cell>
          <cell r="F327">
            <v>63</v>
          </cell>
        </row>
        <row r="328">
          <cell r="B328">
            <v>38552</v>
          </cell>
          <cell r="C328" t="str">
            <v>PONCE</v>
          </cell>
          <cell r="D328" t="str">
            <v>F</v>
          </cell>
          <cell r="E328" t="str">
            <v>PASET</v>
          </cell>
          <cell r="F328">
            <v>72</v>
          </cell>
        </row>
        <row r="329">
          <cell r="B329">
            <v>38552</v>
          </cell>
          <cell r="C329" t="str">
            <v>MAYAGUEZ</v>
          </cell>
          <cell r="D329" t="str">
            <v>F</v>
          </cell>
          <cell r="E329" t="str">
            <v>PASET</v>
          </cell>
          <cell r="F329">
            <v>65</v>
          </cell>
        </row>
        <row r="330">
          <cell r="B330">
            <v>38553</v>
          </cell>
          <cell r="C330" t="str">
            <v>USPRP</v>
          </cell>
          <cell r="D330" t="str">
            <v>N</v>
          </cell>
          <cell r="E330" t="str">
            <v>PASET</v>
          </cell>
          <cell r="F330">
            <v>48</v>
          </cell>
        </row>
        <row r="331">
          <cell r="B331">
            <v>38561</v>
          </cell>
          <cell r="C331" t="str">
            <v>SIVIF</v>
          </cell>
          <cell r="D331" t="str">
            <v>F</v>
          </cell>
          <cell r="E331" t="str">
            <v>PASET</v>
          </cell>
          <cell r="F331">
            <v>13</v>
          </cell>
        </row>
        <row r="332">
          <cell r="B332">
            <v>38565</v>
          </cell>
          <cell r="C332" t="str">
            <v>CAROLINA</v>
          </cell>
          <cell r="D332" t="str">
            <v>N</v>
          </cell>
          <cell r="E332" t="str">
            <v>PASET</v>
          </cell>
          <cell r="F332">
            <v>20</v>
          </cell>
        </row>
        <row r="333">
          <cell r="B333">
            <v>38565</v>
          </cell>
          <cell r="C333" t="str">
            <v>EPI BAYAMON</v>
          </cell>
          <cell r="D333" t="str">
            <v>N</v>
          </cell>
          <cell r="E333" t="str">
            <v>PASET</v>
          </cell>
          <cell r="F333">
            <v>17</v>
          </cell>
        </row>
        <row r="334">
          <cell r="B334">
            <v>38566</v>
          </cell>
          <cell r="C334" t="str">
            <v>CAGUAS</v>
          </cell>
          <cell r="D334" t="str">
            <v>F</v>
          </cell>
          <cell r="E334" t="str">
            <v>PASET</v>
          </cell>
          <cell r="F334">
            <v>145</v>
          </cell>
        </row>
        <row r="335">
          <cell r="B335">
            <v>38568</v>
          </cell>
          <cell r="C335" t="str">
            <v>PONCE</v>
          </cell>
          <cell r="D335" t="str">
            <v>F</v>
          </cell>
          <cell r="E335" t="str">
            <v>PASET</v>
          </cell>
          <cell r="F335">
            <v>84</v>
          </cell>
        </row>
        <row r="336">
          <cell r="B336">
            <v>38569</v>
          </cell>
          <cell r="C336" t="str">
            <v>CIS</v>
          </cell>
          <cell r="D336" t="str">
            <v>F</v>
          </cell>
          <cell r="E336" t="str">
            <v>PASET</v>
          </cell>
          <cell r="F336">
            <v>16</v>
          </cell>
        </row>
        <row r="337">
          <cell r="B337">
            <v>38569</v>
          </cell>
          <cell r="C337" t="str">
            <v>LARES</v>
          </cell>
          <cell r="D337" t="str">
            <v>N</v>
          </cell>
          <cell r="E337" t="str">
            <v>PASET</v>
          </cell>
          <cell r="F337">
            <v>77</v>
          </cell>
        </row>
        <row r="338">
          <cell r="B338">
            <v>38572</v>
          </cell>
          <cell r="C338" t="str">
            <v>MAYAGUEZ</v>
          </cell>
          <cell r="D338" t="str">
            <v>F</v>
          </cell>
          <cell r="E338" t="str">
            <v>PASET</v>
          </cell>
          <cell r="F338">
            <v>60</v>
          </cell>
        </row>
        <row r="339">
          <cell r="B339">
            <v>38572</v>
          </cell>
          <cell r="C339" t="str">
            <v>BAYAMON</v>
          </cell>
          <cell r="D339" t="str">
            <v>N</v>
          </cell>
          <cell r="E339" t="str">
            <v>PASET</v>
          </cell>
          <cell r="F339">
            <v>60</v>
          </cell>
        </row>
        <row r="340">
          <cell r="B340">
            <v>38573</v>
          </cell>
          <cell r="C340" t="str">
            <v>SSIMA</v>
          </cell>
          <cell r="D340" t="str">
            <v>F</v>
          </cell>
          <cell r="E340" t="str">
            <v>PASET</v>
          </cell>
          <cell r="F340">
            <v>13</v>
          </cell>
        </row>
        <row r="341">
          <cell r="B341">
            <v>38573</v>
          </cell>
          <cell r="C341" t="str">
            <v>CLETS</v>
          </cell>
          <cell r="D341" t="str">
            <v>F</v>
          </cell>
          <cell r="E341" t="str">
            <v>PASET</v>
          </cell>
          <cell r="F341">
            <v>36</v>
          </cell>
        </row>
        <row r="342">
          <cell r="B342">
            <v>38574</v>
          </cell>
          <cell r="C342" t="str">
            <v>CONCRA</v>
          </cell>
          <cell r="D342" t="str">
            <v>N</v>
          </cell>
          <cell r="E342" t="str">
            <v>PASET</v>
          </cell>
          <cell r="F342">
            <v>60</v>
          </cell>
        </row>
        <row r="343">
          <cell r="B343">
            <v>38581</v>
          </cell>
          <cell r="C343" t="str">
            <v>ARECIBO</v>
          </cell>
          <cell r="D343" t="str">
            <v>N</v>
          </cell>
          <cell r="E343" t="str">
            <v>PASET</v>
          </cell>
          <cell r="F343">
            <v>72</v>
          </cell>
        </row>
        <row r="344">
          <cell r="B344">
            <v>38581</v>
          </cell>
          <cell r="C344" t="str">
            <v>ARROYO</v>
          </cell>
          <cell r="D344" t="str">
            <v>F</v>
          </cell>
          <cell r="E344" t="str">
            <v>PASET</v>
          </cell>
          <cell r="F344">
            <v>8</v>
          </cell>
        </row>
        <row r="345">
          <cell r="B345">
            <v>38589</v>
          </cell>
          <cell r="C345" t="str">
            <v>USPRP</v>
          </cell>
          <cell r="D345" t="str">
            <v>N</v>
          </cell>
          <cell r="E345" t="str">
            <v>PASET</v>
          </cell>
          <cell r="F345">
            <v>24</v>
          </cell>
        </row>
        <row r="346">
          <cell r="B346">
            <v>38589</v>
          </cell>
          <cell r="C346" t="str">
            <v>PONCE</v>
          </cell>
          <cell r="D346" t="str">
            <v>F</v>
          </cell>
          <cell r="E346" t="str">
            <v>PASET</v>
          </cell>
          <cell r="F346">
            <v>84</v>
          </cell>
        </row>
        <row r="347">
          <cell r="B347">
            <v>38593</v>
          </cell>
          <cell r="C347" t="str">
            <v>SIVIF</v>
          </cell>
          <cell r="D347" t="str">
            <v>F</v>
          </cell>
          <cell r="E347" t="str">
            <v>PASET</v>
          </cell>
          <cell r="F347">
            <v>12</v>
          </cell>
        </row>
        <row r="348">
          <cell r="B348">
            <v>38593</v>
          </cell>
          <cell r="C348" t="str">
            <v>CAGUAS</v>
          </cell>
          <cell r="D348" t="str">
            <v>F</v>
          </cell>
          <cell r="E348" t="str">
            <v>PASET</v>
          </cell>
          <cell r="F348">
            <v>144</v>
          </cell>
        </row>
        <row r="349">
          <cell r="B349">
            <v>38596</v>
          </cell>
          <cell r="C349" t="str">
            <v>CDT PLAYA</v>
          </cell>
          <cell r="D349" t="str">
            <v>F</v>
          </cell>
          <cell r="E349" t="str">
            <v>PASET</v>
          </cell>
          <cell r="F349">
            <v>6</v>
          </cell>
        </row>
        <row r="350">
          <cell r="B350">
            <v>38596</v>
          </cell>
          <cell r="C350" t="str">
            <v>CDT PLAYA</v>
          </cell>
          <cell r="D350" t="str">
            <v>F</v>
          </cell>
          <cell r="E350" t="str">
            <v>PASET</v>
          </cell>
          <cell r="F350">
            <v>2</v>
          </cell>
        </row>
        <row r="351">
          <cell r="B351">
            <v>38597</v>
          </cell>
          <cell r="C351" t="str">
            <v>EPI BAYAMON</v>
          </cell>
          <cell r="D351" t="str">
            <v>N</v>
          </cell>
          <cell r="E351" t="str">
            <v>PASET</v>
          </cell>
          <cell r="F351">
            <v>40</v>
          </cell>
        </row>
        <row r="352">
          <cell r="B352">
            <v>38597</v>
          </cell>
          <cell r="C352" t="str">
            <v>CAROLINA</v>
          </cell>
          <cell r="D352" t="str">
            <v>N</v>
          </cell>
          <cell r="E352" t="str">
            <v>PASET</v>
          </cell>
          <cell r="F352">
            <v>31</v>
          </cell>
        </row>
        <row r="353">
          <cell r="B353">
            <v>38603</v>
          </cell>
          <cell r="C353" t="str">
            <v>SSIMA</v>
          </cell>
          <cell r="D353" t="str">
            <v>F</v>
          </cell>
          <cell r="E353" t="str">
            <v>PASET</v>
          </cell>
          <cell r="F353">
            <v>13</v>
          </cell>
        </row>
        <row r="354">
          <cell r="B354">
            <v>38604</v>
          </cell>
          <cell r="C354" t="str">
            <v>CIS</v>
          </cell>
          <cell r="D354" t="str">
            <v>F</v>
          </cell>
          <cell r="E354" t="str">
            <v>PASET</v>
          </cell>
          <cell r="F354">
            <v>18</v>
          </cell>
        </row>
        <row r="355">
          <cell r="B355">
            <v>38609</v>
          </cell>
          <cell r="C355" t="str">
            <v>BAYAMON</v>
          </cell>
          <cell r="D355" t="str">
            <v>N</v>
          </cell>
          <cell r="E355" t="str">
            <v>PASET</v>
          </cell>
          <cell r="F355">
            <v>1</v>
          </cell>
        </row>
        <row r="356">
          <cell r="B356">
            <v>38609</v>
          </cell>
          <cell r="C356" t="str">
            <v>BAYAMON</v>
          </cell>
          <cell r="D356" t="str">
            <v>N</v>
          </cell>
          <cell r="E356" t="str">
            <v>PASET</v>
          </cell>
          <cell r="F356">
            <v>79</v>
          </cell>
        </row>
        <row r="357">
          <cell r="B357">
            <v>38609</v>
          </cell>
          <cell r="C357" t="str">
            <v>PONCE</v>
          </cell>
          <cell r="D357" t="str">
            <v>F</v>
          </cell>
          <cell r="E357" t="str">
            <v>PASET</v>
          </cell>
          <cell r="F357">
            <v>60</v>
          </cell>
        </row>
        <row r="358">
          <cell r="B358">
            <v>38609</v>
          </cell>
          <cell r="C358" t="str">
            <v>MAYAGUEZ</v>
          </cell>
          <cell r="D358" t="str">
            <v>F</v>
          </cell>
          <cell r="E358" t="str">
            <v>PASET</v>
          </cell>
          <cell r="F358">
            <v>60</v>
          </cell>
        </row>
        <row r="359">
          <cell r="B359">
            <v>38614</v>
          </cell>
          <cell r="C359" t="str">
            <v>CONCRA</v>
          </cell>
          <cell r="D359" t="str">
            <v>N</v>
          </cell>
          <cell r="E359" t="str">
            <v>PASET</v>
          </cell>
          <cell r="F359">
            <v>60</v>
          </cell>
        </row>
        <row r="360">
          <cell r="B360">
            <v>38615</v>
          </cell>
          <cell r="C360" t="str">
            <v>CLETS</v>
          </cell>
          <cell r="D360" t="str">
            <v>N</v>
          </cell>
          <cell r="E360" t="str">
            <v>PASET</v>
          </cell>
          <cell r="F360">
            <v>51</v>
          </cell>
        </row>
        <row r="361">
          <cell r="B361">
            <v>38615</v>
          </cell>
          <cell r="C361" t="str">
            <v>CLETS</v>
          </cell>
          <cell r="D361" t="str">
            <v>N</v>
          </cell>
          <cell r="E361" t="str">
            <v>PASET</v>
          </cell>
          <cell r="F361">
            <v>39</v>
          </cell>
        </row>
        <row r="362">
          <cell r="B362">
            <v>38616</v>
          </cell>
          <cell r="C362" t="str">
            <v>ARECIBO</v>
          </cell>
          <cell r="D362" t="str">
            <v>N</v>
          </cell>
          <cell r="E362" t="str">
            <v>PASET</v>
          </cell>
          <cell r="F362">
            <v>48</v>
          </cell>
        </row>
        <row r="363">
          <cell r="B363">
            <v>38616</v>
          </cell>
          <cell r="C363" t="str">
            <v>PONCE</v>
          </cell>
          <cell r="D363" t="str">
            <v>F</v>
          </cell>
          <cell r="E363" t="str">
            <v>PASET</v>
          </cell>
          <cell r="F363">
            <v>60</v>
          </cell>
        </row>
        <row r="364">
          <cell r="B364">
            <v>38623</v>
          </cell>
          <cell r="C364" t="str">
            <v>USPRP</v>
          </cell>
          <cell r="D364" t="str">
            <v>N</v>
          </cell>
          <cell r="E364" t="str">
            <v>PASET</v>
          </cell>
          <cell r="F364">
            <v>12</v>
          </cell>
        </row>
        <row r="365">
          <cell r="B365">
            <v>38623</v>
          </cell>
          <cell r="C365" t="str">
            <v>SIVIF</v>
          </cell>
          <cell r="D365" t="str">
            <v>F</v>
          </cell>
          <cell r="E365" t="str">
            <v>PASET</v>
          </cell>
          <cell r="F365">
            <v>12</v>
          </cell>
        </row>
        <row r="366">
          <cell r="B366">
            <v>38623</v>
          </cell>
          <cell r="C366" t="str">
            <v>CAGUAS</v>
          </cell>
          <cell r="D366" t="str">
            <v>F</v>
          </cell>
          <cell r="E366" t="str">
            <v>PASET</v>
          </cell>
          <cell r="F366">
            <v>144</v>
          </cell>
        </row>
        <row r="367">
          <cell r="B367">
            <v>38629</v>
          </cell>
          <cell r="C367" t="str">
            <v>CAROLINA</v>
          </cell>
          <cell r="D367" t="str">
            <v>N</v>
          </cell>
          <cell r="E367" t="str">
            <v>PASET</v>
          </cell>
          <cell r="F367">
            <v>20</v>
          </cell>
        </row>
        <row r="368">
          <cell r="B368">
            <v>38629</v>
          </cell>
          <cell r="C368" t="str">
            <v>EPI BAYAMON</v>
          </cell>
          <cell r="D368" t="str">
            <v>N</v>
          </cell>
          <cell r="E368" t="str">
            <v>PASET</v>
          </cell>
          <cell r="F368">
            <v>39</v>
          </cell>
        </row>
        <row r="369">
          <cell r="B369">
            <v>38630</v>
          </cell>
          <cell r="C369" t="str">
            <v>CIS</v>
          </cell>
          <cell r="D369" t="str">
            <v>F</v>
          </cell>
          <cell r="E369" t="str">
            <v>PASET</v>
          </cell>
          <cell r="F369">
            <v>21</v>
          </cell>
        </row>
        <row r="370">
          <cell r="B370">
            <v>38631</v>
          </cell>
          <cell r="C370" t="str">
            <v>LARES</v>
          </cell>
          <cell r="D370" t="str">
            <v>N</v>
          </cell>
          <cell r="E370" t="str">
            <v>PASET</v>
          </cell>
          <cell r="F370">
            <v>31</v>
          </cell>
        </row>
        <row r="371">
          <cell r="B371">
            <v>38638</v>
          </cell>
          <cell r="C371" t="str">
            <v>SSIMA</v>
          </cell>
          <cell r="D371" t="str">
            <v>F</v>
          </cell>
          <cell r="E371" t="str">
            <v>PASET</v>
          </cell>
          <cell r="F371">
            <v>17</v>
          </cell>
        </row>
        <row r="372">
          <cell r="B372">
            <v>38639</v>
          </cell>
          <cell r="C372" t="str">
            <v>BAYAMON</v>
          </cell>
          <cell r="D372" t="str">
            <v>N</v>
          </cell>
          <cell r="E372" t="str">
            <v>PASET</v>
          </cell>
          <cell r="F372">
            <v>150</v>
          </cell>
        </row>
        <row r="373">
          <cell r="B373">
            <v>38642</v>
          </cell>
          <cell r="C373" t="str">
            <v>CDT PLAYA</v>
          </cell>
          <cell r="D373" t="str">
            <v>F</v>
          </cell>
          <cell r="E373" t="str">
            <v>PASET</v>
          </cell>
          <cell r="F373">
            <v>7</v>
          </cell>
        </row>
        <row r="374">
          <cell r="B374">
            <v>38644</v>
          </cell>
          <cell r="C374" t="str">
            <v>PONCE</v>
          </cell>
          <cell r="D374" t="str">
            <v>F</v>
          </cell>
          <cell r="E374" t="str">
            <v>PASET</v>
          </cell>
          <cell r="F374">
            <v>160</v>
          </cell>
        </row>
        <row r="375">
          <cell r="B375">
            <v>38645</v>
          </cell>
          <cell r="C375" t="str">
            <v>ARECIBO</v>
          </cell>
          <cell r="D375" t="str">
            <v>N</v>
          </cell>
          <cell r="E375" t="str">
            <v>PASET</v>
          </cell>
          <cell r="F375">
            <v>48</v>
          </cell>
        </row>
        <row r="376">
          <cell r="B376">
            <v>38645</v>
          </cell>
          <cell r="C376" t="str">
            <v>MAYAGUEZ</v>
          </cell>
          <cell r="D376" t="str">
            <v>F</v>
          </cell>
          <cell r="E376" t="str">
            <v>PASET</v>
          </cell>
          <cell r="F376">
            <v>66</v>
          </cell>
        </row>
        <row r="377">
          <cell r="B377">
            <v>38651</v>
          </cell>
          <cell r="C377" t="str">
            <v>CONCRA</v>
          </cell>
          <cell r="D377" t="str">
            <v>N</v>
          </cell>
          <cell r="E377" t="str">
            <v>PASET</v>
          </cell>
          <cell r="F377">
            <v>31</v>
          </cell>
        </row>
        <row r="378">
          <cell r="B378">
            <v>38651</v>
          </cell>
          <cell r="C378" t="str">
            <v>CONCRA</v>
          </cell>
          <cell r="D378" t="str">
            <v>N</v>
          </cell>
          <cell r="E378" t="str">
            <v>PASET</v>
          </cell>
          <cell r="F378">
            <v>8</v>
          </cell>
        </row>
        <row r="379">
          <cell r="B379">
            <v>38651</v>
          </cell>
          <cell r="C379" t="str">
            <v>CLETS</v>
          </cell>
          <cell r="D379" t="str">
            <v>N</v>
          </cell>
          <cell r="E379" t="str">
            <v>PASET</v>
          </cell>
          <cell r="F379">
            <v>72</v>
          </cell>
        </row>
        <row r="380">
          <cell r="B380">
            <v>38650</v>
          </cell>
          <cell r="C380" t="str">
            <v>CAGUAS</v>
          </cell>
          <cell r="D380" t="str">
            <v>F</v>
          </cell>
          <cell r="E380" t="str">
            <v>PASET</v>
          </cell>
          <cell r="F380">
            <v>150</v>
          </cell>
        </row>
        <row r="381">
          <cell r="B381">
            <v>38653</v>
          </cell>
          <cell r="C381" t="str">
            <v>SIVIF</v>
          </cell>
          <cell r="D381" t="str">
            <v>F</v>
          </cell>
          <cell r="E381" t="str">
            <v>PASET</v>
          </cell>
          <cell r="F381">
            <v>12</v>
          </cell>
        </row>
        <row r="382">
          <cell r="B382">
            <v>38656</v>
          </cell>
          <cell r="C382" t="str">
            <v>CAROLINA</v>
          </cell>
          <cell r="D382" t="str">
            <v>N</v>
          </cell>
          <cell r="E382" t="str">
            <v>PASET</v>
          </cell>
          <cell r="F382">
            <v>26</v>
          </cell>
        </row>
        <row r="383">
          <cell r="B383">
            <v>37965</v>
          </cell>
          <cell r="C383" t="str">
            <v>CLETS</v>
          </cell>
          <cell r="D383" t="str">
            <v>N</v>
          </cell>
          <cell r="E383" t="str">
            <v>PASET</v>
          </cell>
          <cell r="F383">
            <v>18</v>
          </cell>
        </row>
        <row r="384">
          <cell r="B384">
            <v>37977</v>
          </cell>
          <cell r="C384" t="str">
            <v>CLETS</v>
          </cell>
          <cell r="D384" t="str">
            <v>N</v>
          </cell>
          <cell r="E384" t="str">
            <v>PASET</v>
          </cell>
          <cell r="F384">
            <v>18</v>
          </cell>
        </row>
        <row r="385">
          <cell r="B385">
            <v>37990</v>
          </cell>
          <cell r="C385" t="str">
            <v>CLETS</v>
          </cell>
          <cell r="D385" t="str">
            <v>N</v>
          </cell>
          <cell r="E385" t="str">
            <v>PASET</v>
          </cell>
          <cell r="F385">
            <v>12</v>
          </cell>
        </row>
        <row r="386">
          <cell r="B386">
            <v>38013</v>
          </cell>
          <cell r="C386" t="str">
            <v>CLETS</v>
          </cell>
          <cell r="D386" t="str">
            <v>N</v>
          </cell>
          <cell r="E386" t="str">
            <v>PASET</v>
          </cell>
          <cell r="F386">
            <v>24</v>
          </cell>
        </row>
        <row r="387">
          <cell r="B387">
            <v>38034</v>
          </cell>
          <cell r="C387" t="str">
            <v>CLETS</v>
          </cell>
          <cell r="D387" t="str">
            <v>N</v>
          </cell>
          <cell r="E387" t="str">
            <v>PASET</v>
          </cell>
          <cell r="F387">
            <v>24</v>
          </cell>
        </row>
        <row r="388">
          <cell r="B388">
            <v>38044</v>
          </cell>
          <cell r="C388" t="str">
            <v>CLETS</v>
          </cell>
          <cell r="D388" t="str">
            <v>N</v>
          </cell>
          <cell r="E388" t="str">
            <v>PASET</v>
          </cell>
          <cell r="F388">
            <v>12</v>
          </cell>
        </row>
        <row r="389">
          <cell r="B389">
            <v>38054</v>
          </cell>
          <cell r="C389" t="str">
            <v>CLETS</v>
          </cell>
          <cell r="D389" t="str">
            <v>N</v>
          </cell>
          <cell r="E389" t="str">
            <v>PASET</v>
          </cell>
          <cell r="F389">
            <v>24</v>
          </cell>
        </row>
        <row r="390">
          <cell r="B390">
            <v>38071</v>
          </cell>
          <cell r="C390" t="str">
            <v>CLETS</v>
          </cell>
          <cell r="D390" t="str">
            <v>N</v>
          </cell>
          <cell r="E390" t="str">
            <v>PASET</v>
          </cell>
          <cell r="F390">
            <v>24</v>
          </cell>
        </row>
        <row r="391">
          <cell r="B391">
            <v>38082</v>
          </cell>
          <cell r="C391" t="str">
            <v>CLETS</v>
          </cell>
          <cell r="D391" t="str">
            <v>N</v>
          </cell>
          <cell r="E391" t="str">
            <v>PASET</v>
          </cell>
          <cell r="F391">
            <v>12</v>
          </cell>
        </row>
        <row r="392">
          <cell r="B392">
            <v>38097</v>
          </cell>
          <cell r="C392" t="str">
            <v>CLETS</v>
          </cell>
          <cell r="D392" t="str">
            <v>N</v>
          </cell>
          <cell r="E392" t="str">
            <v>PASET</v>
          </cell>
          <cell r="F392">
            <v>12</v>
          </cell>
        </row>
        <row r="393">
          <cell r="B393">
            <v>38100</v>
          </cell>
          <cell r="C393" t="str">
            <v>CLETS</v>
          </cell>
          <cell r="D393" t="str">
            <v>N</v>
          </cell>
          <cell r="E393" t="str">
            <v>PASET</v>
          </cell>
          <cell r="F393">
            <v>12</v>
          </cell>
        </row>
        <row r="394">
          <cell r="B394">
            <v>38113</v>
          </cell>
          <cell r="C394" t="str">
            <v>CLETS</v>
          </cell>
          <cell r="D394" t="str">
            <v>N</v>
          </cell>
          <cell r="E394" t="str">
            <v>PASET</v>
          </cell>
          <cell r="F394">
            <v>24</v>
          </cell>
        </row>
        <row r="395">
          <cell r="B395">
            <v>38126</v>
          </cell>
          <cell r="C395" t="str">
            <v>CLETS</v>
          </cell>
          <cell r="D395" t="str">
            <v>N</v>
          </cell>
          <cell r="E395" t="str">
            <v>PASET</v>
          </cell>
          <cell r="F395">
            <v>24</v>
          </cell>
        </row>
        <row r="396">
          <cell r="B396">
            <v>38154</v>
          </cell>
          <cell r="C396" t="str">
            <v>CLETS</v>
          </cell>
          <cell r="D396" t="str">
            <v>N</v>
          </cell>
          <cell r="E396" t="str">
            <v>PASET</v>
          </cell>
          <cell r="F396">
            <v>30</v>
          </cell>
        </row>
        <row r="397">
          <cell r="B397">
            <v>38175</v>
          </cell>
          <cell r="C397" t="str">
            <v>CLETS</v>
          </cell>
          <cell r="D397" t="str">
            <v>N</v>
          </cell>
          <cell r="E397" t="str">
            <v>PASET</v>
          </cell>
          <cell r="F397">
            <v>30</v>
          </cell>
        </row>
        <row r="398">
          <cell r="B398">
            <v>38197</v>
          </cell>
          <cell r="C398" t="str">
            <v>CLETS</v>
          </cell>
          <cell r="D398" t="str">
            <v>N</v>
          </cell>
          <cell r="E398" t="str">
            <v>PASET</v>
          </cell>
          <cell r="F398">
            <v>30</v>
          </cell>
        </row>
        <row r="399">
          <cell r="B399">
            <v>38212</v>
          </cell>
          <cell r="C399" t="str">
            <v>CLETS</v>
          </cell>
          <cell r="D399" t="str">
            <v>N</v>
          </cell>
          <cell r="E399" t="str">
            <v>PASET</v>
          </cell>
          <cell r="F399">
            <v>72</v>
          </cell>
        </row>
        <row r="400">
          <cell r="B400">
            <v>38264</v>
          </cell>
          <cell r="C400" t="str">
            <v>CLETS</v>
          </cell>
          <cell r="D400" t="str">
            <v>N</v>
          </cell>
          <cell r="E400" t="str">
            <v>PASET</v>
          </cell>
          <cell r="F400">
            <v>24</v>
          </cell>
        </row>
        <row r="401">
          <cell r="B401">
            <v>38296</v>
          </cell>
          <cell r="C401" t="str">
            <v>CLETS</v>
          </cell>
          <cell r="D401" t="str">
            <v>N</v>
          </cell>
          <cell r="E401" t="str">
            <v>PASET</v>
          </cell>
          <cell r="F401">
            <v>30</v>
          </cell>
        </row>
        <row r="402">
          <cell r="B402">
            <v>38321</v>
          </cell>
          <cell r="C402" t="str">
            <v>CLETS</v>
          </cell>
          <cell r="D402" t="str">
            <v>N</v>
          </cell>
          <cell r="E402" t="str">
            <v>PASET</v>
          </cell>
          <cell r="F402">
            <v>72</v>
          </cell>
        </row>
        <row r="403">
          <cell r="B403">
            <v>38355</v>
          </cell>
          <cell r="C403" t="str">
            <v>CLETS</v>
          </cell>
          <cell r="D403" t="str">
            <v>N</v>
          </cell>
          <cell r="E403" t="str">
            <v>PASET</v>
          </cell>
          <cell r="F403">
            <v>72</v>
          </cell>
        </row>
        <row r="404">
          <cell r="B404">
            <v>38405</v>
          </cell>
          <cell r="C404" t="str">
            <v>CLETS</v>
          </cell>
          <cell r="D404" t="str">
            <v>N</v>
          </cell>
          <cell r="E404" t="str">
            <v>PASET</v>
          </cell>
          <cell r="F404">
            <v>72</v>
          </cell>
        </row>
        <row r="405">
          <cell r="B405">
            <v>38439</v>
          </cell>
          <cell r="C405" t="str">
            <v>CLETS</v>
          </cell>
          <cell r="D405" t="str">
            <v>N</v>
          </cell>
          <cell r="E405" t="str">
            <v>PASET</v>
          </cell>
          <cell r="F405">
            <v>54</v>
          </cell>
        </row>
        <row r="406">
          <cell r="B406">
            <v>38470</v>
          </cell>
          <cell r="C406" t="str">
            <v>CLETS</v>
          </cell>
          <cell r="D406" t="str">
            <v>N</v>
          </cell>
          <cell r="E406" t="str">
            <v>PASET</v>
          </cell>
          <cell r="F406">
            <v>72</v>
          </cell>
        </row>
        <row r="407">
          <cell r="B407">
            <v>38512</v>
          </cell>
          <cell r="C407" t="str">
            <v>CLETS</v>
          </cell>
          <cell r="D407" t="str">
            <v>N</v>
          </cell>
          <cell r="E407" t="str">
            <v>PASET</v>
          </cell>
          <cell r="F407">
            <v>72</v>
          </cell>
        </row>
        <row r="408">
          <cell r="B408">
            <v>38516</v>
          </cell>
          <cell r="C408" t="str">
            <v>CLETS</v>
          </cell>
          <cell r="D408" t="str">
            <v>N</v>
          </cell>
          <cell r="E408" t="str">
            <v>PASET</v>
          </cell>
          <cell r="F408">
            <v>30</v>
          </cell>
        </row>
        <row r="409">
          <cell r="B409">
            <v>38519</v>
          </cell>
          <cell r="C409" t="str">
            <v>CLETS</v>
          </cell>
          <cell r="D409" t="str">
            <v>N</v>
          </cell>
          <cell r="E409" t="str">
            <v>PASET</v>
          </cell>
          <cell r="F409">
            <v>30</v>
          </cell>
        </row>
        <row r="410">
          <cell r="B410">
            <v>38531</v>
          </cell>
          <cell r="C410" t="str">
            <v>CLETS</v>
          </cell>
          <cell r="D410" t="str">
            <v>N</v>
          </cell>
          <cell r="E410" t="str">
            <v>PASET</v>
          </cell>
          <cell r="F410">
            <v>30</v>
          </cell>
        </row>
        <row r="411">
          <cell r="B411">
            <v>38546</v>
          </cell>
          <cell r="C411" t="str">
            <v>CLETS</v>
          </cell>
          <cell r="D411" t="str">
            <v>N</v>
          </cell>
          <cell r="E411" t="str">
            <v>PASET</v>
          </cell>
          <cell r="F411">
            <v>63</v>
          </cell>
        </row>
        <row r="412">
          <cell r="B412">
            <v>38573</v>
          </cell>
          <cell r="C412" t="str">
            <v>CLETS</v>
          </cell>
          <cell r="D412" t="str">
            <v>N</v>
          </cell>
          <cell r="E412" t="str">
            <v>PASET</v>
          </cell>
          <cell r="F412">
            <v>36</v>
          </cell>
        </row>
        <row r="413">
          <cell r="B413">
            <v>37956</v>
          </cell>
          <cell r="C413" t="str">
            <v>CDT PLAYA</v>
          </cell>
          <cell r="D413" t="str">
            <v>F</v>
          </cell>
          <cell r="E413" t="str">
            <v>ABBOTT</v>
          </cell>
          <cell r="F413">
            <v>0</v>
          </cell>
        </row>
        <row r="414">
          <cell r="B414">
            <v>37987</v>
          </cell>
          <cell r="C414" t="str">
            <v>CDT PLAYA</v>
          </cell>
          <cell r="D414" t="str">
            <v>F</v>
          </cell>
          <cell r="E414" t="str">
            <v>ABBOTT</v>
          </cell>
          <cell r="F414">
            <v>0</v>
          </cell>
        </row>
        <row r="415">
          <cell r="B415">
            <v>38018</v>
          </cell>
          <cell r="C415" t="str">
            <v>CDT PLAYA</v>
          </cell>
          <cell r="D415" t="str">
            <v>F</v>
          </cell>
          <cell r="E415" t="str">
            <v>ABBOTT</v>
          </cell>
          <cell r="F415">
            <v>24</v>
          </cell>
        </row>
        <row r="416">
          <cell r="B416">
            <v>38047</v>
          </cell>
          <cell r="C416" t="str">
            <v>CDT PLAYA</v>
          </cell>
          <cell r="D416" t="str">
            <v>F</v>
          </cell>
          <cell r="E416" t="str">
            <v>ABBOTT</v>
          </cell>
          <cell r="F416">
            <v>0</v>
          </cell>
        </row>
        <row r="417">
          <cell r="B417">
            <v>38078</v>
          </cell>
          <cell r="C417" t="str">
            <v>CDT PLAYA</v>
          </cell>
          <cell r="D417" t="str">
            <v>F</v>
          </cell>
          <cell r="E417" t="str">
            <v>ABBOTT</v>
          </cell>
          <cell r="F417">
            <v>0</v>
          </cell>
        </row>
        <row r="418">
          <cell r="B418">
            <v>38108</v>
          </cell>
          <cell r="C418" t="str">
            <v>CDT PLAYA</v>
          </cell>
          <cell r="D418" t="str">
            <v>F</v>
          </cell>
          <cell r="E418" t="str">
            <v>ABBOTT</v>
          </cell>
          <cell r="F418">
            <v>0</v>
          </cell>
        </row>
        <row r="419">
          <cell r="B419">
            <v>38139</v>
          </cell>
          <cell r="C419" t="str">
            <v>CDT PLAYA</v>
          </cell>
          <cell r="D419" t="str">
            <v>F</v>
          </cell>
          <cell r="E419" t="str">
            <v>ABBOTT</v>
          </cell>
          <cell r="F419">
            <v>24</v>
          </cell>
        </row>
        <row r="420">
          <cell r="B420">
            <v>38169</v>
          </cell>
          <cell r="C420" t="str">
            <v>CDT PLAYA</v>
          </cell>
          <cell r="D420" t="str">
            <v>F</v>
          </cell>
          <cell r="E420" t="str">
            <v>ABBOTT</v>
          </cell>
          <cell r="F420">
            <v>18</v>
          </cell>
        </row>
        <row r="421">
          <cell r="B421">
            <v>38200</v>
          </cell>
          <cell r="C421" t="str">
            <v>CDT PLAYA</v>
          </cell>
          <cell r="D421" t="str">
            <v>F</v>
          </cell>
          <cell r="E421" t="str">
            <v>ABBOTT</v>
          </cell>
          <cell r="F421">
            <v>0</v>
          </cell>
        </row>
        <row r="422">
          <cell r="B422">
            <v>38231</v>
          </cell>
          <cell r="C422" t="str">
            <v>CDT PLAYA</v>
          </cell>
          <cell r="D422" t="str">
            <v>F</v>
          </cell>
          <cell r="E422" t="str">
            <v>ABBOTT</v>
          </cell>
          <cell r="F422">
            <v>0</v>
          </cell>
        </row>
        <row r="423">
          <cell r="B423">
            <v>38261</v>
          </cell>
          <cell r="C423" t="str">
            <v>CDT PLAYA</v>
          </cell>
          <cell r="D423" t="str">
            <v>F</v>
          </cell>
          <cell r="E423" t="str">
            <v>ABBOTT</v>
          </cell>
          <cell r="F423">
            <v>12</v>
          </cell>
        </row>
        <row r="424">
          <cell r="B424">
            <v>38292</v>
          </cell>
          <cell r="C424" t="str">
            <v>CDT PLAYA</v>
          </cell>
          <cell r="D424" t="str">
            <v>F</v>
          </cell>
          <cell r="E424" t="str">
            <v>ABBOTT</v>
          </cell>
          <cell r="F424">
            <v>0</v>
          </cell>
        </row>
        <row r="425">
          <cell r="B425">
            <v>38322</v>
          </cell>
          <cell r="C425" t="str">
            <v>CDT PLAYA</v>
          </cell>
          <cell r="D425" t="str">
            <v>F</v>
          </cell>
          <cell r="E425" t="str">
            <v>ABBOTT</v>
          </cell>
          <cell r="F425">
            <v>0</v>
          </cell>
        </row>
        <row r="426">
          <cell r="B426">
            <v>38353</v>
          </cell>
          <cell r="C426" t="str">
            <v>CDT PLAYA</v>
          </cell>
          <cell r="D426" t="str">
            <v>F</v>
          </cell>
          <cell r="E426" t="str">
            <v>ABBOTT</v>
          </cell>
          <cell r="F426">
            <v>36</v>
          </cell>
        </row>
        <row r="427">
          <cell r="B427">
            <v>38384</v>
          </cell>
          <cell r="C427" t="str">
            <v>CDT PLAYA</v>
          </cell>
          <cell r="D427" t="str">
            <v>F</v>
          </cell>
          <cell r="E427" t="str">
            <v>ABBOTT</v>
          </cell>
          <cell r="F427">
            <v>12</v>
          </cell>
        </row>
        <row r="428">
          <cell r="B428">
            <v>38412</v>
          </cell>
          <cell r="C428" t="str">
            <v>CDT PLAYA</v>
          </cell>
          <cell r="D428" t="str">
            <v>F</v>
          </cell>
          <cell r="E428" t="str">
            <v>ABBOTT</v>
          </cell>
          <cell r="F428">
            <v>0</v>
          </cell>
        </row>
        <row r="429">
          <cell r="B429">
            <v>37956</v>
          </cell>
          <cell r="C429" t="str">
            <v>EPI BAYAMON</v>
          </cell>
          <cell r="D429" t="str">
            <v>N</v>
          </cell>
          <cell r="E429" t="str">
            <v>ABBOTT</v>
          </cell>
          <cell r="F429">
            <v>19</v>
          </cell>
        </row>
        <row r="430">
          <cell r="B430">
            <v>37987</v>
          </cell>
          <cell r="C430" t="str">
            <v>EPI BAYAMON</v>
          </cell>
          <cell r="D430" t="str">
            <v>N</v>
          </cell>
          <cell r="E430" t="str">
            <v>ABBOTT</v>
          </cell>
          <cell r="F430">
            <v>26</v>
          </cell>
        </row>
        <row r="431">
          <cell r="B431">
            <v>38018</v>
          </cell>
          <cell r="C431" t="str">
            <v>EPI BAYAMON</v>
          </cell>
          <cell r="D431" t="str">
            <v>N</v>
          </cell>
          <cell r="E431" t="str">
            <v>ABBOTT</v>
          </cell>
          <cell r="F431">
            <v>115</v>
          </cell>
        </row>
        <row r="432">
          <cell r="B432">
            <v>38047</v>
          </cell>
          <cell r="C432" t="str">
            <v>EPI BAYAMON</v>
          </cell>
          <cell r="D432" t="str">
            <v>N</v>
          </cell>
          <cell r="E432" t="str">
            <v>ABBOTT</v>
          </cell>
          <cell r="F432">
            <v>20</v>
          </cell>
        </row>
        <row r="433">
          <cell r="B433">
            <v>38078</v>
          </cell>
          <cell r="C433" t="str">
            <v>EPI BAYAMON</v>
          </cell>
          <cell r="D433" t="str">
            <v>N</v>
          </cell>
          <cell r="E433" t="str">
            <v>ABBOTT</v>
          </cell>
          <cell r="F433">
            <v>0</v>
          </cell>
        </row>
        <row r="434">
          <cell r="B434">
            <v>38108</v>
          </cell>
          <cell r="C434" t="str">
            <v>EPI BAYAMON</v>
          </cell>
          <cell r="D434" t="str">
            <v>N</v>
          </cell>
          <cell r="E434" t="str">
            <v>ABBOTT</v>
          </cell>
          <cell r="F434">
            <v>400</v>
          </cell>
        </row>
        <row r="435">
          <cell r="B435">
            <v>38139</v>
          </cell>
          <cell r="C435" t="str">
            <v>EPI BAYAMON</v>
          </cell>
          <cell r="D435" t="str">
            <v>N</v>
          </cell>
          <cell r="E435" t="str">
            <v>ABBOTT</v>
          </cell>
          <cell r="F435">
            <v>0</v>
          </cell>
        </row>
        <row r="436">
          <cell r="B436">
            <v>38169</v>
          </cell>
          <cell r="C436" t="str">
            <v>EPI BAYAMON</v>
          </cell>
          <cell r="D436" t="str">
            <v>N</v>
          </cell>
          <cell r="E436" t="str">
            <v>ABBOTT</v>
          </cell>
          <cell r="F436">
            <v>0</v>
          </cell>
        </row>
        <row r="437">
          <cell r="B437">
            <v>38200</v>
          </cell>
          <cell r="C437" t="str">
            <v>EPI BAYAMON</v>
          </cell>
          <cell r="D437" t="str">
            <v>N</v>
          </cell>
          <cell r="E437" t="str">
            <v>ABBOTT</v>
          </cell>
          <cell r="F437">
            <v>0</v>
          </cell>
        </row>
        <row r="438">
          <cell r="B438">
            <v>38231</v>
          </cell>
          <cell r="C438" t="str">
            <v>EPI BAYAMON</v>
          </cell>
          <cell r="D438" t="str">
            <v>N</v>
          </cell>
          <cell r="E438" t="str">
            <v>ABBOTT</v>
          </cell>
          <cell r="F438">
            <v>0</v>
          </cell>
        </row>
        <row r="439">
          <cell r="B439">
            <v>38261</v>
          </cell>
          <cell r="C439" t="str">
            <v>EPI BAYAMON</v>
          </cell>
          <cell r="D439" t="str">
            <v>N</v>
          </cell>
          <cell r="E439" t="str">
            <v>ABBOTT</v>
          </cell>
          <cell r="F439">
            <v>0</v>
          </cell>
        </row>
        <row r="440">
          <cell r="B440">
            <v>38292</v>
          </cell>
          <cell r="C440" t="str">
            <v>EPI BAYAMON</v>
          </cell>
          <cell r="D440" t="str">
            <v>N</v>
          </cell>
          <cell r="E440" t="str">
            <v>ABBOTT</v>
          </cell>
          <cell r="F440">
            <v>0</v>
          </cell>
        </row>
        <row r="441">
          <cell r="B441">
            <v>38322</v>
          </cell>
          <cell r="C441" t="str">
            <v>EPI BAYAMON</v>
          </cell>
          <cell r="D441" t="str">
            <v>N</v>
          </cell>
          <cell r="E441" t="str">
            <v>ABBOTT</v>
          </cell>
          <cell r="F441">
            <v>0</v>
          </cell>
        </row>
        <row r="442">
          <cell r="B442">
            <v>38353</v>
          </cell>
          <cell r="C442" t="str">
            <v>EPI BAYAMON</v>
          </cell>
          <cell r="D442" t="str">
            <v>N</v>
          </cell>
          <cell r="E442" t="str">
            <v>ABBOTT</v>
          </cell>
          <cell r="F442">
            <v>0</v>
          </cell>
        </row>
        <row r="443">
          <cell r="B443">
            <v>38384</v>
          </cell>
          <cell r="C443" t="str">
            <v>EPI BAYAMON</v>
          </cell>
          <cell r="D443" t="str">
            <v>N</v>
          </cell>
          <cell r="E443" t="str">
            <v>ABBOTT</v>
          </cell>
          <cell r="F443">
            <v>75</v>
          </cell>
        </row>
        <row r="444">
          <cell r="B444">
            <v>38412</v>
          </cell>
          <cell r="C444" t="str">
            <v>EPI BAYAMON</v>
          </cell>
          <cell r="D444" t="str">
            <v>N</v>
          </cell>
          <cell r="E444" t="str">
            <v>ABBOTT</v>
          </cell>
          <cell r="F444">
            <v>0</v>
          </cell>
        </row>
        <row r="445">
          <cell r="B445">
            <v>37956</v>
          </cell>
          <cell r="C445" t="str">
            <v>PROG. SALUD CORRECCIONAL (FED)</v>
          </cell>
          <cell r="D445" t="str">
            <v>J</v>
          </cell>
          <cell r="E445" t="str">
            <v>ABBOTT</v>
          </cell>
          <cell r="F445">
            <v>81</v>
          </cell>
        </row>
        <row r="446">
          <cell r="B446">
            <v>37987</v>
          </cell>
          <cell r="C446" t="str">
            <v>PROG. SALUD CORRECCIONAL (FED)</v>
          </cell>
          <cell r="D446" t="str">
            <v>J</v>
          </cell>
          <cell r="E446" t="str">
            <v>ABBOTT</v>
          </cell>
          <cell r="F446">
            <v>0</v>
          </cell>
        </row>
        <row r="447">
          <cell r="B447">
            <v>38018</v>
          </cell>
          <cell r="C447" t="str">
            <v>PROG. SALUD CORRECCIONAL (FED)</v>
          </cell>
          <cell r="D447" t="str">
            <v>J</v>
          </cell>
          <cell r="E447" t="str">
            <v>ABBOTT</v>
          </cell>
          <cell r="F447">
            <v>107</v>
          </cell>
        </row>
        <row r="448">
          <cell r="B448">
            <v>38047</v>
          </cell>
          <cell r="C448" t="str">
            <v>PROG. SALUD CORRECCIONAL (FED)</v>
          </cell>
          <cell r="D448" t="str">
            <v>J</v>
          </cell>
          <cell r="E448" t="str">
            <v>ABBOTT</v>
          </cell>
          <cell r="F448">
            <v>51</v>
          </cell>
        </row>
        <row r="449">
          <cell r="B449">
            <v>38078</v>
          </cell>
          <cell r="C449" t="str">
            <v>PROG. SALUD CORRECCIONAL (FED)</v>
          </cell>
          <cell r="D449" t="str">
            <v>J</v>
          </cell>
          <cell r="E449" t="str">
            <v>ABBOTT</v>
          </cell>
          <cell r="F449">
            <v>3</v>
          </cell>
        </row>
        <row r="450">
          <cell r="B450">
            <v>38108</v>
          </cell>
          <cell r="C450" t="str">
            <v>PROG. SALUD CORRECCIONAL (FED)</v>
          </cell>
          <cell r="D450" t="str">
            <v>J</v>
          </cell>
          <cell r="E450" t="str">
            <v>ABBOTT</v>
          </cell>
          <cell r="F450">
            <v>51</v>
          </cell>
        </row>
        <row r="451">
          <cell r="B451">
            <v>38139</v>
          </cell>
          <cell r="C451" t="str">
            <v>PROG. SALUD CORRECCIONAL (FED)</v>
          </cell>
          <cell r="D451" t="str">
            <v>J</v>
          </cell>
          <cell r="E451" t="str">
            <v>ABBOTT</v>
          </cell>
          <cell r="F451">
            <v>10</v>
          </cell>
        </row>
        <row r="452">
          <cell r="B452">
            <v>38169</v>
          </cell>
          <cell r="C452" t="str">
            <v>PROG. SALUD CORRECCIONAL (FED)</v>
          </cell>
          <cell r="D452" t="str">
            <v>J</v>
          </cell>
          <cell r="E452" t="str">
            <v>ABBOTT</v>
          </cell>
          <cell r="F452">
            <v>0</v>
          </cell>
        </row>
        <row r="453">
          <cell r="B453">
            <v>38200</v>
          </cell>
          <cell r="C453" t="str">
            <v>PROG. SALUD CORRECCIONAL (FED)</v>
          </cell>
          <cell r="D453" t="str">
            <v>J</v>
          </cell>
          <cell r="E453" t="str">
            <v>ABBOTT</v>
          </cell>
          <cell r="F453">
            <v>11</v>
          </cell>
        </row>
        <row r="454">
          <cell r="B454">
            <v>38231</v>
          </cell>
          <cell r="C454" t="str">
            <v>PROG. SALUD CORRECCIONAL (FED)</v>
          </cell>
          <cell r="D454" t="str">
            <v>J</v>
          </cell>
          <cell r="E454" t="str">
            <v>ABBOTT</v>
          </cell>
          <cell r="F454">
            <v>22</v>
          </cell>
        </row>
        <row r="455">
          <cell r="B455">
            <v>38261</v>
          </cell>
          <cell r="C455" t="str">
            <v>PROG. SALUD CORRECCIONAL (FED)</v>
          </cell>
          <cell r="D455" t="str">
            <v>J</v>
          </cell>
          <cell r="E455" t="str">
            <v>ABBOTT</v>
          </cell>
          <cell r="F455">
            <v>44</v>
          </cell>
        </row>
        <row r="456">
          <cell r="B456">
            <v>38292</v>
          </cell>
          <cell r="C456" t="str">
            <v>PROG. SALUD CORRECCIONAL (FED)</v>
          </cell>
          <cell r="D456" t="str">
            <v>J</v>
          </cell>
          <cell r="E456" t="str">
            <v>ABBOTT</v>
          </cell>
          <cell r="F456">
            <v>112</v>
          </cell>
        </row>
        <row r="457">
          <cell r="B457">
            <v>38322</v>
          </cell>
          <cell r="C457" t="str">
            <v>PROG. SALUD CORRECCIONAL (FED)</v>
          </cell>
          <cell r="D457" t="str">
            <v>J</v>
          </cell>
          <cell r="E457" t="str">
            <v>ABBOTT</v>
          </cell>
          <cell r="F457">
            <v>33</v>
          </cell>
        </row>
        <row r="458">
          <cell r="B458">
            <v>38353</v>
          </cell>
          <cell r="C458" t="str">
            <v>PROG. SALUD CORRECCIONAL (FED)</v>
          </cell>
          <cell r="D458" t="str">
            <v>J</v>
          </cell>
          <cell r="E458" t="str">
            <v>ABBOTT</v>
          </cell>
          <cell r="F458">
            <v>20</v>
          </cell>
        </row>
        <row r="459">
          <cell r="B459">
            <v>38384</v>
          </cell>
          <cell r="C459" t="str">
            <v>PROG. SALUD CORRECCIONAL (FED)</v>
          </cell>
          <cell r="D459" t="str">
            <v>J</v>
          </cell>
          <cell r="E459" t="str">
            <v>ABBOTT</v>
          </cell>
          <cell r="F459">
            <v>5</v>
          </cell>
        </row>
        <row r="460">
          <cell r="B460">
            <v>38412</v>
          </cell>
          <cell r="C460" t="str">
            <v>PROG. SALUD CORRECCIONAL (FED)</v>
          </cell>
          <cell r="D460" t="str">
            <v>J</v>
          </cell>
          <cell r="E460" t="str">
            <v>ABBOTT</v>
          </cell>
          <cell r="F460">
            <v>25</v>
          </cell>
        </row>
        <row r="461">
          <cell r="B461">
            <v>37956</v>
          </cell>
          <cell r="C461" t="str">
            <v>MIGRANT HEALTH PROGRAM</v>
          </cell>
          <cell r="D461" t="str">
            <v>F</v>
          </cell>
          <cell r="E461" t="str">
            <v>ABBOTT</v>
          </cell>
          <cell r="F461">
            <v>0</v>
          </cell>
        </row>
        <row r="462">
          <cell r="B462">
            <v>37987</v>
          </cell>
          <cell r="C462" t="str">
            <v>MIGRANT HEALTH PROGRAM</v>
          </cell>
          <cell r="D462" t="str">
            <v>F</v>
          </cell>
          <cell r="E462" t="str">
            <v>ABBOTT</v>
          </cell>
          <cell r="F462">
            <v>0</v>
          </cell>
        </row>
        <row r="463">
          <cell r="B463">
            <v>38018</v>
          </cell>
          <cell r="C463" t="str">
            <v>MIGRANT HEALTH PROGRAM</v>
          </cell>
          <cell r="D463" t="str">
            <v>F</v>
          </cell>
          <cell r="E463" t="str">
            <v>ABBOTT</v>
          </cell>
          <cell r="F463">
            <v>0</v>
          </cell>
        </row>
        <row r="464">
          <cell r="B464">
            <v>38047</v>
          </cell>
          <cell r="C464" t="str">
            <v>MIGRANT HEALTH PROGRAM</v>
          </cell>
          <cell r="D464" t="str">
            <v>F</v>
          </cell>
          <cell r="E464" t="str">
            <v>ABBOTT</v>
          </cell>
          <cell r="F464">
            <v>0</v>
          </cell>
        </row>
        <row r="465">
          <cell r="B465">
            <v>38078</v>
          </cell>
          <cell r="C465" t="str">
            <v>MIGRANT HEALTH PROGRAM</v>
          </cell>
          <cell r="D465" t="str">
            <v>F</v>
          </cell>
          <cell r="E465" t="str">
            <v>ABBOTT</v>
          </cell>
          <cell r="F465">
            <v>0</v>
          </cell>
        </row>
        <row r="466">
          <cell r="B466">
            <v>38108</v>
          </cell>
          <cell r="C466" t="str">
            <v>MIGRANT HEALTH PROGRAM</v>
          </cell>
          <cell r="D466" t="str">
            <v>F</v>
          </cell>
          <cell r="E466" t="str">
            <v>ABBOTT</v>
          </cell>
          <cell r="F466">
            <v>0</v>
          </cell>
        </row>
        <row r="467">
          <cell r="B467">
            <v>38139</v>
          </cell>
          <cell r="C467" t="str">
            <v>MIGRANT HEALTH PROGRAM</v>
          </cell>
          <cell r="D467" t="str">
            <v>F</v>
          </cell>
          <cell r="E467" t="str">
            <v>ABBOTT</v>
          </cell>
          <cell r="F467">
            <v>0</v>
          </cell>
        </row>
        <row r="468">
          <cell r="B468">
            <v>38169</v>
          </cell>
          <cell r="C468" t="str">
            <v>MIGRANT HEALTH PROGRAM</v>
          </cell>
          <cell r="D468" t="str">
            <v>F</v>
          </cell>
          <cell r="E468" t="str">
            <v>ABBOTT</v>
          </cell>
          <cell r="F468">
            <v>0</v>
          </cell>
        </row>
        <row r="469">
          <cell r="B469">
            <v>38200</v>
          </cell>
          <cell r="C469" t="str">
            <v>MIGRANT HEALTH PROGRAM</v>
          </cell>
          <cell r="D469" t="str">
            <v>F</v>
          </cell>
          <cell r="E469" t="str">
            <v>ABBOTT</v>
          </cell>
          <cell r="F469">
            <v>0</v>
          </cell>
        </row>
        <row r="470">
          <cell r="B470">
            <v>38231</v>
          </cell>
          <cell r="C470" t="str">
            <v>MIGRANT HEALTH PROGRAM</v>
          </cell>
          <cell r="D470" t="str">
            <v>F</v>
          </cell>
          <cell r="E470" t="str">
            <v>ABBOTT</v>
          </cell>
          <cell r="F470">
            <v>0</v>
          </cell>
        </row>
        <row r="471">
          <cell r="B471">
            <v>38261</v>
          </cell>
          <cell r="C471" t="str">
            <v>MIGRANT HEALTH PROGRAM</v>
          </cell>
          <cell r="D471" t="str">
            <v>F</v>
          </cell>
          <cell r="E471" t="str">
            <v>ABBOTT</v>
          </cell>
          <cell r="F471">
            <v>6</v>
          </cell>
        </row>
        <row r="472">
          <cell r="B472">
            <v>38292</v>
          </cell>
          <cell r="C472" t="str">
            <v>MIGRANT HEALTH PROGRAM</v>
          </cell>
          <cell r="D472" t="str">
            <v>F</v>
          </cell>
          <cell r="E472" t="str">
            <v>ABBOTT</v>
          </cell>
          <cell r="F472">
            <v>0</v>
          </cell>
        </row>
        <row r="473">
          <cell r="B473">
            <v>38322</v>
          </cell>
          <cell r="C473" t="str">
            <v>MIGRANT HEALTH PROGRAM</v>
          </cell>
          <cell r="D473" t="str">
            <v>F</v>
          </cell>
          <cell r="E473" t="str">
            <v>ABBOTT</v>
          </cell>
          <cell r="F473">
            <v>0</v>
          </cell>
        </row>
        <row r="474">
          <cell r="B474">
            <v>38353</v>
          </cell>
          <cell r="C474" t="str">
            <v>MIGRANT HEALTH PROGRAM</v>
          </cell>
          <cell r="D474" t="str">
            <v>F</v>
          </cell>
          <cell r="E474" t="str">
            <v>ABBOTT</v>
          </cell>
          <cell r="F474">
            <v>0</v>
          </cell>
        </row>
        <row r="475">
          <cell r="B475">
            <v>38384</v>
          </cell>
          <cell r="C475" t="str">
            <v>MIGRANT HEALTH PROGRAM</v>
          </cell>
          <cell r="D475" t="str">
            <v>F</v>
          </cell>
          <cell r="E475" t="str">
            <v>ABBOTT</v>
          </cell>
          <cell r="F475">
            <v>0</v>
          </cell>
        </row>
        <row r="476">
          <cell r="B476">
            <v>38412</v>
          </cell>
          <cell r="C476" t="str">
            <v>MIGRANT HEALTH PROGRAM</v>
          </cell>
          <cell r="D476" t="str">
            <v>F</v>
          </cell>
          <cell r="E476" t="str">
            <v>ABBOTT</v>
          </cell>
          <cell r="F476">
            <v>0</v>
          </cell>
        </row>
        <row r="477">
          <cell r="B477">
            <v>37956</v>
          </cell>
          <cell r="C477" t="str">
            <v>CENTRO ARARAT, INC.</v>
          </cell>
          <cell r="D477" t="str">
            <v>F</v>
          </cell>
          <cell r="E477" t="str">
            <v>ABBOTT</v>
          </cell>
          <cell r="F477">
            <v>0</v>
          </cell>
        </row>
        <row r="478">
          <cell r="B478">
            <v>37987</v>
          </cell>
          <cell r="C478" t="str">
            <v>CENTRO ARARAT, INC.</v>
          </cell>
          <cell r="D478" t="str">
            <v>F</v>
          </cell>
          <cell r="E478" t="str">
            <v>ABBOTT</v>
          </cell>
          <cell r="F478">
            <v>0</v>
          </cell>
        </row>
        <row r="479">
          <cell r="B479">
            <v>38018</v>
          </cell>
          <cell r="C479" t="str">
            <v>CENTRO ARARAT, INC.</v>
          </cell>
          <cell r="D479" t="str">
            <v>F</v>
          </cell>
          <cell r="E479" t="str">
            <v>ABBOTT</v>
          </cell>
          <cell r="F479">
            <v>0</v>
          </cell>
        </row>
        <row r="480">
          <cell r="B480">
            <v>38047</v>
          </cell>
          <cell r="C480" t="str">
            <v>CENTRO ARARAT, INC.</v>
          </cell>
          <cell r="D480" t="str">
            <v>F</v>
          </cell>
          <cell r="E480" t="str">
            <v>ABBOTT</v>
          </cell>
          <cell r="F480">
            <v>0</v>
          </cell>
        </row>
        <row r="481">
          <cell r="B481">
            <v>38078</v>
          </cell>
          <cell r="C481" t="str">
            <v>CENTRO ARARAT, INC.</v>
          </cell>
          <cell r="D481" t="str">
            <v>F</v>
          </cell>
          <cell r="E481" t="str">
            <v>ABBOTT</v>
          </cell>
          <cell r="F481">
            <v>0</v>
          </cell>
        </row>
        <row r="482">
          <cell r="B482">
            <v>38108</v>
          </cell>
          <cell r="C482" t="str">
            <v>CENTRO ARARAT, INC.</v>
          </cell>
          <cell r="D482" t="str">
            <v>F</v>
          </cell>
          <cell r="E482" t="str">
            <v>ABBOTT</v>
          </cell>
          <cell r="F482">
            <v>14</v>
          </cell>
        </row>
        <row r="483">
          <cell r="B483">
            <v>38139</v>
          </cell>
          <cell r="C483" t="str">
            <v>CENTRO ARARAT, INC.</v>
          </cell>
          <cell r="D483" t="str">
            <v>F</v>
          </cell>
          <cell r="E483" t="str">
            <v>ABBOTT</v>
          </cell>
          <cell r="F483">
            <v>18</v>
          </cell>
        </row>
        <row r="484">
          <cell r="B484">
            <v>38169</v>
          </cell>
          <cell r="C484" t="str">
            <v>CENTRO ARARAT, INC.</v>
          </cell>
          <cell r="D484" t="str">
            <v>F</v>
          </cell>
          <cell r="E484" t="str">
            <v>ABBOTT</v>
          </cell>
          <cell r="F484">
            <v>13</v>
          </cell>
        </row>
        <row r="485">
          <cell r="B485">
            <v>38200</v>
          </cell>
          <cell r="C485" t="str">
            <v>CENTRO ARARAT, INC.</v>
          </cell>
          <cell r="D485" t="str">
            <v>F</v>
          </cell>
          <cell r="E485" t="str">
            <v>ABBOTT</v>
          </cell>
          <cell r="F485">
            <v>25</v>
          </cell>
        </row>
        <row r="486">
          <cell r="B486">
            <v>38231</v>
          </cell>
          <cell r="C486" t="str">
            <v>CENTRO ARARAT, INC.</v>
          </cell>
          <cell r="D486" t="str">
            <v>F</v>
          </cell>
          <cell r="E486" t="str">
            <v>ABBOTT</v>
          </cell>
          <cell r="F486">
            <v>27</v>
          </cell>
        </row>
        <row r="487">
          <cell r="B487">
            <v>38261</v>
          </cell>
          <cell r="C487" t="str">
            <v>CENTRO ARARAT, INC.</v>
          </cell>
          <cell r="D487" t="str">
            <v>F</v>
          </cell>
          <cell r="E487" t="str">
            <v>ABBOTT</v>
          </cell>
          <cell r="F487">
            <v>15</v>
          </cell>
        </row>
        <row r="488">
          <cell r="B488">
            <v>38292</v>
          </cell>
          <cell r="C488" t="str">
            <v>CENTRO ARARAT, INC.</v>
          </cell>
          <cell r="D488" t="str">
            <v>F</v>
          </cell>
          <cell r="E488" t="str">
            <v>ABBOTT</v>
          </cell>
          <cell r="F488">
            <v>0</v>
          </cell>
        </row>
        <row r="489">
          <cell r="B489">
            <v>38322</v>
          </cell>
          <cell r="C489" t="str">
            <v>CENTRO ARARAT, INC.</v>
          </cell>
          <cell r="D489" t="str">
            <v>F</v>
          </cell>
          <cell r="E489" t="str">
            <v>ABBOTT</v>
          </cell>
          <cell r="F489">
            <v>35</v>
          </cell>
        </row>
        <row r="490">
          <cell r="B490">
            <v>38353</v>
          </cell>
          <cell r="C490" t="str">
            <v>CENTRO ARARAT, INC.</v>
          </cell>
          <cell r="D490" t="str">
            <v>F</v>
          </cell>
          <cell r="E490" t="str">
            <v>ABBOTT</v>
          </cell>
          <cell r="F490">
            <v>20</v>
          </cell>
        </row>
        <row r="491">
          <cell r="B491">
            <v>38384</v>
          </cell>
          <cell r="C491" t="str">
            <v>CENTRO ARARAT, INC.</v>
          </cell>
          <cell r="D491" t="str">
            <v>F</v>
          </cell>
          <cell r="E491" t="str">
            <v>ABBOTT</v>
          </cell>
          <cell r="F491">
            <v>20</v>
          </cell>
        </row>
        <row r="492">
          <cell r="B492">
            <v>38412</v>
          </cell>
          <cell r="C492" t="str">
            <v>CENTRO ARARAT, INC.</v>
          </cell>
          <cell r="D492" t="str">
            <v>F</v>
          </cell>
          <cell r="E492" t="str">
            <v>ABBOTT</v>
          </cell>
          <cell r="F492">
            <v>20</v>
          </cell>
        </row>
        <row r="493">
          <cell r="B493">
            <v>37956</v>
          </cell>
          <cell r="C493" t="str">
            <v>CDT CIALES</v>
          </cell>
          <cell r="D493" t="str">
            <v>N</v>
          </cell>
          <cell r="E493" t="str">
            <v>ABBOTT</v>
          </cell>
          <cell r="F493">
            <v>2</v>
          </cell>
        </row>
        <row r="494">
          <cell r="B494">
            <v>37987</v>
          </cell>
          <cell r="C494" t="str">
            <v>CDT CIALES</v>
          </cell>
          <cell r="D494" t="str">
            <v>N</v>
          </cell>
          <cell r="E494" t="str">
            <v>ABBOTT</v>
          </cell>
          <cell r="F494">
            <v>0</v>
          </cell>
        </row>
        <row r="495">
          <cell r="B495">
            <v>38018</v>
          </cell>
          <cell r="C495" t="str">
            <v>CDT CIALES</v>
          </cell>
          <cell r="D495" t="str">
            <v>N</v>
          </cell>
          <cell r="E495" t="str">
            <v>ABBOTT</v>
          </cell>
          <cell r="F495">
            <v>0</v>
          </cell>
        </row>
        <row r="496">
          <cell r="B496">
            <v>38047</v>
          </cell>
          <cell r="C496" t="str">
            <v>CDT CIALES</v>
          </cell>
          <cell r="D496" t="str">
            <v>N</v>
          </cell>
          <cell r="E496" t="str">
            <v>ABBOTT</v>
          </cell>
          <cell r="F496">
            <v>2</v>
          </cell>
        </row>
        <row r="497">
          <cell r="B497">
            <v>38078</v>
          </cell>
          <cell r="C497" t="str">
            <v>CDT CIALES</v>
          </cell>
          <cell r="D497" t="str">
            <v>N</v>
          </cell>
          <cell r="E497" t="str">
            <v>ABBOTT</v>
          </cell>
          <cell r="F497">
            <v>4</v>
          </cell>
        </row>
        <row r="498">
          <cell r="B498">
            <v>38108</v>
          </cell>
          <cell r="C498" t="str">
            <v>CDT CIALES</v>
          </cell>
          <cell r="D498" t="str">
            <v>N</v>
          </cell>
          <cell r="E498" t="str">
            <v>ABBOTT</v>
          </cell>
          <cell r="F498">
            <v>2</v>
          </cell>
        </row>
        <row r="499">
          <cell r="B499">
            <v>38139</v>
          </cell>
          <cell r="C499" t="str">
            <v>CDT CIALES</v>
          </cell>
          <cell r="D499" t="str">
            <v>N</v>
          </cell>
          <cell r="E499" t="str">
            <v>ABBOTT</v>
          </cell>
          <cell r="F499">
            <v>2</v>
          </cell>
        </row>
        <row r="500">
          <cell r="B500">
            <v>38169</v>
          </cell>
          <cell r="C500" t="str">
            <v>CDT CIALES</v>
          </cell>
          <cell r="D500" t="str">
            <v>N</v>
          </cell>
          <cell r="E500" t="str">
            <v>ABBOTT</v>
          </cell>
          <cell r="F500">
            <v>2</v>
          </cell>
        </row>
        <row r="501">
          <cell r="B501">
            <v>38200</v>
          </cell>
          <cell r="C501" t="str">
            <v>CDT CIALES</v>
          </cell>
          <cell r="D501" t="str">
            <v>N</v>
          </cell>
          <cell r="E501" t="str">
            <v>ABBOTT</v>
          </cell>
          <cell r="F501">
            <v>0</v>
          </cell>
        </row>
        <row r="502">
          <cell r="B502">
            <v>38231</v>
          </cell>
          <cell r="C502" t="str">
            <v>CDT CIALES</v>
          </cell>
          <cell r="D502" t="str">
            <v>N</v>
          </cell>
          <cell r="E502" t="str">
            <v>ABBOTT</v>
          </cell>
          <cell r="F502">
            <v>5</v>
          </cell>
        </row>
        <row r="503">
          <cell r="B503">
            <v>38261</v>
          </cell>
          <cell r="C503" t="str">
            <v>CDT CIALES</v>
          </cell>
          <cell r="D503" t="str">
            <v>N</v>
          </cell>
          <cell r="E503" t="str">
            <v>ABBOTT</v>
          </cell>
          <cell r="F503">
            <v>0</v>
          </cell>
        </row>
        <row r="504">
          <cell r="B504">
            <v>38292</v>
          </cell>
          <cell r="C504" t="str">
            <v>CDT CIALES</v>
          </cell>
          <cell r="D504" t="str">
            <v>N</v>
          </cell>
          <cell r="E504" t="str">
            <v>ABBOTT</v>
          </cell>
          <cell r="F504">
            <v>0</v>
          </cell>
        </row>
        <row r="505">
          <cell r="B505">
            <v>38322</v>
          </cell>
          <cell r="C505" t="str">
            <v>CDT CIALES</v>
          </cell>
          <cell r="D505" t="str">
            <v>N</v>
          </cell>
          <cell r="E505" t="str">
            <v>ABBOTT</v>
          </cell>
          <cell r="F505">
            <v>0</v>
          </cell>
        </row>
        <row r="506">
          <cell r="B506">
            <v>38353</v>
          </cell>
          <cell r="C506" t="str">
            <v>CDT CIALES</v>
          </cell>
          <cell r="D506" t="str">
            <v>N</v>
          </cell>
          <cell r="E506" t="str">
            <v>ABBOTT</v>
          </cell>
          <cell r="F506">
            <v>0</v>
          </cell>
        </row>
        <row r="507">
          <cell r="B507">
            <v>38384</v>
          </cell>
          <cell r="C507" t="str">
            <v>CDT CIALES</v>
          </cell>
          <cell r="D507" t="str">
            <v>N</v>
          </cell>
          <cell r="E507" t="str">
            <v>ABBOTT</v>
          </cell>
          <cell r="F507">
            <v>0</v>
          </cell>
        </row>
        <row r="508">
          <cell r="B508">
            <v>38412</v>
          </cell>
          <cell r="C508" t="str">
            <v>CDT CIALES</v>
          </cell>
          <cell r="D508" t="str">
            <v>N</v>
          </cell>
          <cell r="E508" t="str">
            <v>ABBOTT</v>
          </cell>
          <cell r="F508">
            <v>0</v>
          </cell>
        </row>
        <row r="509">
          <cell r="B509">
            <v>37956</v>
          </cell>
          <cell r="C509" t="str">
            <v>MIGRANT HEALTH PROGRAM</v>
          </cell>
          <cell r="D509" t="str">
            <v>F</v>
          </cell>
          <cell r="E509" t="str">
            <v>ABBOTT</v>
          </cell>
          <cell r="F509">
            <v>0</v>
          </cell>
        </row>
        <row r="510">
          <cell r="B510">
            <v>37987</v>
          </cell>
          <cell r="C510" t="str">
            <v>MIGRANT HEALTH PROGRAM</v>
          </cell>
          <cell r="D510" t="str">
            <v>F</v>
          </cell>
          <cell r="E510" t="str">
            <v>ABBOTT</v>
          </cell>
          <cell r="F510">
            <v>0</v>
          </cell>
        </row>
        <row r="511">
          <cell r="B511">
            <v>38018</v>
          </cell>
          <cell r="C511" t="str">
            <v>MIGRANT HEALTH PROGRAM</v>
          </cell>
          <cell r="D511" t="str">
            <v>F</v>
          </cell>
          <cell r="E511" t="str">
            <v>ABBOTT</v>
          </cell>
          <cell r="F511">
            <v>0</v>
          </cell>
        </row>
        <row r="512">
          <cell r="B512">
            <v>38047</v>
          </cell>
          <cell r="C512" t="str">
            <v>MIGRANT HEALTH PROGRAM</v>
          </cell>
          <cell r="D512" t="str">
            <v>F</v>
          </cell>
          <cell r="E512" t="str">
            <v>ABBOTT</v>
          </cell>
          <cell r="F512">
            <v>0</v>
          </cell>
        </row>
        <row r="513">
          <cell r="B513">
            <v>38078</v>
          </cell>
          <cell r="C513" t="str">
            <v>MIGRANT HEALTH PROGRAM</v>
          </cell>
          <cell r="D513" t="str">
            <v>F</v>
          </cell>
          <cell r="E513" t="str">
            <v>ABBOTT</v>
          </cell>
          <cell r="F513">
            <v>0</v>
          </cell>
        </row>
        <row r="514">
          <cell r="B514">
            <v>38108</v>
          </cell>
          <cell r="C514" t="str">
            <v>MIGRANT HEALTH PROGRAM</v>
          </cell>
          <cell r="D514" t="str">
            <v>F</v>
          </cell>
          <cell r="E514" t="str">
            <v>ABBOTT</v>
          </cell>
          <cell r="F514">
            <v>0</v>
          </cell>
        </row>
        <row r="515">
          <cell r="B515">
            <v>38139</v>
          </cell>
          <cell r="C515" t="str">
            <v>MIGRANT HEALTH PROGRAM</v>
          </cell>
          <cell r="D515" t="str">
            <v>F</v>
          </cell>
          <cell r="E515" t="str">
            <v>ABBOTT</v>
          </cell>
          <cell r="F515">
            <v>0</v>
          </cell>
        </row>
        <row r="516">
          <cell r="B516">
            <v>38169</v>
          </cell>
          <cell r="C516" t="str">
            <v>MIGRANT HEALTH PROGRAM</v>
          </cell>
          <cell r="D516" t="str">
            <v>F</v>
          </cell>
          <cell r="E516" t="str">
            <v>ABBOTT</v>
          </cell>
          <cell r="F516">
            <v>12</v>
          </cell>
        </row>
        <row r="517">
          <cell r="B517">
            <v>38200</v>
          </cell>
          <cell r="C517" t="str">
            <v>MIGRANT HEALTH PROGRAM</v>
          </cell>
          <cell r="D517" t="str">
            <v>F</v>
          </cell>
          <cell r="E517" t="str">
            <v>ABBOTT</v>
          </cell>
          <cell r="F517">
            <v>0</v>
          </cell>
        </row>
        <row r="518">
          <cell r="B518">
            <v>38231</v>
          </cell>
          <cell r="C518" t="str">
            <v>MIGRANT HEALTH PROGRAM</v>
          </cell>
          <cell r="D518" t="str">
            <v>F</v>
          </cell>
          <cell r="E518" t="str">
            <v>ABBOTT</v>
          </cell>
          <cell r="F518">
            <v>20</v>
          </cell>
        </row>
        <row r="519">
          <cell r="B519">
            <v>38261</v>
          </cell>
          <cell r="C519" t="str">
            <v>MIGRANT HEALTH PROGRAM</v>
          </cell>
          <cell r="D519" t="str">
            <v>F</v>
          </cell>
          <cell r="E519" t="str">
            <v>ABBOTT</v>
          </cell>
          <cell r="F519">
            <v>20</v>
          </cell>
        </row>
        <row r="520">
          <cell r="B520">
            <v>38292</v>
          </cell>
          <cell r="C520" t="str">
            <v>MIGRANT HEALTH PROGRAM</v>
          </cell>
          <cell r="D520" t="str">
            <v>F</v>
          </cell>
          <cell r="E520" t="str">
            <v>ABBOTT</v>
          </cell>
          <cell r="F520">
            <v>0</v>
          </cell>
        </row>
        <row r="521">
          <cell r="B521">
            <v>38322</v>
          </cell>
          <cell r="C521" t="str">
            <v>MIGRANT HEALTH PROGRAM</v>
          </cell>
          <cell r="D521" t="str">
            <v>F</v>
          </cell>
          <cell r="E521" t="str">
            <v>ABBOTT</v>
          </cell>
          <cell r="F521">
            <v>20</v>
          </cell>
        </row>
        <row r="522">
          <cell r="B522">
            <v>38353</v>
          </cell>
          <cell r="C522" t="str">
            <v>MIGRANT HEALTH PROGRAM</v>
          </cell>
          <cell r="D522" t="str">
            <v>F</v>
          </cell>
          <cell r="E522" t="str">
            <v>ABBOTT</v>
          </cell>
          <cell r="F522">
            <v>0</v>
          </cell>
        </row>
        <row r="523">
          <cell r="B523">
            <v>38384</v>
          </cell>
          <cell r="C523" t="str">
            <v>MIGRANT HEALTH PROGRAM</v>
          </cell>
          <cell r="D523" t="str">
            <v>F</v>
          </cell>
          <cell r="E523" t="str">
            <v>ABBOTT</v>
          </cell>
          <cell r="F523">
            <v>0</v>
          </cell>
        </row>
        <row r="524">
          <cell r="B524">
            <v>38412</v>
          </cell>
          <cell r="C524" t="str">
            <v>MIGRANT HEALTH PROGRAM</v>
          </cell>
          <cell r="D524" t="str">
            <v>F</v>
          </cell>
          <cell r="E524" t="str">
            <v>ABBOTT</v>
          </cell>
          <cell r="F524">
            <v>0</v>
          </cell>
        </row>
        <row r="525">
          <cell r="B525">
            <v>37956</v>
          </cell>
          <cell r="C525" t="str">
            <v>GURABO COMM HEALTH (FED)</v>
          </cell>
          <cell r="D525" t="str">
            <v>F</v>
          </cell>
          <cell r="E525" t="str">
            <v>ABBOTT</v>
          </cell>
          <cell r="F525">
            <v>0</v>
          </cell>
        </row>
        <row r="526">
          <cell r="B526">
            <v>37987</v>
          </cell>
          <cell r="C526" t="str">
            <v>GURABO COMM HEALTH (FED)</v>
          </cell>
          <cell r="D526" t="str">
            <v>F</v>
          </cell>
          <cell r="E526" t="str">
            <v>ABBOTT</v>
          </cell>
          <cell r="F526">
            <v>0</v>
          </cell>
        </row>
        <row r="527">
          <cell r="B527">
            <v>38018</v>
          </cell>
          <cell r="C527" t="str">
            <v>GURABO COMM HEALTH (FED)</v>
          </cell>
          <cell r="D527" t="str">
            <v>F</v>
          </cell>
          <cell r="E527" t="str">
            <v>ABBOTT</v>
          </cell>
          <cell r="F527">
            <v>20</v>
          </cell>
        </row>
        <row r="528">
          <cell r="B528">
            <v>38047</v>
          </cell>
          <cell r="C528" t="str">
            <v>GURABO COMM HEALTH (FED)</v>
          </cell>
          <cell r="D528" t="str">
            <v>F</v>
          </cell>
          <cell r="E528" t="str">
            <v>ABBOTT</v>
          </cell>
          <cell r="F528">
            <v>3</v>
          </cell>
        </row>
        <row r="529">
          <cell r="B529">
            <v>38078</v>
          </cell>
          <cell r="C529" t="str">
            <v>GURABO COMM HEALTH (FED)</v>
          </cell>
          <cell r="D529" t="str">
            <v>F</v>
          </cell>
          <cell r="E529" t="str">
            <v>ABBOTT</v>
          </cell>
          <cell r="F529">
            <v>20</v>
          </cell>
        </row>
        <row r="530">
          <cell r="B530">
            <v>38108</v>
          </cell>
          <cell r="C530" t="str">
            <v>GURABO COMM HEALTH (FED)</v>
          </cell>
          <cell r="D530" t="str">
            <v>F</v>
          </cell>
          <cell r="E530" t="str">
            <v>ABBOTT</v>
          </cell>
          <cell r="F530">
            <v>8</v>
          </cell>
        </row>
        <row r="531">
          <cell r="B531">
            <v>38139</v>
          </cell>
          <cell r="C531" t="str">
            <v>GURABO COMM HEALTH (FED)</v>
          </cell>
          <cell r="D531" t="str">
            <v>F</v>
          </cell>
          <cell r="E531" t="str">
            <v>ABBOTT</v>
          </cell>
          <cell r="F531">
            <v>10</v>
          </cell>
        </row>
        <row r="532">
          <cell r="B532">
            <v>38169</v>
          </cell>
          <cell r="C532" t="str">
            <v>GURABO COMM HEALTH (FED)</v>
          </cell>
          <cell r="D532" t="str">
            <v>F</v>
          </cell>
          <cell r="E532" t="str">
            <v>ABBOTT</v>
          </cell>
          <cell r="F532">
            <v>18</v>
          </cell>
        </row>
        <row r="533">
          <cell r="B533">
            <v>38200</v>
          </cell>
          <cell r="C533" t="str">
            <v>GURABO COMM HEALTH (FED)</v>
          </cell>
          <cell r="D533" t="str">
            <v>F</v>
          </cell>
          <cell r="E533" t="str">
            <v>ABBOTT</v>
          </cell>
          <cell r="F533">
            <v>10</v>
          </cell>
        </row>
        <row r="534">
          <cell r="B534">
            <v>38231</v>
          </cell>
          <cell r="C534" t="str">
            <v>GURABO COMM HEALTH (FED)</v>
          </cell>
          <cell r="D534" t="str">
            <v>F</v>
          </cell>
          <cell r="E534" t="str">
            <v>ABBOTT</v>
          </cell>
          <cell r="F534">
            <v>12</v>
          </cell>
        </row>
        <row r="535">
          <cell r="B535">
            <v>38261</v>
          </cell>
          <cell r="C535" t="str">
            <v>GURABO COMM HEALTH (FED)</v>
          </cell>
          <cell r="D535" t="str">
            <v>F</v>
          </cell>
          <cell r="E535" t="str">
            <v>ABBOTT</v>
          </cell>
          <cell r="F535">
            <v>10</v>
          </cell>
        </row>
        <row r="536">
          <cell r="B536">
            <v>38292</v>
          </cell>
          <cell r="C536" t="str">
            <v>GURABO COMM HEALTH (FED)</v>
          </cell>
          <cell r="D536" t="str">
            <v>F</v>
          </cell>
          <cell r="E536" t="str">
            <v>ABBOTT</v>
          </cell>
          <cell r="F536">
            <v>14</v>
          </cell>
        </row>
        <row r="537">
          <cell r="B537">
            <v>38322</v>
          </cell>
          <cell r="C537" t="str">
            <v>GURABO COMM HEALTH (FED)</v>
          </cell>
          <cell r="D537" t="str">
            <v>F</v>
          </cell>
          <cell r="E537" t="str">
            <v>ABBOTT</v>
          </cell>
          <cell r="F537">
            <v>10</v>
          </cell>
        </row>
        <row r="538">
          <cell r="B538">
            <v>38353</v>
          </cell>
          <cell r="C538" t="str">
            <v>GURABO COMM HEALTH (FED)</v>
          </cell>
          <cell r="D538" t="str">
            <v>F</v>
          </cell>
          <cell r="E538" t="str">
            <v>ABBOTT</v>
          </cell>
          <cell r="F538">
            <v>12</v>
          </cell>
        </row>
        <row r="539">
          <cell r="B539">
            <v>38384</v>
          </cell>
          <cell r="C539" t="str">
            <v>GURABO COMM HEALTH (FED)</v>
          </cell>
          <cell r="D539" t="str">
            <v>F</v>
          </cell>
          <cell r="E539" t="str">
            <v>ABBOTT</v>
          </cell>
          <cell r="F539">
            <v>10</v>
          </cell>
        </row>
        <row r="540">
          <cell r="B540">
            <v>38412</v>
          </cell>
          <cell r="C540" t="str">
            <v>GURABO COMM HEALTH (FED)</v>
          </cell>
          <cell r="D540" t="str">
            <v>F</v>
          </cell>
          <cell r="E540" t="str">
            <v>ABBOTT</v>
          </cell>
          <cell r="F540">
            <v>16</v>
          </cell>
        </row>
        <row r="541">
          <cell r="B541">
            <v>37956</v>
          </cell>
          <cell r="C541" t="str">
            <v>RYDER</v>
          </cell>
          <cell r="D541" t="str">
            <v>F</v>
          </cell>
          <cell r="E541" t="str">
            <v>ABBOTT</v>
          </cell>
          <cell r="F541">
            <v>6</v>
          </cell>
        </row>
        <row r="542">
          <cell r="B542">
            <v>37987</v>
          </cell>
          <cell r="C542" t="str">
            <v>RYDER</v>
          </cell>
          <cell r="D542" t="str">
            <v>F</v>
          </cell>
          <cell r="E542" t="str">
            <v>ABBOTT</v>
          </cell>
          <cell r="F542">
            <v>0</v>
          </cell>
        </row>
        <row r="543">
          <cell r="B543">
            <v>38018</v>
          </cell>
          <cell r="C543" t="str">
            <v>RYDER</v>
          </cell>
          <cell r="D543" t="str">
            <v>F</v>
          </cell>
          <cell r="E543" t="str">
            <v>ABBOTT</v>
          </cell>
          <cell r="F543">
            <v>0</v>
          </cell>
        </row>
        <row r="544">
          <cell r="B544">
            <v>38047</v>
          </cell>
          <cell r="C544" t="str">
            <v>RYDER</v>
          </cell>
          <cell r="D544" t="str">
            <v>F</v>
          </cell>
          <cell r="E544" t="str">
            <v>ABBOTT</v>
          </cell>
          <cell r="F544">
            <v>20</v>
          </cell>
        </row>
        <row r="545">
          <cell r="B545">
            <v>38078</v>
          </cell>
          <cell r="C545" t="str">
            <v>RYDER</v>
          </cell>
          <cell r="D545" t="str">
            <v>F</v>
          </cell>
          <cell r="E545" t="str">
            <v>ABBOTT</v>
          </cell>
          <cell r="F545">
            <v>0</v>
          </cell>
        </row>
        <row r="546">
          <cell r="B546">
            <v>38108</v>
          </cell>
          <cell r="C546" t="str">
            <v>RYDER</v>
          </cell>
          <cell r="D546" t="str">
            <v>F</v>
          </cell>
          <cell r="E546" t="str">
            <v>ABBOTT</v>
          </cell>
          <cell r="F546">
            <v>0</v>
          </cell>
        </row>
        <row r="547">
          <cell r="B547">
            <v>38139</v>
          </cell>
          <cell r="C547" t="str">
            <v>RYDER</v>
          </cell>
          <cell r="D547" t="str">
            <v>F</v>
          </cell>
          <cell r="E547" t="str">
            <v>ABBOTT</v>
          </cell>
          <cell r="F547">
            <v>0</v>
          </cell>
        </row>
        <row r="548">
          <cell r="B548">
            <v>38169</v>
          </cell>
          <cell r="C548" t="str">
            <v>RYDER</v>
          </cell>
          <cell r="D548" t="str">
            <v>F</v>
          </cell>
          <cell r="E548" t="str">
            <v>ABBOTT</v>
          </cell>
          <cell r="F548">
            <v>0</v>
          </cell>
        </row>
        <row r="549">
          <cell r="B549">
            <v>38200</v>
          </cell>
          <cell r="C549" t="str">
            <v>RYDER</v>
          </cell>
          <cell r="D549" t="str">
            <v>F</v>
          </cell>
          <cell r="E549" t="str">
            <v>ABBOTT</v>
          </cell>
          <cell r="F549">
            <v>1</v>
          </cell>
        </row>
        <row r="550">
          <cell r="B550">
            <v>38231</v>
          </cell>
          <cell r="C550" t="str">
            <v>RYDER</v>
          </cell>
          <cell r="D550" t="str">
            <v>F</v>
          </cell>
          <cell r="E550" t="str">
            <v>ABBOTT</v>
          </cell>
          <cell r="F550">
            <v>0</v>
          </cell>
        </row>
        <row r="551">
          <cell r="B551">
            <v>38261</v>
          </cell>
          <cell r="C551" t="str">
            <v>RYDER</v>
          </cell>
          <cell r="D551" t="str">
            <v>F</v>
          </cell>
          <cell r="E551" t="str">
            <v>ABBOTT</v>
          </cell>
          <cell r="F551">
            <v>3</v>
          </cell>
        </row>
        <row r="552">
          <cell r="B552">
            <v>38292</v>
          </cell>
          <cell r="C552" t="str">
            <v>RYDER</v>
          </cell>
          <cell r="D552" t="str">
            <v>F</v>
          </cell>
          <cell r="E552" t="str">
            <v>ABBOTT</v>
          </cell>
          <cell r="F552">
            <v>0</v>
          </cell>
        </row>
        <row r="553">
          <cell r="B553">
            <v>38322</v>
          </cell>
          <cell r="C553" t="str">
            <v>RYDER</v>
          </cell>
          <cell r="D553" t="str">
            <v>F</v>
          </cell>
          <cell r="E553" t="str">
            <v>ABBOTT</v>
          </cell>
          <cell r="F553">
            <v>0</v>
          </cell>
        </row>
        <row r="554">
          <cell r="B554">
            <v>38353</v>
          </cell>
          <cell r="C554" t="str">
            <v>RYDER</v>
          </cell>
          <cell r="D554" t="str">
            <v>F</v>
          </cell>
          <cell r="E554" t="str">
            <v>ABBOTT</v>
          </cell>
          <cell r="F554">
            <v>5</v>
          </cell>
        </row>
        <row r="555">
          <cell r="B555">
            <v>38384</v>
          </cell>
          <cell r="C555" t="str">
            <v>RYDER</v>
          </cell>
          <cell r="D555" t="str">
            <v>F</v>
          </cell>
          <cell r="E555" t="str">
            <v>ABBOTT</v>
          </cell>
          <cell r="F555">
            <v>0</v>
          </cell>
        </row>
        <row r="556">
          <cell r="B556">
            <v>38412</v>
          </cell>
          <cell r="C556" t="str">
            <v>RYDER</v>
          </cell>
          <cell r="D556" t="str">
            <v>F</v>
          </cell>
          <cell r="E556" t="str">
            <v>ABBOTT</v>
          </cell>
          <cell r="F556">
            <v>0</v>
          </cell>
        </row>
        <row r="557">
          <cell r="B557">
            <v>37956</v>
          </cell>
          <cell r="C557" t="str">
            <v>CONCRA</v>
          </cell>
          <cell r="D557" t="str">
            <v>N</v>
          </cell>
          <cell r="E557" t="str">
            <v>ABBOTT</v>
          </cell>
          <cell r="F557">
            <v>0</v>
          </cell>
        </row>
        <row r="558">
          <cell r="B558">
            <v>37987</v>
          </cell>
          <cell r="C558" t="str">
            <v>CONCRA</v>
          </cell>
          <cell r="D558" t="str">
            <v>N</v>
          </cell>
          <cell r="E558" t="str">
            <v>ABBOTT</v>
          </cell>
          <cell r="F558">
            <v>0</v>
          </cell>
        </row>
        <row r="559">
          <cell r="B559">
            <v>38018</v>
          </cell>
          <cell r="C559" t="str">
            <v>CONCRA</v>
          </cell>
          <cell r="D559" t="str">
            <v>N</v>
          </cell>
          <cell r="E559" t="str">
            <v>ABBOTT</v>
          </cell>
          <cell r="F559">
            <v>0</v>
          </cell>
        </row>
        <row r="560">
          <cell r="B560">
            <v>38047</v>
          </cell>
          <cell r="C560" t="str">
            <v>CONCRA</v>
          </cell>
          <cell r="D560" t="str">
            <v>N</v>
          </cell>
          <cell r="E560" t="str">
            <v>ABBOTT</v>
          </cell>
          <cell r="F560">
            <v>0</v>
          </cell>
        </row>
        <row r="561">
          <cell r="B561">
            <v>38078</v>
          </cell>
          <cell r="C561" t="str">
            <v>CONCRA</v>
          </cell>
          <cell r="D561" t="str">
            <v>N</v>
          </cell>
          <cell r="E561" t="str">
            <v>ABBOTT</v>
          </cell>
          <cell r="F561">
            <v>0</v>
          </cell>
        </row>
        <row r="562">
          <cell r="B562">
            <v>38108</v>
          </cell>
          <cell r="C562" t="str">
            <v>CONCRA</v>
          </cell>
          <cell r="D562" t="str">
            <v>N</v>
          </cell>
          <cell r="E562" t="str">
            <v>ABBOTT</v>
          </cell>
          <cell r="F562">
            <v>0</v>
          </cell>
        </row>
        <row r="563">
          <cell r="B563">
            <v>38139</v>
          </cell>
          <cell r="C563" t="str">
            <v>CONCRA</v>
          </cell>
          <cell r="D563" t="str">
            <v>N</v>
          </cell>
          <cell r="E563" t="str">
            <v>ABBOTT</v>
          </cell>
          <cell r="F563">
            <v>30</v>
          </cell>
        </row>
        <row r="564">
          <cell r="B564">
            <v>38169</v>
          </cell>
          <cell r="C564" t="str">
            <v>CONCRA</v>
          </cell>
          <cell r="D564" t="str">
            <v>N</v>
          </cell>
          <cell r="E564" t="str">
            <v>ABBOTT</v>
          </cell>
          <cell r="F564">
            <v>0</v>
          </cell>
        </row>
        <row r="565">
          <cell r="B565">
            <v>38200</v>
          </cell>
          <cell r="C565" t="str">
            <v>CONCRA</v>
          </cell>
          <cell r="D565" t="str">
            <v>N</v>
          </cell>
          <cell r="E565" t="str">
            <v>ABBOTT</v>
          </cell>
          <cell r="F565">
            <v>0</v>
          </cell>
        </row>
        <row r="566">
          <cell r="B566">
            <v>38231</v>
          </cell>
          <cell r="C566" t="str">
            <v>CONCRA</v>
          </cell>
          <cell r="D566" t="str">
            <v>N</v>
          </cell>
          <cell r="E566" t="str">
            <v>ABBOTT</v>
          </cell>
          <cell r="F566">
            <v>0</v>
          </cell>
        </row>
        <row r="567">
          <cell r="B567">
            <v>38261</v>
          </cell>
          <cell r="C567" t="str">
            <v>CONCRA</v>
          </cell>
          <cell r="D567" t="str">
            <v>N</v>
          </cell>
          <cell r="E567" t="str">
            <v>ABBOTT</v>
          </cell>
          <cell r="F567">
            <v>0</v>
          </cell>
        </row>
        <row r="568">
          <cell r="B568">
            <v>38292</v>
          </cell>
          <cell r="C568" t="str">
            <v>CONCRA</v>
          </cell>
          <cell r="D568" t="str">
            <v>N</v>
          </cell>
          <cell r="E568" t="str">
            <v>ABBOTT</v>
          </cell>
          <cell r="F568">
            <v>0</v>
          </cell>
        </row>
        <row r="569">
          <cell r="B569">
            <v>38322</v>
          </cell>
          <cell r="C569" t="str">
            <v>CONCRA</v>
          </cell>
          <cell r="D569" t="str">
            <v>N</v>
          </cell>
          <cell r="E569" t="str">
            <v>ABBOTT</v>
          </cell>
          <cell r="F569">
            <v>0</v>
          </cell>
        </row>
        <row r="570">
          <cell r="B570">
            <v>38353</v>
          </cell>
          <cell r="C570" t="str">
            <v>CONCRA</v>
          </cell>
          <cell r="D570" t="str">
            <v>N</v>
          </cell>
          <cell r="E570" t="str">
            <v>ABBOTT</v>
          </cell>
          <cell r="F570">
            <v>0</v>
          </cell>
        </row>
        <row r="571">
          <cell r="B571">
            <v>38384</v>
          </cell>
          <cell r="C571" t="str">
            <v>CONCRA</v>
          </cell>
          <cell r="D571" t="str">
            <v>N</v>
          </cell>
          <cell r="E571" t="str">
            <v>ABBOTT</v>
          </cell>
          <cell r="F571">
            <v>0</v>
          </cell>
        </row>
        <row r="572">
          <cell r="B572">
            <v>38412</v>
          </cell>
          <cell r="C572" t="str">
            <v>CONCRA</v>
          </cell>
          <cell r="D572" t="str">
            <v>N</v>
          </cell>
          <cell r="E572" t="str">
            <v>ABBOTT</v>
          </cell>
          <cell r="F572">
            <v>0</v>
          </cell>
        </row>
        <row r="573">
          <cell r="B573">
            <v>37956</v>
          </cell>
          <cell r="C573" t="str">
            <v>BORSCHOW HOSP &amp; MED SUPP</v>
          </cell>
          <cell r="D573" t="str">
            <v>N</v>
          </cell>
          <cell r="E573" t="str">
            <v>ABBOTT</v>
          </cell>
          <cell r="F573">
            <v>105</v>
          </cell>
        </row>
        <row r="574">
          <cell r="B574">
            <v>37987</v>
          </cell>
          <cell r="C574" t="str">
            <v>BORSCHOW HOSP &amp; MED SUPP</v>
          </cell>
          <cell r="D574" t="str">
            <v>N</v>
          </cell>
          <cell r="E574" t="str">
            <v>ABBOTT</v>
          </cell>
          <cell r="F574">
            <v>174</v>
          </cell>
        </row>
        <row r="575">
          <cell r="B575">
            <v>38018</v>
          </cell>
          <cell r="C575" t="str">
            <v>BORSCHOW HOSP &amp; MED SUPP</v>
          </cell>
          <cell r="D575" t="str">
            <v>N</v>
          </cell>
          <cell r="E575" t="str">
            <v>ABBOTT</v>
          </cell>
          <cell r="F575">
            <v>93</v>
          </cell>
        </row>
        <row r="576">
          <cell r="B576">
            <v>38047</v>
          </cell>
          <cell r="C576" t="str">
            <v>BORSCHOW HOSP &amp; MED SUPP</v>
          </cell>
          <cell r="D576" t="str">
            <v>N</v>
          </cell>
          <cell r="E576" t="str">
            <v>ABBOTT</v>
          </cell>
          <cell r="F576">
            <v>132</v>
          </cell>
        </row>
        <row r="577">
          <cell r="B577">
            <v>38078</v>
          </cell>
          <cell r="C577" t="str">
            <v>BORSCHOW HOSP &amp; MED SUPP</v>
          </cell>
          <cell r="D577" t="str">
            <v>N</v>
          </cell>
          <cell r="E577" t="str">
            <v>ABBOTT</v>
          </cell>
          <cell r="F577">
            <v>75</v>
          </cell>
        </row>
        <row r="578">
          <cell r="B578">
            <v>38108</v>
          </cell>
          <cell r="C578" t="str">
            <v>BORSCHOW HOSP &amp; MED SUPP</v>
          </cell>
          <cell r="D578" t="str">
            <v>N</v>
          </cell>
          <cell r="E578" t="str">
            <v>ABBOTT</v>
          </cell>
          <cell r="F578">
            <v>93</v>
          </cell>
        </row>
        <row r="579">
          <cell r="B579">
            <v>38139</v>
          </cell>
          <cell r="C579" t="str">
            <v>BORSCHOW HOSP &amp; MED SUPP</v>
          </cell>
          <cell r="D579" t="str">
            <v>N</v>
          </cell>
          <cell r="E579" t="str">
            <v>ABBOTT</v>
          </cell>
          <cell r="F579">
            <v>69</v>
          </cell>
        </row>
        <row r="580">
          <cell r="B580">
            <v>38169</v>
          </cell>
          <cell r="C580" t="str">
            <v>BORSCHOW HOSP &amp; MED SUPP</v>
          </cell>
          <cell r="D580" t="str">
            <v>N</v>
          </cell>
          <cell r="E580" t="str">
            <v>ABBOTT</v>
          </cell>
          <cell r="F580">
            <v>111</v>
          </cell>
        </row>
        <row r="581">
          <cell r="B581">
            <v>38200</v>
          </cell>
          <cell r="C581" t="str">
            <v>BORSCHOW HOSP &amp; MED SUPP</v>
          </cell>
          <cell r="D581" t="str">
            <v>N</v>
          </cell>
          <cell r="E581" t="str">
            <v>ABBOTT</v>
          </cell>
          <cell r="F581">
            <v>84</v>
          </cell>
        </row>
        <row r="582">
          <cell r="B582">
            <v>38231</v>
          </cell>
          <cell r="C582" t="str">
            <v>BORSCHOW HOSP &amp; MED SUPP</v>
          </cell>
          <cell r="D582" t="str">
            <v>N</v>
          </cell>
          <cell r="E582" t="str">
            <v>ABBOTT</v>
          </cell>
          <cell r="F582">
            <v>78</v>
          </cell>
        </row>
        <row r="583">
          <cell r="B583">
            <v>38261</v>
          </cell>
          <cell r="C583" t="str">
            <v>BORSCHOW HOSP &amp; MED SUPP</v>
          </cell>
          <cell r="D583" t="str">
            <v>N</v>
          </cell>
          <cell r="E583" t="str">
            <v>ABBOTT</v>
          </cell>
          <cell r="F583">
            <v>81</v>
          </cell>
        </row>
        <row r="584">
          <cell r="B584">
            <v>38292</v>
          </cell>
          <cell r="C584" t="str">
            <v>BORSCHOW HOSP &amp; MED SUPP</v>
          </cell>
          <cell r="D584" t="str">
            <v>N</v>
          </cell>
          <cell r="E584" t="str">
            <v>ABBOTT</v>
          </cell>
          <cell r="F584">
            <v>117</v>
          </cell>
        </row>
        <row r="585">
          <cell r="B585">
            <v>38322</v>
          </cell>
          <cell r="C585" t="str">
            <v>BORSCHOW HOSP &amp; MED SUPP</v>
          </cell>
          <cell r="D585" t="str">
            <v>N</v>
          </cell>
          <cell r="E585" t="str">
            <v>ABBOTT</v>
          </cell>
          <cell r="F585">
            <v>64</v>
          </cell>
        </row>
        <row r="586">
          <cell r="B586">
            <v>38353</v>
          </cell>
          <cell r="C586" t="str">
            <v>BORSCHOW HOSP &amp; MED SUPP</v>
          </cell>
          <cell r="D586" t="str">
            <v>N</v>
          </cell>
          <cell r="E586" t="str">
            <v>ABBOTT</v>
          </cell>
          <cell r="F586">
            <v>108</v>
          </cell>
        </row>
        <row r="587">
          <cell r="B587">
            <v>38384</v>
          </cell>
          <cell r="C587" t="str">
            <v>BORSCHOW HOSP &amp; MED SUPP</v>
          </cell>
          <cell r="D587" t="str">
            <v>N</v>
          </cell>
          <cell r="E587" t="str">
            <v>ABBOTT</v>
          </cell>
          <cell r="F587">
            <v>158</v>
          </cell>
        </row>
        <row r="588">
          <cell r="B588">
            <v>38412</v>
          </cell>
          <cell r="C588" t="str">
            <v>BORSCHOW HOSP &amp; MED SUPP</v>
          </cell>
          <cell r="D588" t="str">
            <v>N</v>
          </cell>
          <cell r="E588" t="str">
            <v>ABBOTT</v>
          </cell>
          <cell r="F588">
            <v>90</v>
          </cell>
        </row>
        <row r="589">
          <cell r="B589">
            <v>38443</v>
          </cell>
          <cell r="C589" t="str">
            <v>BORSCHOW HOSP &amp; MED SUPP</v>
          </cell>
          <cell r="D589" t="str">
            <v>N</v>
          </cell>
          <cell r="E589" t="str">
            <v>ABBOTT</v>
          </cell>
          <cell r="F589">
            <v>0</v>
          </cell>
        </row>
        <row r="590">
          <cell r="B590">
            <v>38443</v>
          </cell>
          <cell r="C590" t="str">
            <v>CDT PLAYA</v>
          </cell>
          <cell r="D590" t="str">
            <v>F</v>
          </cell>
          <cell r="E590" t="str">
            <v>ABBOTT</v>
          </cell>
          <cell r="F590">
            <v>0</v>
          </cell>
        </row>
        <row r="591">
          <cell r="B591">
            <v>38443</v>
          </cell>
          <cell r="C591" t="str">
            <v>CENTRO ARARAT, INC.</v>
          </cell>
          <cell r="D591" t="str">
            <v>F</v>
          </cell>
          <cell r="E591" t="str">
            <v>ABBOTT</v>
          </cell>
          <cell r="F591">
            <v>20</v>
          </cell>
        </row>
        <row r="592">
          <cell r="B592">
            <v>38443</v>
          </cell>
          <cell r="C592" t="str">
            <v>MIGRANT HEALTH PROGRAM</v>
          </cell>
          <cell r="D592" t="str">
            <v>F</v>
          </cell>
          <cell r="E592" t="str">
            <v>ABBOTT</v>
          </cell>
          <cell r="F592">
            <v>30</v>
          </cell>
        </row>
        <row r="593">
          <cell r="B593">
            <v>38443</v>
          </cell>
          <cell r="C593" t="str">
            <v>GURABO COMM HEALTH (FED)</v>
          </cell>
          <cell r="D593" t="str">
            <v>F</v>
          </cell>
          <cell r="E593" t="str">
            <v>ABBOTT</v>
          </cell>
          <cell r="F593">
            <v>5</v>
          </cell>
        </row>
        <row r="594">
          <cell r="B594">
            <v>38443</v>
          </cell>
          <cell r="C594" t="str">
            <v>PROG. SALUD CORRECCIONAL (FED)</v>
          </cell>
          <cell r="D594" t="str">
            <v>J</v>
          </cell>
          <cell r="E594" t="str">
            <v>ABBOTT</v>
          </cell>
          <cell r="F594">
            <v>37</v>
          </cell>
        </row>
        <row r="595">
          <cell r="B595">
            <v>38443</v>
          </cell>
          <cell r="C595" t="str">
            <v>RYDER</v>
          </cell>
          <cell r="D595" t="str">
            <v>F</v>
          </cell>
          <cell r="E595" t="str">
            <v>ABBOTT</v>
          </cell>
          <cell r="F595">
            <v>6</v>
          </cell>
        </row>
        <row r="596">
          <cell r="B596">
            <v>38473</v>
          </cell>
          <cell r="C596" t="str">
            <v>BORSCHOW HOSP &amp; MED SUPP</v>
          </cell>
          <cell r="D596" t="str">
            <v>N</v>
          </cell>
          <cell r="E596" t="str">
            <v>ABBOTT</v>
          </cell>
          <cell r="F596">
            <v>63</v>
          </cell>
        </row>
        <row r="597">
          <cell r="B597">
            <v>38473</v>
          </cell>
          <cell r="C597" t="str">
            <v>CDT PLAYA</v>
          </cell>
          <cell r="D597" t="str">
            <v>F</v>
          </cell>
          <cell r="E597" t="str">
            <v>ABBOTT</v>
          </cell>
          <cell r="F597">
            <v>6</v>
          </cell>
        </row>
        <row r="598">
          <cell r="B598">
            <v>38473</v>
          </cell>
          <cell r="C598" t="str">
            <v>CENTRO ARARAT, INC.</v>
          </cell>
          <cell r="D598" t="str">
            <v>F</v>
          </cell>
          <cell r="E598" t="str">
            <v>ABBOTT</v>
          </cell>
          <cell r="F598">
            <v>20</v>
          </cell>
        </row>
        <row r="599">
          <cell r="B599">
            <v>38473</v>
          </cell>
          <cell r="C599" t="str">
            <v>MIGRANT HEALTH PROGRAM</v>
          </cell>
          <cell r="D599" t="str">
            <v>F</v>
          </cell>
          <cell r="E599" t="str">
            <v>ABBOTT</v>
          </cell>
          <cell r="F599">
            <v>0</v>
          </cell>
        </row>
        <row r="600">
          <cell r="B600">
            <v>38473</v>
          </cell>
          <cell r="C600" t="str">
            <v>GURABO COMM HEALTH (FED)</v>
          </cell>
          <cell r="D600" t="str">
            <v>F</v>
          </cell>
          <cell r="E600" t="str">
            <v>ABBOTT</v>
          </cell>
          <cell r="F600">
            <v>22</v>
          </cell>
        </row>
        <row r="601">
          <cell r="B601">
            <v>38473</v>
          </cell>
          <cell r="C601" t="str">
            <v>PROG. SALUD CORRECCIONAL (FED)</v>
          </cell>
          <cell r="D601" t="str">
            <v>J</v>
          </cell>
          <cell r="E601" t="str">
            <v>ABBOTT</v>
          </cell>
          <cell r="F601">
            <v>50</v>
          </cell>
        </row>
        <row r="602">
          <cell r="B602">
            <v>38473</v>
          </cell>
          <cell r="C602" t="str">
            <v>RYDER</v>
          </cell>
          <cell r="D602" t="str">
            <v>F</v>
          </cell>
          <cell r="E602" t="str">
            <v>ABBOTT</v>
          </cell>
          <cell r="F602">
            <v>4</v>
          </cell>
        </row>
        <row r="603">
          <cell r="B603">
            <v>37956</v>
          </cell>
          <cell r="C603" t="str">
            <v>TRADE</v>
          </cell>
          <cell r="D603" t="str">
            <v>N</v>
          </cell>
          <cell r="E603" t="str">
            <v>ABBOTT</v>
          </cell>
          <cell r="F603">
            <v>43</v>
          </cell>
        </row>
        <row r="604">
          <cell r="B604">
            <v>37987</v>
          </cell>
          <cell r="C604" t="str">
            <v>TRADE</v>
          </cell>
          <cell r="D604" t="str">
            <v>N</v>
          </cell>
          <cell r="E604" t="str">
            <v>ABBOTT</v>
          </cell>
          <cell r="F604">
            <v>13.5</v>
          </cell>
        </row>
        <row r="605">
          <cell r="B605">
            <v>38018</v>
          </cell>
          <cell r="C605" t="str">
            <v>TRADE</v>
          </cell>
          <cell r="D605" t="str">
            <v>N</v>
          </cell>
          <cell r="E605" t="str">
            <v>ABBOTT</v>
          </cell>
          <cell r="F605">
            <v>28.5</v>
          </cell>
        </row>
        <row r="606">
          <cell r="B606">
            <v>38047</v>
          </cell>
          <cell r="C606" t="str">
            <v>TRADE</v>
          </cell>
          <cell r="D606" t="str">
            <v>N</v>
          </cell>
          <cell r="E606" t="str">
            <v>ABBOTT</v>
          </cell>
          <cell r="F606">
            <v>30.5</v>
          </cell>
        </row>
        <row r="607">
          <cell r="B607">
            <v>38078</v>
          </cell>
          <cell r="C607" t="str">
            <v>TRADE</v>
          </cell>
          <cell r="D607" t="str">
            <v>N</v>
          </cell>
          <cell r="E607" t="str">
            <v>ABBOTT</v>
          </cell>
          <cell r="F607">
            <v>27</v>
          </cell>
        </row>
        <row r="608">
          <cell r="B608">
            <v>38108</v>
          </cell>
          <cell r="C608" t="str">
            <v>TRADE</v>
          </cell>
          <cell r="D608" t="str">
            <v>N</v>
          </cell>
          <cell r="E608" t="str">
            <v>ABBOTT</v>
          </cell>
          <cell r="F608">
            <v>28</v>
          </cell>
        </row>
        <row r="609">
          <cell r="B609">
            <v>38139</v>
          </cell>
          <cell r="C609" t="str">
            <v>TRADE</v>
          </cell>
          <cell r="D609" t="str">
            <v>N</v>
          </cell>
          <cell r="E609" t="str">
            <v>ABBOTT</v>
          </cell>
          <cell r="F609">
            <v>52.5</v>
          </cell>
        </row>
        <row r="610">
          <cell r="B610">
            <v>38169</v>
          </cell>
          <cell r="C610" t="str">
            <v>TRADE</v>
          </cell>
          <cell r="D610" t="str">
            <v>N</v>
          </cell>
          <cell r="E610" t="str">
            <v>ABBOTT</v>
          </cell>
          <cell r="F610">
            <v>29.5</v>
          </cell>
        </row>
        <row r="611">
          <cell r="B611">
            <v>38200</v>
          </cell>
          <cell r="C611" t="str">
            <v>TRADE</v>
          </cell>
          <cell r="D611" t="str">
            <v>N</v>
          </cell>
          <cell r="E611" t="str">
            <v>ABBOTT</v>
          </cell>
          <cell r="F611">
            <v>30.5</v>
          </cell>
        </row>
        <row r="612">
          <cell r="B612">
            <v>38231</v>
          </cell>
          <cell r="C612" t="str">
            <v>TRADE</v>
          </cell>
          <cell r="D612" t="str">
            <v>N</v>
          </cell>
          <cell r="E612" t="str">
            <v>ABBOTT</v>
          </cell>
          <cell r="F612">
            <v>39.5</v>
          </cell>
        </row>
        <row r="613">
          <cell r="B613">
            <v>38261</v>
          </cell>
          <cell r="C613" t="str">
            <v>TRADE</v>
          </cell>
          <cell r="D613" t="str">
            <v>N</v>
          </cell>
          <cell r="E613" t="str">
            <v>ABBOTT</v>
          </cell>
          <cell r="F613">
            <v>29.5</v>
          </cell>
        </row>
        <row r="614">
          <cell r="B614">
            <v>38292</v>
          </cell>
          <cell r="C614" t="str">
            <v>TRADE</v>
          </cell>
          <cell r="D614" t="str">
            <v>N</v>
          </cell>
          <cell r="E614" t="str">
            <v>ABBOTT</v>
          </cell>
          <cell r="F614">
            <v>30.5</v>
          </cell>
        </row>
        <row r="615">
          <cell r="B615">
            <v>38322</v>
          </cell>
          <cell r="C615" t="str">
            <v>TRADE</v>
          </cell>
          <cell r="D615" t="str">
            <v>N</v>
          </cell>
          <cell r="E615" t="str">
            <v>ABBOTT</v>
          </cell>
          <cell r="F615">
            <v>42</v>
          </cell>
        </row>
        <row r="616">
          <cell r="B616">
            <v>38353</v>
          </cell>
          <cell r="C616" t="str">
            <v>TRADE</v>
          </cell>
          <cell r="D616" t="str">
            <v>N</v>
          </cell>
          <cell r="E616" t="str">
            <v>ABBOTT</v>
          </cell>
          <cell r="F616">
            <v>27</v>
          </cell>
        </row>
        <row r="617">
          <cell r="B617">
            <v>38384</v>
          </cell>
          <cell r="C617" t="str">
            <v>TRADE</v>
          </cell>
          <cell r="D617" t="str">
            <v>N</v>
          </cell>
          <cell r="E617" t="str">
            <v>ABBOTT</v>
          </cell>
          <cell r="F617">
            <v>30</v>
          </cell>
        </row>
        <row r="618">
          <cell r="B618">
            <v>38412</v>
          </cell>
          <cell r="C618" t="str">
            <v>TRADE</v>
          </cell>
          <cell r="D618" t="str">
            <v>N</v>
          </cell>
          <cell r="E618" t="str">
            <v>ABBOTT</v>
          </cell>
          <cell r="F618">
            <v>30.5</v>
          </cell>
        </row>
        <row r="619">
          <cell r="B619">
            <v>38443</v>
          </cell>
          <cell r="C619" t="str">
            <v>TRADE</v>
          </cell>
          <cell r="D619" t="str">
            <v>N</v>
          </cell>
          <cell r="E619" t="str">
            <v>ABBOTT</v>
          </cell>
          <cell r="F619">
            <v>18</v>
          </cell>
        </row>
        <row r="620">
          <cell r="B620">
            <v>38473</v>
          </cell>
          <cell r="C620" t="str">
            <v>TRADE</v>
          </cell>
          <cell r="D620" t="str">
            <v>N</v>
          </cell>
          <cell r="E620" t="str">
            <v>ABBOTT</v>
          </cell>
          <cell r="F620">
            <v>37</v>
          </cell>
        </row>
        <row r="621">
          <cell r="B621">
            <v>38504</v>
          </cell>
          <cell r="C621" t="str">
            <v>TRADE</v>
          </cell>
          <cell r="D621" t="str">
            <v>N</v>
          </cell>
          <cell r="E621" t="str">
            <v>ABBOTT</v>
          </cell>
          <cell r="F621">
            <v>28.5</v>
          </cell>
        </row>
        <row r="622">
          <cell r="B622">
            <v>38504</v>
          </cell>
          <cell r="C622" t="str">
            <v>BORSCHOW HOSP &amp; MED SUPP</v>
          </cell>
          <cell r="D622" t="str">
            <v>N</v>
          </cell>
          <cell r="E622" t="str">
            <v>ABBOTT</v>
          </cell>
          <cell r="F622">
            <v>57</v>
          </cell>
        </row>
        <row r="623">
          <cell r="B623">
            <v>38504</v>
          </cell>
          <cell r="C623" t="str">
            <v>PROG. SALUD CORRECCIONAL (FED)</v>
          </cell>
          <cell r="D623" t="str">
            <v>J</v>
          </cell>
          <cell r="E623" t="str">
            <v>ABBOTT</v>
          </cell>
          <cell r="F623">
            <v>10</v>
          </cell>
        </row>
        <row r="624">
          <cell r="B624">
            <v>38504</v>
          </cell>
          <cell r="C624" t="str">
            <v>GURABO COMM HEALTH (FED)</v>
          </cell>
          <cell r="D624" t="str">
            <v>F</v>
          </cell>
          <cell r="E624" t="str">
            <v>ABBOTT</v>
          </cell>
          <cell r="F624">
            <v>13</v>
          </cell>
        </row>
        <row r="625">
          <cell r="B625">
            <v>37956</v>
          </cell>
          <cell r="C625" t="str">
            <v>BORSCHOW HOSP &amp; MED SUPP</v>
          </cell>
          <cell r="D625" t="str">
            <v>F</v>
          </cell>
          <cell r="E625" t="str">
            <v>ABBOTT</v>
          </cell>
          <cell r="F625">
            <v>105</v>
          </cell>
        </row>
        <row r="626">
          <cell r="B626">
            <v>37987</v>
          </cell>
          <cell r="C626" t="str">
            <v>BORSCHOW HOSP &amp; MED SUPP</v>
          </cell>
          <cell r="D626" t="str">
            <v>F</v>
          </cell>
          <cell r="E626" t="str">
            <v>ABBOTT</v>
          </cell>
          <cell r="F626">
            <v>174</v>
          </cell>
        </row>
        <row r="627">
          <cell r="B627">
            <v>38018</v>
          </cell>
          <cell r="C627" t="str">
            <v>BORSCHOW HOSP &amp; MED SUPP</v>
          </cell>
          <cell r="D627" t="str">
            <v>F</v>
          </cell>
          <cell r="E627" t="str">
            <v>ABBOTT</v>
          </cell>
          <cell r="F627">
            <v>93</v>
          </cell>
        </row>
        <row r="628">
          <cell r="B628">
            <v>38047</v>
          </cell>
          <cell r="C628" t="str">
            <v>BORSCHOW HOSP &amp; MED SUPP</v>
          </cell>
          <cell r="D628" t="str">
            <v>F</v>
          </cell>
          <cell r="E628" t="str">
            <v>ABBOTT</v>
          </cell>
          <cell r="F628">
            <v>132</v>
          </cell>
        </row>
        <row r="629">
          <cell r="B629">
            <v>38078</v>
          </cell>
          <cell r="C629" t="str">
            <v>BORSCHOW HOSP &amp; MED SUPP</v>
          </cell>
          <cell r="D629" t="str">
            <v>F</v>
          </cell>
          <cell r="E629" t="str">
            <v>ABBOTT</v>
          </cell>
          <cell r="F629">
            <v>75</v>
          </cell>
        </row>
        <row r="630">
          <cell r="B630">
            <v>38108</v>
          </cell>
          <cell r="C630" t="str">
            <v>BORSCHOW HOSP &amp; MED SUPP</v>
          </cell>
          <cell r="D630" t="str">
            <v>F</v>
          </cell>
          <cell r="E630" t="str">
            <v>ABBOTT</v>
          </cell>
          <cell r="F630">
            <v>93</v>
          </cell>
        </row>
        <row r="631">
          <cell r="B631">
            <v>38139</v>
          </cell>
          <cell r="C631" t="str">
            <v>BORSCHOW HOSP &amp; MED SUPP</v>
          </cell>
          <cell r="D631" t="str">
            <v>F</v>
          </cell>
          <cell r="E631" t="str">
            <v>ABBOTT</v>
          </cell>
          <cell r="F631">
            <v>69</v>
          </cell>
        </row>
        <row r="632">
          <cell r="B632">
            <v>38169</v>
          </cell>
          <cell r="C632" t="str">
            <v>BORSCHOW HOSP &amp; MED SUPP</v>
          </cell>
          <cell r="D632" t="str">
            <v>F</v>
          </cell>
          <cell r="E632" t="str">
            <v>ABBOTT</v>
          </cell>
          <cell r="F632">
            <v>111</v>
          </cell>
        </row>
        <row r="633">
          <cell r="B633">
            <v>38200</v>
          </cell>
          <cell r="C633" t="str">
            <v>BORSCHOW HOSP &amp; MED SUPP</v>
          </cell>
          <cell r="D633" t="str">
            <v>F</v>
          </cell>
          <cell r="E633" t="str">
            <v>ABBOTT</v>
          </cell>
          <cell r="F633">
            <v>84</v>
          </cell>
        </row>
        <row r="634">
          <cell r="B634">
            <v>38231</v>
          </cell>
          <cell r="C634" t="str">
            <v>BORSCHOW HOSP &amp; MED SUPP</v>
          </cell>
          <cell r="D634" t="str">
            <v>F</v>
          </cell>
          <cell r="E634" t="str">
            <v>ABBOTT</v>
          </cell>
          <cell r="F634">
            <v>78</v>
          </cell>
        </row>
        <row r="635">
          <cell r="B635">
            <v>38261</v>
          </cell>
          <cell r="C635" t="str">
            <v>BORSCHOW HOSP &amp; MED SUPP</v>
          </cell>
          <cell r="D635" t="str">
            <v>F</v>
          </cell>
          <cell r="E635" t="str">
            <v>ABBOTT</v>
          </cell>
          <cell r="F635">
            <v>81</v>
          </cell>
        </row>
        <row r="636">
          <cell r="B636">
            <v>38292</v>
          </cell>
          <cell r="C636" t="str">
            <v>BORSCHOW HOSP &amp; MED SUPP</v>
          </cell>
          <cell r="D636" t="str">
            <v>F</v>
          </cell>
          <cell r="E636" t="str">
            <v>ABBOTT</v>
          </cell>
          <cell r="F636">
            <v>117</v>
          </cell>
        </row>
        <row r="637">
          <cell r="B637">
            <v>38322</v>
          </cell>
          <cell r="C637" t="str">
            <v>BORSCHOW HOSP &amp; MED SUPP</v>
          </cell>
          <cell r="D637" t="str">
            <v>F</v>
          </cell>
          <cell r="E637" t="str">
            <v>ABBOTT</v>
          </cell>
          <cell r="F637">
            <v>64</v>
          </cell>
        </row>
        <row r="638">
          <cell r="B638">
            <v>38353</v>
          </cell>
          <cell r="C638" t="str">
            <v>BORSCHOW HOSP &amp; MED SUPP</v>
          </cell>
          <cell r="D638" t="str">
            <v>F</v>
          </cell>
          <cell r="E638" t="str">
            <v>ABBOTT</v>
          </cell>
          <cell r="F638">
            <v>108</v>
          </cell>
        </row>
        <row r="639">
          <cell r="B639">
            <v>38384</v>
          </cell>
          <cell r="C639" t="str">
            <v>BORSCHOW HOSP &amp; MED SUPP</v>
          </cell>
          <cell r="D639" t="str">
            <v>F</v>
          </cell>
          <cell r="E639" t="str">
            <v>ABBOTT</v>
          </cell>
          <cell r="F639">
            <v>158</v>
          </cell>
        </row>
        <row r="640">
          <cell r="B640">
            <v>38412</v>
          </cell>
          <cell r="C640" t="str">
            <v>BORSCHOW HOSP &amp; MED SUPP</v>
          </cell>
          <cell r="D640" t="str">
            <v>F</v>
          </cell>
          <cell r="E640" t="str">
            <v>ABBOTT</v>
          </cell>
          <cell r="F640">
            <v>90</v>
          </cell>
        </row>
        <row r="641">
          <cell r="B641">
            <v>38443</v>
          </cell>
          <cell r="C641" t="str">
            <v>BORSCHOW HOSP &amp; MED SUPP</v>
          </cell>
          <cell r="D641" t="str">
            <v>F</v>
          </cell>
          <cell r="E641" t="str">
            <v>ABBOTT</v>
          </cell>
          <cell r="F641">
            <v>0</v>
          </cell>
        </row>
        <row r="642">
          <cell r="B642">
            <v>38473</v>
          </cell>
          <cell r="C642" t="str">
            <v>BORSCHOW HOSP &amp; MED SUPP</v>
          </cell>
          <cell r="D642" t="str">
            <v>F</v>
          </cell>
          <cell r="E642" t="str">
            <v>ABBOTT</v>
          </cell>
          <cell r="F642">
            <v>63</v>
          </cell>
        </row>
        <row r="643">
          <cell r="B643">
            <v>37956</v>
          </cell>
          <cell r="C643" t="str">
            <v>TRADE</v>
          </cell>
          <cell r="D643" t="str">
            <v>F</v>
          </cell>
          <cell r="E643" t="str">
            <v>ABBOTT</v>
          </cell>
          <cell r="F643">
            <v>43</v>
          </cell>
        </row>
        <row r="644">
          <cell r="B644">
            <v>37987</v>
          </cell>
          <cell r="C644" t="str">
            <v>TRADE</v>
          </cell>
          <cell r="D644" t="str">
            <v>F</v>
          </cell>
          <cell r="E644" t="str">
            <v>ABBOTT</v>
          </cell>
          <cell r="F644">
            <v>13.5</v>
          </cell>
        </row>
        <row r="645">
          <cell r="B645">
            <v>38018</v>
          </cell>
          <cell r="C645" t="str">
            <v>TRADE</v>
          </cell>
          <cell r="D645" t="str">
            <v>F</v>
          </cell>
          <cell r="E645" t="str">
            <v>ABBOTT</v>
          </cell>
          <cell r="F645">
            <v>28.5</v>
          </cell>
        </row>
        <row r="646">
          <cell r="B646">
            <v>38047</v>
          </cell>
          <cell r="C646" t="str">
            <v>TRADE</v>
          </cell>
          <cell r="D646" t="str">
            <v>F</v>
          </cell>
          <cell r="E646" t="str">
            <v>ABBOTT</v>
          </cell>
          <cell r="F646">
            <v>30.5</v>
          </cell>
        </row>
        <row r="647">
          <cell r="B647">
            <v>38078</v>
          </cell>
          <cell r="C647" t="str">
            <v>TRADE</v>
          </cell>
          <cell r="D647" t="str">
            <v>F</v>
          </cell>
          <cell r="E647" t="str">
            <v>ABBOTT</v>
          </cell>
          <cell r="F647">
            <v>27</v>
          </cell>
        </row>
        <row r="648">
          <cell r="B648">
            <v>38108</v>
          </cell>
          <cell r="C648" t="str">
            <v>TRADE</v>
          </cell>
          <cell r="D648" t="str">
            <v>F</v>
          </cell>
          <cell r="E648" t="str">
            <v>ABBOTT</v>
          </cell>
          <cell r="F648">
            <v>28</v>
          </cell>
        </row>
        <row r="649">
          <cell r="B649">
            <v>38139</v>
          </cell>
          <cell r="C649" t="str">
            <v>TRADE</v>
          </cell>
          <cell r="D649" t="str">
            <v>F</v>
          </cell>
          <cell r="E649" t="str">
            <v>ABBOTT</v>
          </cell>
          <cell r="F649">
            <v>52.5</v>
          </cell>
        </row>
        <row r="650">
          <cell r="B650">
            <v>38169</v>
          </cell>
          <cell r="C650" t="str">
            <v>TRADE</v>
          </cell>
          <cell r="D650" t="str">
            <v>F</v>
          </cell>
          <cell r="E650" t="str">
            <v>ABBOTT</v>
          </cell>
          <cell r="F650">
            <v>29.5</v>
          </cell>
        </row>
        <row r="651">
          <cell r="B651">
            <v>38200</v>
          </cell>
          <cell r="C651" t="str">
            <v>TRADE</v>
          </cell>
          <cell r="D651" t="str">
            <v>F</v>
          </cell>
          <cell r="E651" t="str">
            <v>ABBOTT</v>
          </cell>
          <cell r="F651">
            <v>30.5</v>
          </cell>
        </row>
        <row r="652">
          <cell r="B652">
            <v>38231</v>
          </cell>
          <cell r="C652" t="str">
            <v>TRADE</v>
          </cell>
          <cell r="D652" t="str">
            <v>F</v>
          </cell>
          <cell r="E652" t="str">
            <v>ABBOTT</v>
          </cell>
          <cell r="F652">
            <v>39.5</v>
          </cell>
        </row>
        <row r="653">
          <cell r="B653">
            <v>38261</v>
          </cell>
          <cell r="C653" t="str">
            <v>TRADE</v>
          </cell>
          <cell r="D653" t="str">
            <v>F</v>
          </cell>
          <cell r="E653" t="str">
            <v>ABBOTT</v>
          </cell>
          <cell r="F653">
            <v>29.5</v>
          </cell>
        </row>
        <row r="654">
          <cell r="B654">
            <v>38292</v>
          </cell>
          <cell r="C654" t="str">
            <v>TRADE</v>
          </cell>
          <cell r="D654" t="str">
            <v>F</v>
          </cell>
          <cell r="E654" t="str">
            <v>ABBOTT</v>
          </cell>
          <cell r="F654">
            <v>30.5</v>
          </cell>
        </row>
        <row r="655">
          <cell r="B655">
            <v>38322</v>
          </cell>
          <cell r="C655" t="str">
            <v>TRADE</v>
          </cell>
          <cell r="D655" t="str">
            <v>F</v>
          </cell>
          <cell r="E655" t="str">
            <v>ABBOTT</v>
          </cell>
          <cell r="F655">
            <v>42</v>
          </cell>
        </row>
        <row r="656">
          <cell r="B656">
            <v>38353</v>
          </cell>
          <cell r="C656" t="str">
            <v>TRADE</v>
          </cell>
          <cell r="D656" t="str">
            <v>F</v>
          </cell>
          <cell r="E656" t="str">
            <v>ABBOTT</v>
          </cell>
          <cell r="F656">
            <v>27</v>
          </cell>
        </row>
        <row r="657">
          <cell r="B657">
            <v>38384</v>
          </cell>
          <cell r="C657" t="str">
            <v>TRADE</v>
          </cell>
          <cell r="D657" t="str">
            <v>F</v>
          </cell>
          <cell r="E657" t="str">
            <v>ABBOTT</v>
          </cell>
          <cell r="F657">
            <v>30</v>
          </cell>
        </row>
        <row r="658">
          <cell r="B658">
            <v>38412</v>
          </cell>
          <cell r="C658" t="str">
            <v>TRADE</v>
          </cell>
          <cell r="D658" t="str">
            <v>F</v>
          </cell>
          <cell r="E658" t="str">
            <v>ABBOTT</v>
          </cell>
          <cell r="F658">
            <v>30.5</v>
          </cell>
        </row>
        <row r="659">
          <cell r="B659">
            <v>38443</v>
          </cell>
          <cell r="C659" t="str">
            <v>TRADE</v>
          </cell>
          <cell r="D659" t="str">
            <v>F</v>
          </cell>
          <cell r="E659" t="str">
            <v>ABBOTT</v>
          </cell>
          <cell r="F659">
            <v>18</v>
          </cell>
        </row>
        <row r="660">
          <cell r="B660">
            <v>38473</v>
          </cell>
          <cell r="C660" t="str">
            <v>TRADE</v>
          </cell>
          <cell r="D660" t="str">
            <v>F</v>
          </cell>
          <cell r="E660" t="str">
            <v>ABBOTT</v>
          </cell>
          <cell r="F660">
            <v>37</v>
          </cell>
        </row>
        <row r="661">
          <cell r="B661">
            <v>38504</v>
          </cell>
          <cell r="C661" t="str">
            <v>TRADE</v>
          </cell>
          <cell r="D661" t="str">
            <v>F</v>
          </cell>
          <cell r="E661" t="str">
            <v>ABBOTT</v>
          </cell>
          <cell r="F661">
            <v>28.5</v>
          </cell>
        </row>
        <row r="662">
          <cell r="B662">
            <v>38504</v>
          </cell>
          <cell r="C662" t="str">
            <v>BORSCHOW HOSP &amp; MED SUPP</v>
          </cell>
          <cell r="D662" t="str">
            <v>F</v>
          </cell>
          <cell r="E662" t="str">
            <v>ABBOTT</v>
          </cell>
          <cell r="F662">
            <v>57</v>
          </cell>
        </row>
        <row r="663">
          <cell r="B663">
            <v>38534</v>
          </cell>
          <cell r="C663" t="str">
            <v>PROG. SALUD CORRECCIONAL (FED)</v>
          </cell>
          <cell r="D663" t="str">
            <v>J</v>
          </cell>
          <cell r="E663" t="str">
            <v>ABBOTT</v>
          </cell>
          <cell r="F663">
            <v>53</v>
          </cell>
        </row>
        <row r="664">
          <cell r="B664">
            <v>38534</v>
          </cell>
          <cell r="C664" t="str">
            <v>CENTRO ARARAT, INC.</v>
          </cell>
          <cell r="D664" t="str">
            <v>F</v>
          </cell>
          <cell r="E664" t="str">
            <v>ABBOTT</v>
          </cell>
          <cell r="F664">
            <v>40</v>
          </cell>
        </row>
        <row r="665">
          <cell r="B665">
            <v>38534</v>
          </cell>
          <cell r="C665" t="str">
            <v>TRADE</v>
          </cell>
          <cell r="D665" t="str">
            <v>F</v>
          </cell>
          <cell r="E665" t="str">
            <v>ABBOTT</v>
          </cell>
          <cell r="F665">
            <v>23.5</v>
          </cell>
        </row>
        <row r="666">
          <cell r="B666">
            <v>38534</v>
          </cell>
          <cell r="C666" t="str">
            <v>TRADE</v>
          </cell>
          <cell r="D666" t="str">
            <v>N</v>
          </cell>
          <cell r="E666" t="str">
            <v>ABBOTT</v>
          </cell>
          <cell r="F666">
            <v>23.5</v>
          </cell>
        </row>
        <row r="667">
          <cell r="B667">
            <v>38534</v>
          </cell>
          <cell r="C667" t="str">
            <v>BORSCHOW HOSP &amp; MED SUPP</v>
          </cell>
          <cell r="D667" t="str">
            <v>F</v>
          </cell>
          <cell r="E667" t="str">
            <v>ABBOTT</v>
          </cell>
          <cell r="F667">
            <v>146</v>
          </cell>
        </row>
        <row r="668">
          <cell r="B668">
            <v>38534</v>
          </cell>
          <cell r="C668" t="str">
            <v>BORSCHOW HOSP &amp; MED SUPP</v>
          </cell>
          <cell r="D668" t="str">
            <v>N</v>
          </cell>
          <cell r="E668" t="str">
            <v>ABBOTT</v>
          </cell>
          <cell r="F668">
            <v>146</v>
          </cell>
        </row>
        <row r="669">
          <cell r="B669">
            <v>38565</v>
          </cell>
          <cell r="C669" t="str">
            <v>PROG. SALUD CORRECCIONAL (FED)</v>
          </cell>
          <cell r="D669" t="str">
            <v>J</v>
          </cell>
          <cell r="E669" t="str">
            <v>ABBOTT</v>
          </cell>
          <cell r="F669">
            <v>2</v>
          </cell>
        </row>
        <row r="670">
          <cell r="B670">
            <v>38565</v>
          </cell>
          <cell r="C670" t="str">
            <v>CENTRO ARARAT, INC.</v>
          </cell>
          <cell r="D670" t="str">
            <v>F</v>
          </cell>
          <cell r="E670" t="str">
            <v>ABBOTT</v>
          </cell>
          <cell r="F670">
            <v>20</v>
          </cell>
        </row>
        <row r="671">
          <cell r="B671">
            <v>38565</v>
          </cell>
          <cell r="C671" t="str">
            <v>GURABO COMM HEALTH (FED)</v>
          </cell>
          <cell r="D671" t="str">
            <v>F</v>
          </cell>
          <cell r="E671" t="str">
            <v>ABBOTT</v>
          </cell>
          <cell r="F671">
            <v>16</v>
          </cell>
        </row>
        <row r="672">
          <cell r="B672">
            <v>38565</v>
          </cell>
          <cell r="C672" t="str">
            <v>RYDER</v>
          </cell>
          <cell r="D672" t="str">
            <v>F</v>
          </cell>
          <cell r="E672" t="str">
            <v>ABBOTT</v>
          </cell>
          <cell r="F672">
            <v>6</v>
          </cell>
        </row>
        <row r="673">
          <cell r="B673">
            <v>38565</v>
          </cell>
          <cell r="C673" t="str">
            <v>CONCRA</v>
          </cell>
          <cell r="D673" t="str">
            <v>F</v>
          </cell>
          <cell r="E673" t="str">
            <v>ABBOTT</v>
          </cell>
          <cell r="F673">
            <v>9</v>
          </cell>
        </row>
        <row r="674">
          <cell r="B674">
            <v>38565</v>
          </cell>
          <cell r="C674" t="str">
            <v>BORSCHOW HOSP &amp; MED SUPP</v>
          </cell>
          <cell r="D674" t="str">
            <v>F</v>
          </cell>
          <cell r="E674" t="str">
            <v>ABBOTT</v>
          </cell>
          <cell r="F674">
            <v>87</v>
          </cell>
        </row>
        <row r="675">
          <cell r="B675">
            <v>38565</v>
          </cell>
          <cell r="C675" t="str">
            <v>BORSCHOW HOSP &amp; MED SUPP</v>
          </cell>
          <cell r="D675" t="str">
            <v>N</v>
          </cell>
          <cell r="E675" t="str">
            <v>ABBOTT</v>
          </cell>
          <cell r="F675">
            <v>87</v>
          </cell>
        </row>
        <row r="676">
          <cell r="B676">
            <v>38565</v>
          </cell>
          <cell r="C676" t="str">
            <v>TRADE</v>
          </cell>
          <cell r="D676" t="str">
            <v>F</v>
          </cell>
          <cell r="E676" t="str">
            <v>ABBOTT</v>
          </cell>
          <cell r="F676">
            <v>19.5</v>
          </cell>
        </row>
        <row r="677">
          <cell r="B677">
            <v>38565</v>
          </cell>
          <cell r="C677" t="str">
            <v>TRADE</v>
          </cell>
          <cell r="D677" t="str">
            <v>N</v>
          </cell>
          <cell r="E677" t="str">
            <v>ABBOTT</v>
          </cell>
          <cell r="F677">
            <v>19.5</v>
          </cell>
        </row>
        <row r="678">
          <cell r="B678">
            <v>38596</v>
          </cell>
          <cell r="C678" t="str">
            <v>EPI BAYAMON</v>
          </cell>
          <cell r="D678" t="str">
            <v>N</v>
          </cell>
          <cell r="E678" t="str">
            <v>ABBOTT</v>
          </cell>
          <cell r="F678">
            <v>150</v>
          </cell>
        </row>
        <row r="679">
          <cell r="B679">
            <v>38596</v>
          </cell>
          <cell r="C679" t="str">
            <v>PROG. SALUD CORRECCIONAL (FED)</v>
          </cell>
          <cell r="D679" t="str">
            <v>J</v>
          </cell>
          <cell r="E679" t="str">
            <v>ABBOTT</v>
          </cell>
          <cell r="F679">
            <v>144</v>
          </cell>
        </row>
        <row r="680">
          <cell r="B680">
            <v>38596</v>
          </cell>
          <cell r="C680" t="str">
            <v>GURABO COMM HEALTH (FED)</v>
          </cell>
          <cell r="D680" t="str">
            <v>F</v>
          </cell>
          <cell r="E680" t="str">
            <v>ABBOTT</v>
          </cell>
          <cell r="F680">
            <v>13</v>
          </cell>
        </row>
        <row r="681">
          <cell r="B681">
            <v>38596</v>
          </cell>
          <cell r="C681" t="str">
            <v>RYDER</v>
          </cell>
          <cell r="D681" t="str">
            <v>F</v>
          </cell>
          <cell r="E681" t="str">
            <v>ABBOTT</v>
          </cell>
          <cell r="F681">
            <v>30</v>
          </cell>
        </row>
        <row r="682">
          <cell r="B682">
            <v>38596</v>
          </cell>
          <cell r="C682" t="str">
            <v>BORSCHOW HOSP &amp; MED SUPP</v>
          </cell>
          <cell r="D682" t="str">
            <v>N</v>
          </cell>
          <cell r="E682" t="str">
            <v>ABBOTT</v>
          </cell>
          <cell r="F682">
            <v>96</v>
          </cell>
        </row>
        <row r="683">
          <cell r="B683">
            <v>38596</v>
          </cell>
          <cell r="C683" t="str">
            <v>BORSCHOW HOSP &amp; MED SUPP</v>
          </cell>
          <cell r="D683" t="str">
            <v>F</v>
          </cell>
          <cell r="E683" t="str">
            <v>ABBOTT</v>
          </cell>
          <cell r="F683">
            <v>96</v>
          </cell>
        </row>
        <row r="684">
          <cell r="B684">
            <v>38596</v>
          </cell>
          <cell r="C684" t="str">
            <v>TRADE</v>
          </cell>
          <cell r="D684" t="str">
            <v>N</v>
          </cell>
          <cell r="E684" t="str">
            <v>ABBOTT</v>
          </cell>
          <cell r="F684">
            <v>21</v>
          </cell>
        </row>
        <row r="685">
          <cell r="B685">
            <v>38596</v>
          </cell>
          <cell r="C685" t="str">
            <v>TRADE</v>
          </cell>
          <cell r="D685" t="str">
            <v>F</v>
          </cell>
          <cell r="E685" t="str">
            <v>ABBOTT</v>
          </cell>
          <cell r="F685">
            <v>21</v>
          </cell>
        </row>
        <row r="686">
          <cell r="B686">
            <v>38626</v>
          </cell>
          <cell r="C686" t="str">
            <v>PROG. SALUD CORRECCIONAL (FED)</v>
          </cell>
          <cell r="D686" t="str">
            <v>J</v>
          </cell>
          <cell r="E686" t="str">
            <v>ABBOTT</v>
          </cell>
          <cell r="F686">
            <v>18</v>
          </cell>
        </row>
        <row r="687">
          <cell r="B687">
            <v>38626</v>
          </cell>
          <cell r="C687" t="str">
            <v>GURABO COMM HEALTH (FED)</v>
          </cell>
          <cell r="D687" t="str">
            <v>F</v>
          </cell>
          <cell r="E687" t="str">
            <v>ABBOTT</v>
          </cell>
          <cell r="F687">
            <v>11</v>
          </cell>
        </row>
        <row r="688">
          <cell r="B688">
            <v>38626</v>
          </cell>
          <cell r="C688" t="str">
            <v>RYDER</v>
          </cell>
          <cell r="D688" t="str">
            <v>F</v>
          </cell>
          <cell r="E688" t="str">
            <v>ABBOTT</v>
          </cell>
          <cell r="F688">
            <v>0</v>
          </cell>
        </row>
        <row r="689">
          <cell r="B689">
            <v>38626</v>
          </cell>
          <cell r="C689" t="str">
            <v>BORSCHOW HOSP &amp; MED SUPP</v>
          </cell>
          <cell r="D689" t="str">
            <v>N</v>
          </cell>
          <cell r="E689" t="str">
            <v>ABBOTT</v>
          </cell>
          <cell r="F689">
            <v>85.5</v>
          </cell>
        </row>
        <row r="690">
          <cell r="B690">
            <v>38626</v>
          </cell>
          <cell r="C690" t="str">
            <v>BORSCHOW HOSP &amp; MED SUPP</v>
          </cell>
          <cell r="D690" t="str">
            <v>F</v>
          </cell>
          <cell r="E690" t="str">
            <v>ABBOTT</v>
          </cell>
          <cell r="F690">
            <v>85.5</v>
          </cell>
        </row>
        <row r="691">
          <cell r="B691">
            <v>38626</v>
          </cell>
          <cell r="C691" t="str">
            <v>TRADE</v>
          </cell>
          <cell r="D691" t="str">
            <v>N</v>
          </cell>
          <cell r="E691" t="str">
            <v>ABBOTT</v>
          </cell>
          <cell r="F691">
            <v>25</v>
          </cell>
        </row>
        <row r="692">
          <cell r="B692">
            <v>38626</v>
          </cell>
          <cell r="C692" t="str">
            <v>TRADE</v>
          </cell>
          <cell r="D692" t="str">
            <v>F</v>
          </cell>
          <cell r="E692" t="str">
            <v>ABBOTT</v>
          </cell>
          <cell r="F692">
            <v>25</v>
          </cell>
        </row>
        <row r="693">
          <cell r="B693">
            <v>38651</v>
          </cell>
          <cell r="C693" t="str">
            <v>CLETS</v>
          </cell>
          <cell r="D693" t="str">
            <v>F</v>
          </cell>
          <cell r="E693" t="str">
            <v>PASET</v>
          </cell>
          <cell r="F693">
            <v>72</v>
          </cell>
        </row>
        <row r="694">
          <cell r="B694">
            <v>38615</v>
          </cell>
          <cell r="C694" t="str">
            <v>CLETS</v>
          </cell>
          <cell r="D694" t="str">
            <v>F</v>
          </cell>
          <cell r="E694" t="str">
            <v>PASET</v>
          </cell>
          <cell r="F694">
            <v>51</v>
          </cell>
        </row>
        <row r="695">
          <cell r="B695">
            <v>38615</v>
          </cell>
          <cell r="C695" t="str">
            <v>CLETS</v>
          </cell>
          <cell r="D695" t="str">
            <v>F</v>
          </cell>
          <cell r="E695" t="str">
            <v>PASET</v>
          </cell>
          <cell r="F695">
            <v>39</v>
          </cell>
        </row>
        <row r="696">
          <cell r="B696">
            <v>38657</v>
          </cell>
          <cell r="C696" t="str">
            <v>USPRP</v>
          </cell>
          <cell r="D696" t="str">
            <v>N</v>
          </cell>
          <cell r="E696" t="str">
            <v>PASET</v>
          </cell>
          <cell r="F696">
            <v>72</v>
          </cell>
        </row>
        <row r="697">
          <cell r="B697">
            <v>38658</v>
          </cell>
          <cell r="C697" t="str">
            <v>EPI BAYAMON</v>
          </cell>
          <cell r="D697" t="str">
            <v>N</v>
          </cell>
          <cell r="E697" t="str">
            <v>PASET</v>
          </cell>
          <cell r="F697">
            <v>41</v>
          </cell>
        </row>
        <row r="698">
          <cell r="B698">
            <v>38663</v>
          </cell>
          <cell r="C698" t="str">
            <v>LARES</v>
          </cell>
          <cell r="D698" t="str">
            <v>N</v>
          </cell>
          <cell r="E698" t="str">
            <v>PASET</v>
          </cell>
          <cell r="F698">
            <v>39</v>
          </cell>
        </row>
        <row r="699">
          <cell r="B699">
            <v>38664</v>
          </cell>
          <cell r="C699" t="str">
            <v>SSIMA</v>
          </cell>
          <cell r="D699" t="str">
            <v>F</v>
          </cell>
          <cell r="E699" t="str">
            <v>PASET</v>
          </cell>
          <cell r="F699">
            <v>11</v>
          </cell>
        </row>
        <row r="700">
          <cell r="B700">
            <v>38664</v>
          </cell>
          <cell r="C700" t="str">
            <v>PONCE</v>
          </cell>
          <cell r="D700" t="str">
            <v>F</v>
          </cell>
          <cell r="E700" t="str">
            <v>PASET</v>
          </cell>
          <cell r="F700">
            <v>5</v>
          </cell>
        </row>
        <row r="701">
          <cell r="B701">
            <v>38686</v>
          </cell>
          <cell r="C701" t="str">
            <v>PONCE</v>
          </cell>
          <cell r="D701" t="str">
            <v>F</v>
          </cell>
          <cell r="E701" t="str">
            <v>PASET</v>
          </cell>
          <cell r="F701">
            <v>90</v>
          </cell>
        </row>
        <row r="702">
          <cell r="B702">
            <v>38666</v>
          </cell>
          <cell r="C702" t="str">
            <v>CIS</v>
          </cell>
          <cell r="D702" t="str">
            <v>F</v>
          </cell>
          <cell r="E702" t="str">
            <v>PASET</v>
          </cell>
          <cell r="F702">
            <v>20</v>
          </cell>
        </row>
        <row r="703">
          <cell r="B703">
            <v>38666</v>
          </cell>
          <cell r="C703" t="str">
            <v>MAYAGUEZ</v>
          </cell>
          <cell r="D703" t="str">
            <v>F</v>
          </cell>
          <cell r="E703" t="str">
            <v>PASET</v>
          </cell>
          <cell r="F703">
            <v>69</v>
          </cell>
        </row>
        <row r="704">
          <cell r="B704">
            <v>38666</v>
          </cell>
          <cell r="C704" t="str">
            <v>BAYAMON</v>
          </cell>
          <cell r="D704" t="str">
            <v>N</v>
          </cell>
          <cell r="E704" t="str">
            <v>PASET</v>
          </cell>
          <cell r="F704">
            <v>160</v>
          </cell>
        </row>
        <row r="705">
          <cell r="B705">
            <v>38672</v>
          </cell>
          <cell r="C705" t="str">
            <v>ARECIBO</v>
          </cell>
          <cell r="D705" t="str">
            <v>N</v>
          </cell>
          <cell r="E705" t="str">
            <v>PASET</v>
          </cell>
          <cell r="F705">
            <v>72</v>
          </cell>
        </row>
        <row r="706">
          <cell r="B706">
            <v>38674</v>
          </cell>
          <cell r="C706" t="str">
            <v>CLETS</v>
          </cell>
          <cell r="D706" t="str">
            <v>N</v>
          </cell>
          <cell r="E706" t="str">
            <v>PASET</v>
          </cell>
          <cell r="F706">
            <v>144</v>
          </cell>
        </row>
        <row r="707">
          <cell r="B707">
            <v>38674</v>
          </cell>
          <cell r="C707" t="str">
            <v>CONCRA</v>
          </cell>
          <cell r="D707" t="str">
            <v>N</v>
          </cell>
          <cell r="E707" t="str">
            <v>PASET</v>
          </cell>
          <cell r="F707">
            <v>33</v>
          </cell>
        </row>
        <row r="708">
          <cell r="B708">
            <v>38685</v>
          </cell>
          <cell r="C708" t="str">
            <v>SIVIF</v>
          </cell>
          <cell r="D708" t="str">
            <v>F</v>
          </cell>
          <cell r="E708" t="str">
            <v>PASET</v>
          </cell>
          <cell r="F708">
            <v>13</v>
          </cell>
        </row>
        <row r="709">
          <cell r="B709">
            <v>38685</v>
          </cell>
          <cell r="C709" t="str">
            <v>CAGUAS</v>
          </cell>
          <cell r="D709" t="str">
            <v>F</v>
          </cell>
          <cell r="E709" t="str">
            <v>PASET</v>
          </cell>
          <cell r="F709">
            <v>200</v>
          </cell>
        </row>
        <row r="710">
          <cell r="B710">
            <v>38686</v>
          </cell>
          <cell r="C710" t="str">
            <v>INICIATIVA COMUNITARIA (HATO REY)</v>
          </cell>
          <cell r="D710" t="str">
            <v>N</v>
          </cell>
          <cell r="E710" t="str">
            <v>PASET</v>
          </cell>
          <cell r="F710">
            <v>32</v>
          </cell>
        </row>
        <row r="711">
          <cell r="B711">
            <v>38657</v>
          </cell>
          <cell r="C711" t="str">
            <v>PROG. SALUD CORRECCIONAL (FED)</v>
          </cell>
          <cell r="D711" t="str">
            <v>J</v>
          </cell>
          <cell r="E711" t="str">
            <v>ABBOTT</v>
          </cell>
          <cell r="F711">
            <v>24</v>
          </cell>
        </row>
        <row r="712">
          <cell r="B712">
            <v>38657</v>
          </cell>
          <cell r="C712" t="str">
            <v>GURABO COMM HEALTH (FED)</v>
          </cell>
          <cell r="D712" t="str">
            <v>F</v>
          </cell>
          <cell r="E712" t="str">
            <v>ABBOTT</v>
          </cell>
          <cell r="F712">
            <v>12</v>
          </cell>
        </row>
        <row r="713">
          <cell r="B713">
            <v>38657</v>
          </cell>
          <cell r="C713" t="str">
            <v>RYDER</v>
          </cell>
          <cell r="D713" t="str">
            <v>F</v>
          </cell>
          <cell r="E713" t="str">
            <v>ABBOTT</v>
          </cell>
          <cell r="F713">
            <v>8</v>
          </cell>
        </row>
        <row r="714">
          <cell r="B714">
            <v>38657</v>
          </cell>
          <cell r="C714" t="str">
            <v>BORSCHOW HOSP &amp; MED SUPP</v>
          </cell>
          <cell r="D714" t="str">
            <v>N</v>
          </cell>
          <cell r="E714" t="str">
            <v>ABBOTT</v>
          </cell>
          <cell r="F714">
            <v>103.5</v>
          </cell>
        </row>
        <row r="715">
          <cell r="B715">
            <v>38657</v>
          </cell>
          <cell r="C715" t="str">
            <v>TRADE</v>
          </cell>
          <cell r="D715" t="str">
            <v>F</v>
          </cell>
          <cell r="E715" t="str">
            <v>ABBOTT</v>
          </cell>
          <cell r="F715">
            <v>81</v>
          </cell>
        </row>
        <row r="716">
          <cell r="B716">
            <v>38657</v>
          </cell>
          <cell r="C716" t="str">
            <v>TRADE</v>
          </cell>
          <cell r="D716" t="str">
            <v>N</v>
          </cell>
          <cell r="E716" t="str">
            <v>ABBOTT</v>
          </cell>
          <cell r="F716">
            <v>81</v>
          </cell>
        </row>
        <row r="717">
          <cell r="B717">
            <v>38657</v>
          </cell>
          <cell r="C717" t="str">
            <v>BORSCHOW HOSP &amp; MED SUPP</v>
          </cell>
          <cell r="D717" t="str">
            <v>F</v>
          </cell>
          <cell r="E717" t="str">
            <v>ABBOTT</v>
          </cell>
          <cell r="F717">
            <v>103.5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>
        <row r="138">
          <cell r="B138" t="str">
            <v>ACT 2005</v>
          </cell>
          <cell r="C138">
            <v>50291</v>
          </cell>
          <cell r="D138">
            <v>0.5630202223061781</v>
          </cell>
          <cell r="E138">
            <v>28314.850000000002</v>
          </cell>
          <cell r="F138">
            <v>2.1305728266263109</v>
          </cell>
          <cell r="G138">
            <v>60326.85</v>
          </cell>
          <cell r="H138">
            <v>0.75592211428244638</v>
          </cell>
          <cell r="I138">
            <v>45602.400000000001</v>
          </cell>
          <cell r="J138">
            <v>19.942976626532467</v>
          </cell>
          <cell r="K138">
            <v>909447.59731378418</v>
          </cell>
          <cell r="P138">
            <v>6631</v>
          </cell>
          <cell r="Q138">
            <v>184</v>
          </cell>
          <cell r="S138">
            <v>96</v>
          </cell>
          <cell r="T138">
            <v>108</v>
          </cell>
          <cell r="U138">
            <v>170</v>
          </cell>
          <cell r="V138">
            <v>2253</v>
          </cell>
          <cell r="W138">
            <v>352</v>
          </cell>
          <cell r="X138">
            <v>29406</v>
          </cell>
          <cell r="Y138">
            <v>858</v>
          </cell>
          <cell r="AA138">
            <v>387</v>
          </cell>
          <cell r="AB138">
            <v>846</v>
          </cell>
          <cell r="AC138">
            <v>636</v>
          </cell>
          <cell r="AD138">
            <v>10341</v>
          </cell>
          <cell r="AE138">
            <v>1938</v>
          </cell>
          <cell r="AF138">
            <v>119649.23000000001</v>
          </cell>
          <cell r="AG138">
            <v>3366.8399999999997</v>
          </cell>
          <cell r="AI138">
            <v>24122.7</v>
          </cell>
          <cell r="AJ138">
            <v>3356.54</v>
          </cell>
          <cell r="AK138">
            <v>2605.04</v>
          </cell>
          <cell r="AL138">
            <v>126313.72000000009</v>
          </cell>
          <cell r="AM138">
            <v>166134.76</v>
          </cell>
          <cell r="AZ138">
            <v>199</v>
          </cell>
          <cell r="BA138">
            <v>176</v>
          </cell>
          <cell r="BB138">
            <v>161</v>
          </cell>
          <cell r="BC138">
            <v>332</v>
          </cell>
          <cell r="BD138">
            <v>290</v>
          </cell>
          <cell r="BE138">
            <v>297</v>
          </cell>
          <cell r="BF138">
            <v>281</v>
          </cell>
          <cell r="BG138">
            <v>381</v>
          </cell>
          <cell r="BH138">
            <v>580</v>
          </cell>
          <cell r="BI138">
            <v>1341</v>
          </cell>
          <cell r="BJ138">
            <v>1199</v>
          </cell>
          <cell r="BK138">
            <v>1258</v>
          </cell>
          <cell r="CJ138">
            <v>0</v>
          </cell>
          <cell r="CK138">
            <v>0</v>
          </cell>
          <cell r="CL138">
            <v>0</v>
          </cell>
          <cell r="CM138">
            <v>257.17</v>
          </cell>
          <cell r="CN138">
            <v>257.17</v>
          </cell>
          <cell r="CO138">
            <v>257.17</v>
          </cell>
          <cell r="CP138">
            <v>257.17</v>
          </cell>
          <cell r="CQ138">
            <v>257.17</v>
          </cell>
          <cell r="CR138">
            <v>257.17</v>
          </cell>
          <cell r="CS138">
            <v>257.17</v>
          </cell>
          <cell r="CT138">
            <v>257.17</v>
          </cell>
          <cell r="CU138">
            <v>257.17</v>
          </cell>
        </row>
        <row r="139">
          <cell r="B139" t="str">
            <v>ACT 2006</v>
          </cell>
          <cell r="C139">
            <v>55716</v>
          </cell>
          <cell r="D139">
            <v>0.53602286596309867</v>
          </cell>
          <cell r="E139">
            <v>29865.050000000003</v>
          </cell>
          <cell r="F139">
            <v>2.5054252378616471</v>
          </cell>
          <cell r="G139">
            <v>74824.649999999994</v>
          </cell>
          <cell r="H139">
            <v>0.98020371628868297</v>
          </cell>
          <cell r="I139">
            <v>73343.399999999994</v>
          </cell>
          <cell r="J139">
            <v>9.9515634646070765</v>
          </cell>
          <cell r="K139">
            <v>729881.49981006258</v>
          </cell>
          <cell r="P139">
            <v>17409</v>
          </cell>
          <cell r="Q139">
            <v>672</v>
          </cell>
          <cell r="S139">
            <v>344</v>
          </cell>
          <cell r="T139">
            <v>493</v>
          </cell>
          <cell r="U139">
            <v>560</v>
          </cell>
          <cell r="V139">
            <v>3388</v>
          </cell>
          <cell r="W139">
            <v>1365</v>
          </cell>
          <cell r="X139">
            <v>52227</v>
          </cell>
          <cell r="Y139">
            <v>2016</v>
          </cell>
          <cell r="AA139">
            <v>1032</v>
          </cell>
          <cell r="AB139">
            <v>1479</v>
          </cell>
          <cell r="AC139">
            <v>1680</v>
          </cell>
          <cell r="AD139">
            <v>10200</v>
          </cell>
          <cell r="AE139">
            <v>4095</v>
          </cell>
          <cell r="AF139">
            <v>241135.38999999998</v>
          </cell>
          <cell r="AG139">
            <v>9300.09</v>
          </cell>
          <cell r="AI139">
            <v>88466.48000000001</v>
          </cell>
          <cell r="AJ139">
            <v>6743.5899999999992</v>
          </cell>
          <cell r="AK139">
            <v>7690.24</v>
          </cell>
          <cell r="AL139">
            <v>127389.27999999994</v>
          </cell>
          <cell r="AM139">
            <v>351037.05</v>
          </cell>
          <cell r="AN139">
            <v>1200</v>
          </cell>
          <cell r="AO139">
            <v>1350</v>
          </cell>
          <cell r="AP139">
            <v>1300</v>
          </cell>
          <cell r="AQ139">
            <v>628</v>
          </cell>
          <cell r="AR139">
            <v>429</v>
          </cell>
          <cell r="AS139">
            <v>1180</v>
          </cell>
          <cell r="AT139">
            <v>3762</v>
          </cell>
          <cell r="AU139">
            <v>0</v>
          </cell>
          <cell r="AV139">
            <v>0</v>
          </cell>
          <cell r="AW139">
            <v>2880</v>
          </cell>
          <cell r="AX139">
            <v>4680</v>
          </cell>
          <cell r="AY139">
            <v>0</v>
          </cell>
          <cell r="AZ139">
            <v>1023</v>
          </cell>
          <cell r="BA139">
            <v>1363</v>
          </cell>
          <cell r="BB139">
            <v>1383</v>
          </cell>
          <cell r="BC139">
            <v>1395</v>
          </cell>
          <cell r="BD139">
            <v>903</v>
          </cell>
          <cell r="BE139">
            <v>913</v>
          </cell>
          <cell r="BF139">
            <v>890</v>
          </cell>
          <cell r="BG139">
            <v>1005</v>
          </cell>
          <cell r="BH139">
            <v>1308</v>
          </cell>
          <cell r="BI139">
            <v>1208</v>
          </cell>
          <cell r="BJ139">
            <v>1328</v>
          </cell>
          <cell r="BK139">
            <v>1280</v>
          </cell>
          <cell r="BL139">
            <v>1293</v>
          </cell>
          <cell r="BM139">
            <v>1280</v>
          </cell>
          <cell r="BN139">
            <v>1197</v>
          </cell>
          <cell r="BO139">
            <v>430</v>
          </cell>
          <cell r="BP139">
            <v>-44</v>
          </cell>
          <cell r="BQ139">
            <v>223</v>
          </cell>
          <cell r="BR139">
            <v>3095</v>
          </cell>
          <cell r="BS139">
            <v>2090</v>
          </cell>
          <cell r="BT139">
            <v>782</v>
          </cell>
          <cell r="BU139">
            <v>2454</v>
          </cell>
          <cell r="BV139">
            <v>5806</v>
          </cell>
          <cell r="BW139">
            <v>4526</v>
          </cell>
          <cell r="BX139">
            <v>1.0291854603343062</v>
          </cell>
          <cell r="BY139">
            <v>0.92731224341946394</v>
          </cell>
          <cell r="BZ139">
            <v>0.95277261873175911</v>
          </cell>
          <cell r="CA139">
            <v>0.31151895677372615</v>
          </cell>
          <cell r="CB139">
            <v>-3.5859820700896494E-2</v>
          </cell>
          <cell r="CC139">
            <v>0.20834630956088449</v>
          </cell>
          <cell r="CD139">
            <v>3.4312638580931263</v>
          </cell>
          <cell r="CE139">
            <v>2.232905982905983</v>
          </cell>
          <cell r="CF139">
            <v>0.73243833905713385</v>
          </cell>
          <cell r="CG139">
            <v>2.0908832717977845</v>
          </cell>
          <cell r="CH139">
            <v>4.5312174817898025</v>
          </cell>
          <cell r="CI139">
            <v>3.558176100628931</v>
          </cell>
          <cell r="CJ139">
            <v>257.17</v>
          </cell>
          <cell r="CK139">
            <v>257.17</v>
          </cell>
          <cell r="CL139">
            <v>257.17</v>
          </cell>
          <cell r="CM139">
            <v>257.17</v>
          </cell>
          <cell r="CN139">
            <v>257.17</v>
          </cell>
          <cell r="CO139">
            <v>257.17</v>
          </cell>
          <cell r="CP139">
            <v>257.17</v>
          </cell>
          <cell r="CQ139">
            <v>257.17</v>
          </cell>
          <cell r="CR139">
            <v>257.17</v>
          </cell>
          <cell r="CS139">
            <v>257.17</v>
          </cell>
          <cell r="CT139">
            <v>257.17</v>
          </cell>
          <cell r="CU139">
            <v>257.17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11.8</v>
          </cell>
          <cell r="DA139">
            <v>11.8</v>
          </cell>
          <cell r="DB139">
            <v>11.8</v>
          </cell>
          <cell r="DC139">
            <v>11.93</v>
          </cell>
          <cell r="DD139">
            <v>11.93</v>
          </cell>
          <cell r="DE139">
            <v>11.93</v>
          </cell>
          <cell r="DF139">
            <v>12.65</v>
          </cell>
          <cell r="DG139">
            <v>12.65</v>
          </cell>
        </row>
        <row r="140">
          <cell r="B140" t="str">
            <v>ADS 2007</v>
          </cell>
          <cell r="C140">
            <v>55092</v>
          </cell>
          <cell r="D140">
            <v>0.49979670369563645</v>
          </cell>
          <cell r="E140">
            <v>27534.800000000003</v>
          </cell>
          <cell r="F140">
            <v>2.4984510510336011</v>
          </cell>
          <cell r="G140">
            <v>68794.350000000006</v>
          </cell>
          <cell r="H140">
            <v>1.0886620776270144</v>
          </cell>
          <cell r="I140">
            <v>74893.8</v>
          </cell>
          <cell r="J140">
            <v>24.982141578555211</v>
          </cell>
          <cell r="K140">
            <v>1871007.5149559984</v>
          </cell>
          <cell r="P140">
            <v>14114</v>
          </cell>
          <cell r="Q140">
            <v>738</v>
          </cell>
          <cell r="S140">
            <v>710</v>
          </cell>
          <cell r="T140">
            <v>395</v>
          </cell>
          <cell r="U140">
            <v>677</v>
          </cell>
          <cell r="V140">
            <v>4793</v>
          </cell>
          <cell r="W140">
            <v>2944</v>
          </cell>
          <cell r="X140">
            <v>42342</v>
          </cell>
          <cell r="Y140">
            <v>2214</v>
          </cell>
          <cell r="AA140">
            <v>2130</v>
          </cell>
          <cell r="AB140">
            <v>1185</v>
          </cell>
          <cell r="AC140">
            <v>2031</v>
          </cell>
          <cell r="AD140">
            <v>14391</v>
          </cell>
          <cell r="AE140">
            <v>8832</v>
          </cell>
          <cell r="AF140">
            <v>215426.01</v>
          </cell>
          <cell r="AG140">
            <v>11242.910000000002</v>
          </cell>
          <cell r="AI140">
            <v>182590.7</v>
          </cell>
          <cell r="AJ140">
            <v>5945.8700000000008</v>
          </cell>
          <cell r="AK140">
            <v>10226.790000000001</v>
          </cell>
          <cell r="AL140">
            <v>131152.42999999993</v>
          </cell>
          <cell r="AM140">
            <v>757108.4800000001</v>
          </cell>
          <cell r="AN140">
            <v>0</v>
          </cell>
          <cell r="AO140">
            <v>0</v>
          </cell>
          <cell r="AP140">
            <v>0</v>
          </cell>
          <cell r="AQ140">
            <v>5592</v>
          </cell>
          <cell r="AR140">
            <v>34</v>
          </cell>
          <cell r="AS140">
            <v>1968</v>
          </cell>
          <cell r="AT140">
            <v>743</v>
          </cell>
          <cell r="AU140">
            <v>1849</v>
          </cell>
          <cell r="AV140">
            <v>0</v>
          </cell>
          <cell r="AW140">
            <v>398</v>
          </cell>
          <cell r="AX140">
            <v>2050</v>
          </cell>
          <cell r="AY140">
            <v>1480</v>
          </cell>
          <cell r="AZ140">
            <v>948</v>
          </cell>
          <cell r="BA140">
            <v>1260</v>
          </cell>
          <cell r="BB140">
            <v>1270</v>
          </cell>
          <cell r="BC140">
            <v>1280</v>
          </cell>
          <cell r="BD140">
            <v>1290</v>
          </cell>
          <cell r="BE140">
            <v>1300</v>
          </cell>
          <cell r="BF140">
            <v>1310</v>
          </cell>
          <cell r="BG140">
            <v>1320</v>
          </cell>
          <cell r="BH140">
            <v>1330</v>
          </cell>
          <cell r="BI140">
            <v>1340</v>
          </cell>
          <cell r="BJ140">
            <v>1350</v>
          </cell>
          <cell r="BK140">
            <v>1360</v>
          </cell>
          <cell r="BL140">
            <v>3578</v>
          </cell>
          <cell r="BM140">
            <v>2318</v>
          </cell>
          <cell r="BN140">
            <v>1048</v>
          </cell>
          <cell r="BO140">
            <v>5360</v>
          </cell>
          <cell r="BP140">
            <v>4104</v>
          </cell>
          <cell r="BQ140">
            <v>4772</v>
          </cell>
          <cell r="BR140">
            <v>4205</v>
          </cell>
          <cell r="BS140">
            <v>4734</v>
          </cell>
          <cell r="BT140">
            <v>3404</v>
          </cell>
          <cell r="BU140">
            <v>2462</v>
          </cell>
          <cell r="BV140">
            <v>3162</v>
          </cell>
          <cell r="BW140">
            <v>3282</v>
          </cell>
          <cell r="BX140">
            <v>3.086256469235193</v>
          </cell>
          <cell r="BY140">
            <v>1.8251968503937008</v>
          </cell>
          <cell r="BZ140">
            <v>0.90396779758481893</v>
          </cell>
          <cell r="CA140">
            <v>4.2204724409448815</v>
          </cell>
          <cell r="CB140">
            <v>3.2062499999999998</v>
          </cell>
          <cell r="CC140">
            <v>3.6992248062015505</v>
          </cell>
          <cell r="CD140">
            <v>3.2346153846153847</v>
          </cell>
          <cell r="CE140">
            <v>3.613740458015267</v>
          </cell>
          <cell r="CF140">
            <v>2.5787878787878786</v>
          </cell>
          <cell r="CG140">
            <v>1.8511278195488723</v>
          </cell>
          <cell r="CH140">
            <v>2.3597014925373134</v>
          </cell>
          <cell r="CI140">
            <v>2.431111111111111</v>
          </cell>
          <cell r="CJ140">
            <v>257.17</v>
          </cell>
          <cell r="CK140">
            <v>257.17</v>
          </cell>
          <cell r="CL140">
            <v>257.17</v>
          </cell>
          <cell r="CM140">
            <v>257.17</v>
          </cell>
          <cell r="CN140">
            <v>257.17</v>
          </cell>
          <cell r="CO140">
            <v>257.17</v>
          </cell>
          <cell r="CP140">
            <v>257.17</v>
          </cell>
          <cell r="CQ140">
            <v>257.17</v>
          </cell>
          <cell r="CR140">
            <v>257.17</v>
          </cell>
          <cell r="CS140">
            <v>257.17</v>
          </cell>
          <cell r="CT140">
            <v>257.17</v>
          </cell>
          <cell r="CU140">
            <v>257.17</v>
          </cell>
          <cell r="CV140">
            <v>12.65</v>
          </cell>
          <cell r="CW140">
            <v>12.99</v>
          </cell>
          <cell r="CX140">
            <v>12.99</v>
          </cell>
          <cell r="CY140">
            <v>12.99</v>
          </cell>
          <cell r="CZ140">
            <v>13.87</v>
          </cell>
          <cell r="DA140">
            <v>13.87</v>
          </cell>
          <cell r="DB140">
            <v>13.87</v>
          </cell>
          <cell r="DC140">
            <v>13.95</v>
          </cell>
          <cell r="DD140">
            <v>13.95</v>
          </cell>
          <cell r="DE140">
            <v>13.95</v>
          </cell>
          <cell r="DF140">
            <v>14.68</v>
          </cell>
          <cell r="DG140">
            <v>14.68</v>
          </cell>
        </row>
        <row r="141">
          <cell r="B141" t="str">
            <v>ADS 2008</v>
          </cell>
          <cell r="C141">
            <v>58351.465638461537</v>
          </cell>
          <cell r="D141">
            <v>0.44356812149958563</v>
          </cell>
          <cell r="E141">
            <v>25882.850000000002</v>
          </cell>
          <cell r="F141">
            <v>3.0804277736029841</v>
          </cell>
          <cell r="G141">
            <v>79730.25</v>
          </cell>
          <cell r="H141">
            <v>1.4876762583837377</v>
          </cell>
          <cell r="I141">
            <v>118612.8</v>
          </cell>
          <cell r="J141">
            <v>16.926971871553317</v>
          </cell>
          <cell r="K141">
            <v>2007755.5292061793</v>
          </cell>
          <cell r="P141">
            <v>27072</v>
          </cell>
          <cell r="Q141">
            <v>115</v>
          </cell>
          <cell r="S141">
            <v>1126</v>
          </cell>
          <cell r="T141">
            <v>265</v>
          </cell>
          <cell r="U141">
            <v>951</v>
          </cell>
          <cell r="V141">
            <v>6125</v>
          </cell>
          <cell r="W141">
            <v>3666</v>
          </cell>
          <cell r="X141">
            <v>81216</v>
          </cell>
          <cell r="Y141">
            <v>345</v>
          </cell>
          <cell r="AA141">
            <v>3378</v>
          </cell>
          <cell r="AB141">
            <v>795</v>
          </cell>
          <cell r="AC141">
            <v>2853</v>
          </cell>
          <cell r="AD141">
            <v>18375</v>
          </cell>
          <cell r="AE141">
            <v>10998</v>
          </cell>
          <cell r="AF141">
            <v>433866.54952084267</v>
          </cell>
          <cell r="AG141">
            <v>1813.1702228488725</v>
          </cell>
          <cell r="AI141">
            <v>289573.42000000004</v>
          </cell>
          <cell r="AJ141">
            <v>4254.5033427330845</v>
          </cell>
          <cell r="AK141">
            <v>15257.894039478957</v>
          </cell>
          <cell r="AL141">
            <v>531858.58888850082</v>
          </cell>
          <cell r="AM141">
            <v>942785.22</v>
          </cell>
          <cell r="CJ141">
            <v>257.17</v>
          </cell>
          <cell r="CK141">
            <v>257.17</v>
          </cell>
          <cell r="CL141">
            <v>257.17</v>
          </cell>
          <cell r="CM141">
            <v>257.17</v>
          </cell>
          <cell r="CN141">
            <v>257.17</v>
          </cell>
          <cell r="CO141">
            <v>257.17</v>
          </cell>
          <cell r="CP141">
            <v>257.17</v>
          </cell>
          <cell r="CQ141">
            <v>257.17</v>
          </cell>
          <cell r="CR141">
            <v>257.17</v>
          </cell>
          <cell r="CS141">
            <v>257.17</v>
          </cell>
          <cell r="CT141">
            <v>257.17</v>
          </cell>
          <cell r="CU141">
            <v>257.17</v>
          </cell>
          <cell r="CV141">
            <v>14.68</v>
          </cell>
          <cell r="CW141">
            <v>15.51</v>
          </cell>
          <cell r="CX141">
            <v>15.51</v>
          </cell>
          <cell r="CY141">
            <v>15.51</v>
          </cell>
          <cell r="CZ141">
            <v>15.440000000000003</v>
          </cell>
          <cell r="DA141">
            <v>15.440000000000003</v>
          </cell>
          <cell r="DB141">
            <v>15.440000000000003</v>
          </cell>
          <cell r="DC141">
            <v>14.470000000000006</v>
          </cell>
          <cell r="DD141">
            <v>14.470000000000006</v>
          </cell>
          <cell r="DE141">
            <v>14.470000000000006</v>
          </cell>
          <cell r="DF141">
            <v>15.239999999999998</v>
          </cell>
          <cell r="DG141">
            <v>15.239999999999998</v>
          </cell>
        </row>
        <row r="142">
          <cell r="B142" t="str">
            <v>APU 2007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CV142">
            <v>15.239999999999998</v>
          </cell>
          <cell r="CW142">
            <v>16.150000000000002</v>
          </cell>
          <cell r="CX142">
            <v>16.150000000000002</v>
          </cell>
          <cell r="CY142">
            <v>16.150000000000002</v>
          </cell>
          <cell r="CZ142">
            <v>16.13</v>
          </cell>
          <cell r="DA142">
            <v>16.13</v>
          </cell>
          <cell r="DB142">
            <v>16.13</v>
          </cell>
          <cell r="DC142">
            <v>16.110024767801853</v>
          </cell>
          <cell r="DD142">
            <v>16.110024767801853</v>
          </cell>
          <cell r="DE142">
            <v>16.110024767801853</v>
          </cell>
          <cell r="DF142">
            <v>16.090074272733364</v>
          </cell>
          <cell r="DG142">
            <v>16.090074272733364</v>
          </cell>
        </row>
        <row r="143">
          <cell r="B143" t="str">
            <v>PLAN 2007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"/>
      <sheetName val="Print Macros"/>
      <sheetName val="Market"/>
      <sheetName val="Kaletra"/>
      <sheetName val="Kal Patient Buildup"/>
      <sheetName val="Kal Patient Graphs"/>
      <sheetName val="Norvir"/>
      <sheetName val="Norv Patient Buildup"/>
      <sheetName val="GUIDANT"/>
      <sheetName val="Fill this out first..."/>
      <sheetName val="PHARMA_SALES"/>
      <sheetName val="DATA"/>
      <sheetName val="Assumption"/>
      <sheetName val="Total HeadCount"/>
      <sheetName val="Salary Basis"/>
      <sheetName val="Approved Lump Sum Project"/>
      <sheetName val="B8"/>
      <sheetName val="MASTER"/>
      <sheetName val="ParamData"/>
      <sheetName val="CONTROL"/>
      <sheetName val="STATUS"/>
      <sheetName val="Supply Review data"/>
      <sheetName val="CALBURR-PH"/>
      <sheetName val="Drop Downs"/>
      <sheetName val="Weekly Status"/>
      <sheetName val="Assumptions-3 (HR)"/>
      <sheetName val="Category Descriptions"/>
      <sheetName val="COA"/>
      <sheetName val="INPC"/>
      <sheetName val="Print_Macros"/>
      <sheetName val="Kal_Patient_Buildup"/>
      <sheetName val="Kal_Patient_Graphs"/>
      <sheetName val="Norv_Patient_Buildup"/>
      <sheetName val="Fill_this_out_first___"/>
      <sheetName val="Total_HeadCount"/>
      <sheetName val="Salary_Basis"/>
      <sheetName val="Approved_Lump_Sum_Project"/>
      <sheetName val="Supply_Review_data"/>
      <sheetName val="Drop_Downs"/>
      <sheetName val="Weekly_Status"/>
      <sheetName val="Assumptions-3_(HR)"/>
      <sheetName val="Print_Macros1"/>
      <sheetName val="Kal_Patient_Buildup1"/>
      <sheetName val="Kal_Patient_Graphs1"/>
      <sheetName val="Norv_Patient_Buildup1"/>
      <sheetName val="Fill_this_out_first___1"/>
      <sheetName val="Total_HeadCount1"/>
      <sheetName val="Salary_Basis1"/>
      <sheetName val="Approved_Lump_Sum_Project1"/>
      <sheetName val="Supply_Review_data1"/>
      <sheetName val="Drop_Downs1"/>
      <sheetName val="Weekly_Status1"/>
      <sheetName val="Assumptions-3_(HR)1"/>
      <sheetName val="Category_Descriptions"/>
      <sheetName val="Print_Macros2"/>
      <sheetName val="Kal_Patient_Buildup2"/>
      <sheetName val="Kal_Patient_Graphs2"/>
      <sheetName val="Norv_Patient_Buildup2"/>
      <sheetName val="Fill_this_out_first___2"/>
      <sheetName val="Total_HeadCount2"/>
      <sheetName val="Salary_Basis2"/>
      <sheetName val="Approved_Lump_Sum_Project2"/>
      <sheetName val="Supply_Review_data2"/>
      <sheetName val="Drop_Downs2"/>
      <sheetName val="Weekly_Status2"/>
      <sheetName val="Assumptions-3_(HR)2"/>
      <sheetName val="Category_Descriptions1"/>
      <sheetName val="Print_Macros3"/>
      <sheetName val="Kal_Patient_Buildup3"/>
      <sheetName val="Kal_Patient_Graphs3"/>
      <sheetName val="Norv_Patient_Buildup3"/>
      <sheetName val="Fill_this_out_first___3"/>
      <sheetName val="Total_HeadCount3"/>
      <sheetName val="Salary_Basis3"/>
      <sheetName val="Approved_Lump_Sum_Project3"/>
      <sheetName val="Supply_Review_data3"/>
      <sheetName val="Drop_Downs3"/>
      <sheetName val="Weekly_Status3"/>
      <sheetName val="Assumptions-3_(HR)3"/>
      <sheetName val="Category_Descriptions2"/>
    </sheetNames>
    <sheetDataSet>
      <sheetData sheetId="0" refreshError="1"/>
      <sheetData sheetId="1" refreshError="1"/>
      <sheetData sheetId="2" refreshError="1">
        <row r="4">
          <cell r="A4" t="str">
            <v>"NAME"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A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5"/>
      <sheetName val="A16"/>
      <sheetName val="A14"/>
      <sheetName val="B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C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D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E"/>
      <sheetName val="E1"/>
      <sheetName val="E2"/>
      <sheetName val="F"/>
      <sheetName val="F1"/>
      <sheetName val="IT"/>
      <sheetName val="2004LRP Data"/>
      <sheetName val="03 Act"/>
      <sheetName val="Inputs - General"/>
      <sheetName val="Table_of_Contents"/>
      <sheetName val="2004LRP_Data"/>
      <sheetName val="03_Act"/>
      <sheetName val="Inputs_-_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B1" t="str">
            <v>CY UPDATE</v>
          </cell>
        </row>
        <row r="2">
          <cell r="B2" t="str">
            <v>____________ DIVISION</v>
          </cell>
        </row>
        <row r="3">
          <cell r="B3" t="str">
            <v>ANALYSIS OF CHANGE IN STANDARD MANUFACTURING MARGIN</v>
          </cell>
        </row>
        <row r="4">
          <cell r="B4" t="str">
            <v xml:space="preserve"> ($000)</v>
          </cell>
        </row>
        <row r="7">
          <cell r="S7" t="str">
            <v>CY UPDATE FAV/(UNFAV) VS. CY PLAN</v>
          </cell>
        </row>
        <row r="8">
          <cell r="E8" t="str">
            <v>PY</v>
          </cell>
          <cell r="G8" t="str">
            <v>CY</v>
          </cell>
          <cell r="W8" t="str">
            <v>EXPECTED</v>
          </cell>
        </row>
        <row r="9">
          <cell r="E9" t="str">
            <v>ACTUAL</v>
          </cell>
          <cell r="G9" t="str">
            <v>3 MO. YTD ACTUAL</v>
          </cell>
          <cell r="K9" t="str">
            <v>CY PLAN</v>
          </cell>
          <cell r="O9" t="str">
            <v>CY UPDATE</v>
          </cell>
          <cell r="W9" t="str">
            <v>VOL. FALL</v>
          </cell>
          <cell r="Y9" t="str">
            <v>MIX/</v>
          </cell>
          <cell r="AC9" t="str">
            <v>TOTAL</v>
          </cell>
        </row>
        <row r="10">
          <cell r="B10" t="str">
            <v>KEY PRODUCT</v>
          </cell>
          <cell r="E10" t="str">
            <v>% SALES</v>
          </cell>
          <cell r="G10" t="str">
            <v>$</v>
          </cell>
          <cell r="I10" t="str">
            <v>% SALES</v>
          </cell>
          <cell r="K10" t="str">
            <v>$</v>
          </cell>
          <cell r="M10" t="str">
            <v>% SALES</v>
          </cell>
          <cell r="O10" t="str">
            <v>$</v>
          </cell>
          <cell r="Q10" t="str">
            <v>% SALES</v>
          </cell>
          <cell r="S10" t="str">
            <v>PRICE</v>
          </cell>
          <cell r="U10" t="str">
            <v>COST</v>
          </cell>
          <cell r="W10" t="str">
            <v>THROUGH</v>
          </cell>
          <cell r="Y10" t="str">
            <v>OTHER</v>
          </cell>
          <cell r="AA10" t="str">
            <v>EXCH</v>
          </cell>
          <cell r="AC10" t="str">
            <v>$</v>
          </cell>
          <cell r="AE10" t="str">
            <v>POINTS*</v>
          </cell>
        </row>
        <row r="11">
          <cell r="B11" t="str">
            <v>PRODUCT A</v>
          </cell>
        </row>
        <row r="13">
          <cell r="B13" t="str">
            <v>PRODUCT B</v>
          </cell>
        </row>
        <row r="15">
          <cell r="B15" t="str">
            <v>PRODUCT C</v>
          </cell>
        </row>
        <row r="17">
          <cell r="B17" t="str">
            <v xml:space="preserve">   SUB-TOTAL BY SBU</v>
          </cell>
        </row>
        <row r="19">
          <cell r="B19" t="str">
            <v>TOTAL DIVISION</v>
          </cell>
        </row>
        <row r="23">
          <cell r="B23" t="str">
            <v xml:space="preserve">Note:  Exchange columns required for AI and ADD only.  </v>
          </cell>
        </row>
        <row r="25">
          <cell r="B25" t="str">
            <v>* TOTAL POINTS = Points change on percent to Sales for CY UPDATE VS. CY PLAN.</v>
          </cell>
        </row>
        <row r="27">
          <cell r="B27" t="str">
            <v>o This schedule identifies and analyzes the sources of Change in Standard Manufacturing Margin by SBU and Total Division.</v>
          </cell>
        </row>
        <row r="29">
          <cell r="B29" t="str">
            <v>o Show Standard Margin (Dollars and % Sales) by Key Product using the same definitions as the Key Product Sales schedule.</v>
          </cell>
        </row>
        <row r="31">
          <cell r="B31" t="str">
            <v>o</v>
          </cell>
          <cell r="C31" t="str">
            <v>For PPD, SPD, HPD, ROSS ONLY:</v>
          </cell>
        </row>
        <row r="32">
          <cell r="C32" t="str">
            <v xml:space="preserve">  COST = Impact of Standard Product cost change over prior year. </v>
          </cell>
        </row>
        <row r="33">
          <cell r="C33" t="str">
            <v xml:space="preserve">  EXPECTED VOLUME FALL-THROUGH = Sales volume change (Key Product Sales schedule)  *CY PLAN Standard Margin Profile %'s.</v>
          </cell>
        </row>
        <row r="34">
          <cell r="C34" t="str">
            <v xml:space="preserve">  MIX/OTHER = Total $ - (Price + Cost + Expected Volume Fall-Through)</v>
          </cell>
        </row>
        <row r="36">
          <cell r="B36" t="str">
            <v>o</v>
          </cell>
          <cell r="C36" t="str">
            <v>Identify the dollar variances between price, cost, expected volume fall-through, mix/other and exchange.  The price variance must agree to the price variance on the Key Product Sales schedule.</v>
          </cell>
        </row>
        <row r="38">
          <cell r="B38" t="str">
            <v>o Total Standard Manufacturing Margin for all periods must agree with the Division Responsibility Income Statement.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File Overview"/>
      <sheetName val="INSTRUCTIONS"/>
      <sheetName val="Parameters"/>
      <sheetName val="ParamData"/>
      <sheetName val="Sales&amp;CostofSales"/>
      <sheetName val="HumiraAdjustment"/>
      <sheetName val="P&amp;L"/>
      <sheetName val="PriceVolumeVariance"/>
      <sheetName val="SALES SUMMARY"/>
      <sheetName val="Detailed P&amp;L"/>
      <sheetName val="TOTAL PHARMA (Hybrid)"/>
      <sheetName val="TOTAL PHARMA (Variance)"/>
    </sheetNames>
    <sheetDataSet>
      <sheetData sheetId="0" refreshError="1"/>
      <sheetData sheetId="1" refreshError="1"/>
      <sheetData sheetId="2" refreshError="1"/>
      <sheetData sheetId="3">
        <row r="2">
          <cell r="N2" t="str">
            <v>0310  NUTRITIONAL AREA</v>
          </cell>
        </row>
        <row r="10">
          <cell r="G10" t="str">
            <v>2009 PLAN vs 2008 UPDATE</v>
          </cell>
        </row>
        <row r="24">
          <cell r="H24" t="str">
            <v>1.0.0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&amp;ABT Rate"/>
      <sheetName val="For Check"/>
      <sheetName val="SalesAllowance"/>
      <sheetName val="QuickCheck"/>
      <sheetName val="UQPHDFIN DLYSALEDA"/>
      <sheetName val="Sales With REBATE "/>
      <sheetName val="MedicalDevice"/>
      <sheetName val="dailydata"/>
      <sheetName val="PLANDATA"/>
      <sheetName val="NA102P"/>
      <sheetName val="NA105P"/>
      <sheetName val="NA901P"/>
      <sheetName val="NA902P"/>
      <sheetName val="exNA102P PHDDB"/>
      <sheetName val="exNA105P"/>
      <sheetName val="exNA901P"/>
      <sheetName val="exNA902P"/>
      <sheetName val="04PLN rebate data"/>
      <sheetName val="GROSS"/>
      <sheetName val="conversion"/>
      <sheetName val="macro"/>
      <sheetName val="2004LRP Data"/>
      <sheetName val="03 Act"/>
      <sheetName val="B8"/>
      <sheetName val="Market"/>
      <sheetName val="B6"/>
      <sheetName val="Lookups"/>
      <sheetName val="Coll&amp;ABT_Rate"/>
      <sheetName val="For_Check"/>
      <sheetName val="UQPHDFIN_DLYSALEDA"/>
      <sheetName val="Sales_With_REBATE_"/>
      <sheetName val="exNA102P_PHDDB"/>
      <sheetName val="04PLN_rebate_data"/>
      <sheetName val="Cómputo"/>
      <sheetName val="Transporte"/>
      <sheetName val="2004LRP_Data"/>
      <sheetName val="03_Act"/>
      <sheetName val="Coll&amp;ABT_Rate1"/>
      <sheetName val="For_Check1"/>
      <sheetName val="UQPHDFIN_DLYSALEDA1"/>
      <sheetName val="Sales_With_REBATE_1"/>
      <sheetName val="exNA102P_PHDDB1"/>
      <sheetName val="04PLN_rebate_data1"/>
      <sheetName val="2004LRP_Data1"/>
      <sheetName val="03_Act1"/>
      <sheetName val="2C"/>
      <sheetName val="HistoryLC"/>
      <sheetName val="KNHist"/>
      <sheetName val="NXPUNIT"/>
      <sheetName val="ParamData"/>
      <sheetName val="ref"/>
      <sheetName val="ref1"/>
      <sheetName val="ref2"/>
      <sheetName val="Bench"/>
      <sheetName val="Consol"/>
      <sheetName val="Maintain"/>
      <sheetName val="POV"/>
      <sheetName val="Input"/>
      <sheetName val="Coll&amp;ABT_Rate2"/>
      <sheetName val="For_Check2"/>
      <sheetName val="UQPHDFIN_DLYSALEDA2"/>
      <sheetName val="Sales_With_REBATE_2"/>
      <sheetName val="exNA102P_PHDDB2"/>
      <sheetName val="04PLN_rebate_data2"/>
      <sheetName val="2004LRP_Data2"/>
      <sheetName val="03_Act2"/>
      <sheetName val="3) DN BONUS"/>
      <sheetName val="2) DN DISTRIBUTION"/>
      <sheetName val="Definition"/>
      <sheetName val="Coll&amp;ABT_Rate3"/>
      <sheetName val="For_Check3"/>
      <sheetName val="UQPHDFIN_DLYSALEDA3"/>
      <sheetName val="Sales_With_REBATE_3"/>
      <sheetName val="exNA102P_PHDDB3"/>
      <sheetName val="04PLN_rebate_data3"/>
      <sheetName val="2004LRP_Data3"/>
      <sheetName val="03_Act3"/>
      <sheetName val="Coll&amp;ABT_Rate4"/>
      <sheetName val="For_Check4"/>
      <sheetName val="UQPHDFIN_DLYSALEDA4"/>
      <sheetName val="Sales_With_REBATE_4"/>
      <sheetName val="exNA102P_PHDDB4"/>
      <sheetName val="04PLN_rebate_data4"/>
      <sheetName val="2004LRP_Data4"/>
      <sheetName val="03_Act4"/>
      <sheetName val="ParamExcel"/>
      <sheetName val="Quarterly Growth (P-1Q)"/>
      <sheetName val="détail"/>
      <sheetName val="Coll&amp;ABT_Rate5"/>
      <sheetName val="For_Check5"/>
      <sheetName val="UQPHDFIN_DLYSALEDA5"/>
      <sheetName val="Sales_With_REBATE_5"/>
      <sheetName val="exNA102P_PHDDB5"/>
      <sheetName val="04PLN_rebate_data5"/>
      <sheetName val="2004LRP_Data5"/>
      <sheetName val="03_Act5"/>
      <sheetName val="3)_DN_BONUS"/>
      <sheetName val="2)_DN_DISTRIBUTION"/>
      <sheetName val="Quarterly_Growth_(P-1Q)"/>
    </sheetNames>
    <sheetDataSet>
      <sheetData sheetId="0">
        <row r="2">
          <cell r="A2" t="str">
            <v>0211120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>
        <row r="2">
          <cell r="A2" t="str">
            <v>0211120</v>
          </cell>
          <cell r="B2">
            <v>40201</v>
          </cell>
          <cell r="C2">
            <v>40227</v>
          </cell>
          <cell r="D2" t="str">
            <v>211120</v>
          </cell>
          <cell r="E2" t="str">
            <v>PULMOCARE 250ML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</row>
        <row r="3">
          <cell r="A3" t="str">
            <v>0773150</v>
          </cell>
          <cell r="B3">
            <v>40201</v>
          </cell>
          <cell r="C3">
            <v>40227</v>
          </cell>
          <cell r="D3" t="str">
            <v>773150</v>
          </cell>
          <cell r="E3" t="str">
            <v>JEVITY FOSS 500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000001</v>
          </cell>
          <cell r="B4">
            <v>40201</v>
          </cell>
          <cell r="C4">
            <v>40227</v>
          </cell>
          <cell r="D4" t="str">
            <v>00001</v>
          </cell>
          <cell r="E4" t="str">
            <v>KLA ROYALTY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A5" t="str">
            <v>000110</v>
          </cell>
          <cell r="B5">
            <v>40201</v>
          </cell>
          <cell r="C5">
            <v>40227</v>
          </cell>
          <cell r="D5" t="str">
            <v>00110</v>
          </cell>
          <cell r="E5" t="str">
            <v>TULOBUTEROL 1KG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000126</v>
          </cell>
          <cell r="B6">
            <v>40201</v>
          </cell>
          <cell r="C6">
            <v>40227</v>
          </cell>
          <cell r="D6" t="str">
            <v>00126</v>
          </cell>
          <cell r="E6" t="str">
            <v>TULOBUTE ABT250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000127</v>
          </cell>
          <cell r="B7">
            <v>40201</v>
          </cell>
          <cell r="C7">
            <v>40227</v>
          </cell>
          <cell r="D7" t="str">
            <v>00127</v>
          </cell>
          <cell r="E7" t="str">
            <v>TULOBUTEROL 250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000128</v>
          </cell>
          <cell r="B8">
            <v>40201</v>
          </cell>
          <cell r="C8">
            <v>40227</v>
          </cell>
          <cell r="D8" t="str">
            <v>00128</v>
          </cell>
          <cell r="E8" t="str">
            <v>TULOBUTE UCB500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000219</v>
          </cell>
          <cell r="B9">
            <v>40201</v>
          </cell>
          <cell r="C9">
            <v>40227</v>
          </cell>
          <cell r="D9" t="str">
            <v>00219</v>
          </cell>
          <cell r="E9" t="str">
            <v>TIQUIZIUM 5kg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000318</v>
          </cell>
          <cell r="B10">
            <v>40201</v>
          </cell>
          <cell r="C10">
            <v>40227</v>
          </cell>
          <cell r="D10" t="str">
            <v>00318</v>
          </cell>
          <cell r="E10" t="str">
            <v>UFENAMAT 10KG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000448</v>
          </cell>
          <cell r="B11">
            <v>40201</v>
          </cell>
          <cell r="C11">
            <v>40227</v>
          </cell>
          <cell r="D11" t="str">
            <v>00448</v>
          </cell>
          <cell r="E11" t="str">
            <v>LOMEFLOXACIN 2K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000462</v>
          </cell>
          <cell r="B12">
            <v>40201</v>
          </cell>
          <cell r="C12">
            <v>40227</v>
          </cell>
          <cell r="D12" t="str">
            <v>00462</v>
          </cell>
          <cell r="E12" t="str">
            <v>LOMEFL 0.03KG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000516</v>
          </cell>
          <cell r="B13">
            <v>40201</v>
          </cell>
          <cell r="C13">
            <v>40227</v>
          </cell>
          <cell r="D13" t="str">
            <v>00516</v>
          </cell>
          <cell r="E13" t="str">
            <v>DEXAMETHASON 50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000622</v>
          </cell>
          <cell r="B14">
            <v>40201</v>
          </cell>
          <cell r="C14">
            <v>40227</v>
          </cell>
          <cell r="D14" t="str">
            <v>00622</v>
          </cell>
          <cell r="E14" t="str">
            <v>ITOPRIDE 20KG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0011211</v>
          </cell>
          <cell r="B15">
            <v>40201</v>
          </cell>
          <cell r="C15">
            <v>40227</v>
          </cell>
          <cell r="D15" t="str">
            <v>011211</v>
          </cell>
          <cell r="E15" t="str">
            <v>ETHRANE 250ML N</v>
          </cell>
          <cell r="F15">
            <v>91</v>
          </cell>
          <cell r="G15">
            <v>1344070</v>
          </cell>
          <cell r="H15">
            <v>8</v>
          </cell>
          <cell r="I15">
            <v>118160</v>
          </cell>
          <cell r="J15">
            <v>0</v>
          </cell>
          <cell r="K15">
            <v>83</v>
          </cell>
          <cell r="L15">
            <v>1225910</v>
          </cell>
        </row>
        <row r="16">
          <cell r="A16" t="str">
            <v>0012119</v>
          </cell>
          <cell r="B16">
            <v>40201</v>
          </cell>
          <cell r="C16">
            <v>40227</v>
          </cell>
          <cell r="D16" t="str">
            <v>012119</v>
          </cell>
          <cell r="E16" t="str">
            <v>FORANE 250ML</v>
          </cell>
          <cell r="F16">
            <v>2019</v>
          </cell>
          <cell r="G16">
            <v>37755300</v>
          </cell>
          <cell r="H16">
            <v>19</v>
          </cell>
          <cell r="I16">
            <v>336600</v>
          </cell>
          <cell r="J16">
            <v>0</v>
          </cell>
          <cell r="K16">
            <v>2000</v>
          </cell>
          <cell r="L16">
            <v>37418700</v>
          </cell>
        </row>
        <row r="17">
          <cell r="A17" t="str">
            <v>0012218</v>
          </cell>
          <cell r="B17">
            <v>40201</v>
          </cell>
          <cell r="C17">
            <v>40227</v>
          </cell>
          <cell r="D17" t="str">
            <v>012218</v>
          </cell>
          <cell r="E17" t="str">
            <v>SEVOFLURANE</v>
          </cell>
          <cell r="F17">
            <v>12678</v>
          </cell>
          <cell r="G17">
            <v>266364780</v>
          </cell>
          <cell r="H17">
            <v>2</v>
          </cell>
          <cell r="I17">
            <v>42020</v>
          </cell>
          <cell r="J17">
            <v>0</v>
          </cell>
          <cell r="K17">
            <v>12676</v>
          </cell>
          <cell r="L17">
            <v>266322760</v>
          </cell>
        </row>
        <row r="18">
          <cell r="A18" t="str">
            <v>0060516</v>
          </cell>
          <cell r="B18">
            <v>40201</v>
          </cell>
          <cell r="C18">
            <v>40227</v>
          </cell>
          <cell r="D18" t="str">
            <v>060516</v>
          </cell>
          <cell r="E18" t="str">
            <v>AKINETN POW 100</v>
          </cell>
          <cell r="F18">
            <v>1698</v>
          </cell>
          <cell r="G18">
            <v>5688300</v>
          </cell>
          <cell r="H18">
            <v>5</v>
          </cell>
          <cell r="I18">
            <v>16750</v>
          </cell>
          <cell r="J18">
            <v>0</v>
          </cell>
          <cell r="K18">
            <v>1693</v>
          </cell>
          <cell r="L18">
            <v>5671550</v>
          </cell>
        </row>
        <row r="19">
          <cell r="A19" t="str">
            <v>0060615</v>
          </cell>
          <cell r="B19">
            <v>40201</v>
          </cell>
          <cell r="C19">
            <v>40227</v>
          </cell>
          <cell r="D19" t="str">
            <v>060615</v>
          </cell>
          <cell r="E19" t="str">
            <v>AKINETN POW 500</v>
          </cell>
          <cell r="F19">
            <v>767</v>
          </cell>
          <cell r="G19">
            <v>12318020</v>
          </cell>
          <cell r="H19">
            <v>0</v>
          </cell>
          <cell r="I19">
            <v>0</v>
          </cell>
          <cell r="J19">
            <v>0</v>
          </cell>
          <cell r="K19">
            <v>767</v>
          </cell>
          <cell r="L19">
            <v>12318020</v>
          </cell>
        </row>
        <row r="20">
          <cell r="A20" t="str">
            <v>0062510</v>
          </cell>
          <cell r="B20">
            <v>40201</v>
          </cell>
          <cell r="C20">
            <v>40227</v>
          </cell>
          <cell r="D20" t="str">
            <v>062510</v>
          </cell>
          <cell r="E20" t="str">
            <v>MEN. 7.5MG 100P</v>
          </cell>
          <cell r="F20">
            <v>2369</v>
          </cell>
          <cell r="G20">
            <v>2807265</v>
          </cell>
          <cell r="H20">
            <v>2</v>
          </cell>
          <cell r="I20">
            <v>2370</v>
          </cell>
          <cell r="J20">
            <v>0</v>
          </cell>
          <cell r="K20">
            <v>2367</v>
          </cell>
          <cell r="L20">
            <v>2804895</v>
          </cell>
        </row>
        <row r="21">
          <cell r="A21" t="str">
            <v>0062619</v>
          </cell>
          <cell r="B21">
            <v>40201</v>
          </cell>
          <cell r="C21">
            <v>40227</v>
          </cell>
          <cell r="D21" t="str">
            <v>062619</v>
          </cell>
          <cell r="E21" t="str">
            <v>MEN. 7.5MG 500P</v>
          </cell>
          <cell r="F21">
            <v>99</v>
          </cell>
          <cell r="G21">
            <v>559350</v>
          </cell>
          <cell r="H21">
            <v>2</v>
          </cell>
          <cell r="I21">
            <v>11300</v>
          </cell>
          <cell r="J21">
            <v>0</v>
          </cell>
          <cell r="K21">
            <v>97</v>
          </cell>
          <cell r="L21">
            <v>548050</v>
          </cell>
        </row>
        <row r="22">
          <cell r="A22" t="str">
            <v>0062718</v>
          </cell>
          <cell r="B22">
            <v>40201</v>
          </cell>
          <cell r="C22">
            <v>40227</v>
          </cell>
          <cell r="D22" t="str">
            <v>062718</v>
          </cell>
          <cell r="E22" t="str">
            <v>MEN 7.5MG 1000P</v>
          </cell>
          <cell r="F22">
            <v>293</v>
          </cell>
          <cell r="G22">
            <v>3310900</v>
          </cell>
          <cell r="H22">
            <v>0</v>
          </cell>
          <cell r="I22">
            <v>0</v>
          </cell>
          <cell r="J22">
            <v>0</v>
          </cell>
          <cell r="K22">
            <v>293</v>
          </cell>
          <cell r="L22">
            <v>3310900</v>
          </cell>
        </row>
        <row r="23">
          <cell r="A23" t="str">
            <v>0062817</v>
          </cell>
          <cell r="B23">
            <v>40201</v>
          </cell>
          <cell r="C23">
            <v>40227</v>
          </cell>
          <cell r="D23" t="str">
            <v>062817</v>
          </cell>
          <cell r="E23" t="str">
            <v>MEN 7.5MG 5000P</v>
          </cell>
          <cell r="F23">
            <v>26</v>
          </cell>
          <cell r="G23">
            <v>1436500</v>
          </cell>
          <cell r="H23">
            <v>1</v>
          </cell>
          <cell r="I23">
            <v>55250</v>
          </cell>
          <cell r="J23">
            <v>0</v>
          </cell>
          <cell r="K23">
            <v>25</v>
          </cell>
          <cell r="L23">
            <v>1381250</v>
          </cell>
        </row>
        <row r="24">
          <cell r="A24" t="str">
            <v>0063227</v>
          </cell>
          <cell r="B24">
            <v>40201</v>
          </cell>
          <cell r="C24">
            <v>40227</v>
          </cell>
          <cell r="D24" t="str">
            <v>063227</v>
          </cell>
          <cell r="E24" t="str">
            <v>AKINETN 2MG 300</v>
          </cell>
          <cell r="F24">
            <v>265</v>
          </cell>
          <cell r="G24">
            <v>3637125</v>
          </cell>
          <cell r="H24">
            <v>0</v>
          </cell>
          <cell r="I24">
            <v>0</v>
          </cell>
          <cell r="J24">
            <v>0</v>
          </cell>
          <cell r="K24">
            <v>265</v>
          </cell>
          <cell r="L24">
            <v>3637125</v>
          </cell>
        </row>
        <row r="25">
          <cell r="A25" t="str">
            <v>0063326</v>
          </cell>
          <cell r="B25">
            <v>40201</v>
          </cell>
          <cell r="C25">
            <v>40227</v>
          </cell>
          <cell r="D25" t="str">
            <v>063326</v>
          </cell>
          <cell r="E25" t="str">
            <v>AKINETN 2MG100</v>
          </cell>
          <cell r="F25">
            <v>14062</v>
          </cell>
          <cell r="G25">
            <v>7241930</v>
          </cell>
          <cell r="H25">
            <v>15</v>
          </cell>
          <cell r="I25">
            <v>7725</v>
          </cell>
          <cell r="J25">
            <v>0</v>
          </cell>
          <cell r="K25">
            <v>14047</v>
          </cell>
          <cell r="L25">
            <v>7234205</v>
          </cell>
        </row>
        <row r="26">
          <cell r="A26" t="str">
            <v>0063517</v>
          </cell>
          <cell r="B26">
            <v>40201</v>
          </cell>
          <cell r="C26">
            <v>40227</v>
          </cell>
          <cell r="D26" t="str">
            <v>063517</v>
          </cell>
          <cell r="E26" t="str">
            <v>AKINETN 2MG1000</v>
          </cell>
          <cell r="F26">
            <v>6000</v>
          </cell>
          <cell r="G26">
            <v>29280000</v>
          </cell>
          <cell r="H26">
            <v>0</v>
          </cell>
          <cell r="I26">
            <v>0</v>
          </cell>
          <cell r="J26">
            <v>0</v>
          </cell>
          <cell r="K26">
            <v>6000</v>
          </cell>
          <cell r="L26">
            <v>29280000</v>
          </cell>
        </row>
        <row r="27">
          <cell r="A27" t="str">
            <v>0063531</v>
          </cell>
          <cell r="B27">
            <v>40201</v>
          </cell>
          <cell r="C27">
            <v>40227</v>
          </cell>
          <cell r="D27" t="str">
            <v>063531</v>
          </cell>
          <cell r="E27" t="str">
            <v>AKINETN 2MG</v>
          </cell>
          <cell r="F27">
            <v>3278</v>
          </cell>
          <cell r="G27">
            <v>15996640</v>
          </cell>
          <cell r="H27">
            <v>1</v>
          </cell>
          <cell r="I27">
            <v>4880</v>
          </cell>
          <cell r="J27">
            <v>0</v>
          </cell>
          <cell r="K27">
            <v>3277</v>
          </cell>
          <cell r="L27">
            <v>15991760</v>
          </cell>
        </row>
        <row r="28">
          <cell r="A28" t="str">
            <v>0063616</v>
          </cell>
          <cell r="B28">
            <v>40201</v>
          </cell>
          <cell r="C28">
            <v>40227</v>
          </cell>
          <cell r="D28" t="str">
            <v>063616</v>
          </cell>
          <cell r="E28" t="str">
            <v>AKINETN 2MG5000</v>
          </cell>
          <cell r="F28">
            <v>557</v>
          </cell>
          <cell r="G28">
            <v>12741375</v>
          </cell>
          <cell r="H28">
            <v>0</v>
          </cell>
          <cell r="I28">
            <v>0</v>
          </cell>
          <cell r="J28">
            <v>0</v>
          </cell>
          <cell r="K28">
            <v>557</v>
          </cell>
          <cell r="L28">
            <v>12741375</v>
          </cell>
        </row>
        <row r="29">
          <cell r="A29" t="str">
            <v>0063913</v>
          </cell>
          <cell r="B29">
            <v>40201</v>
          </cell>
          <cell r="C29">
            <v>40227</v>
          </cell>
          <cell r="D29" t="str">
            <v>063913</v>
          </cell>
          <cell r="E29" t="str">
            <v>AKINETN 5MG/ML</v>
          </cell>
          <cell r="F29">
            <v>1347</v>
          </cell>
          <cell r="G29">
            <v>2074380</v>
          </cell>
          <cell r="H29">
            <v>5</v>
          </cell>
          <cell r="I29">
            <v>7700</v>
          </cell>
          <cell r="J29">
            <v>0</v>
          </cell>
          <cell r="K29">
            <v>1342</v>
          </cell>
          <cell r="L29">
            <v>2066680</v>
          </cell>
        </row>
        <row r="30">
          <cell r="A30" t="str">
            <v>0146111</v>
          </cell>
          <cell r="B30">
            <v>40201</v>
          </cell>
          <cell r="C30">
            <v>40227</v>
          </cell>
          <cell r="D30" t="str">
            <v>146111</v>
          </cell>
          <cell r="E30" t="str">
            <v>TALUSIN .25MG</v>
          </cell>
          <cell r="F30">
            <v>526</v>
          </cell>
          <cell r="G30">
            <v>652240</v>
          </cell>
          <cell r="H30">
            <v>0</v>
          </cell>
          <cell r="I30">
            <v>0</v>
          </cell>
          <cell r="J30">
            <v>0</v>
          </cell>
          <cell r="K30">
            <v>526</v>
          </cell>
          <cell r="L30">
            <v>652240</v>
          </cell>
        </row>
        <row r="31">
          <cell r="A31" t="str">
            <v>0146210</v>
          </cell>
          <cell r="B31">
            <v>40201</v>
          </cell>
          <cell r="C31">
            <v>40227</v>
          </cell>
          <cell r="D31" t="str">
            <v>146210</v>
          </cell>
          <cell r="E31" t="str">
            <v>TALUSIN .25X500</v>
          </cell>
          <cell r="F31">
            <v>33</v>
          </cell>
          <cell r="G31">
            <v>198330</v>
          </cell>
          <cell r="H31">
            <v>0</v>
          </cell>
          <cell r="I31">
            <v>0</v>
          </cell>
          <cell r="J31">
            <v>0</v>
          </cell>
          <cell r="K31">
            <v>33</v>
          </cell>
          <cell r="L31">
            <v>198330</v>
          </cell>
        </row>
        <row r="32">
          <cell r="A32" t="str">
            <v>0146319</v>
          </cell>
          <cell r="B32">
            <v>40201</v>
          </cell>
          <cell r="C32">
            <v>40227</v>
          </cell>
          <cell r="D32" t="str">
            <v>146319</v>
          </cell>
          <cell r="E32" t="str">
            <v>TALUSIN.25X1000</v>
          </cell>
          <cell r="F32">
            <v>126</v>
          </cell>
          <cell r="G32">
            <v>1514520</v>
          </cell>
          <cell r="H32">
            <v>0</v>
          </cell>
          <cell r="I32">
            <v>0</v>
          </cell>
          <cell r="J32">
            <v>0</v>
          </cell>
          <cell r="K32">
            <v>126</v>
          </cell>
          <cell r="L32">
            <v>1514520</v>
          </cell>
        </row>
        <row r="33">
          <cell r="A33" t="str">
            <v>0151719</v>
          </cell>
          <cell r="B33">
            <v>40201</v>
          </cell>
          <cell r="C33">
            <v>40227</v>
          </cell>
          <cell r="D33" t="str">
            <v>151719</v>
          </cell>
          <cell r="E33" t="str">
            <v>END.TAB.BOT500T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0151733</v>
          </cell>
          <cell r="B34">
            <v>40201</v>
          </cell>
          <cell r="C34">
            <v>40227</v>
          </cell>
          <cell r="D34" t="str">
            <v>151733</v>
          </cell>
          <cell r="E34" t="str">
            <v>END.TB.PTP 500T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0151818</v>
          </cell>
          <cell r="B35">
            <v>40201</v>
          </cell>
          <cell r="C35">
            <v>40227</v>
          </cell>
          <cell r="D35" t="str">
            <v>151818</v>
          </cell>
          <cell r="E35" t="str">
            <v>END.TB.CAN3000T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0151832</v>
          </cell>
          <cell r="B36">
            <v>40201</v>
          </cell>
          <cell r="C36">
            <v>40227</v>
          </cell>
          <cell r="D36" t="str">
            <v>151832</v>
          </cell>
          <cell r="E36" t="str">
            <v>END.TB.PTP3000T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0152211</v>
          </cell>
          <cell r="B37">
            <v>40201</v>
          </cell>
          <cell r="C37">
            <v>40227</v>
          </cell>
          <cell r="D37" t="str">
            <v>152211</v>
          </cell>
          <cell r="E37" t="str">
            <v>ENDURON POW250G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0167116</v>
          </cell>
          <cell r="B38">
            <v>40201</v>
          </cell>
          <cell r="C38">
            <v>40227</v>
          </cell>
          <cell r="D38" t="str">
            <v>167116</v>
          </cell>
          <cell r="E38" t="str">
            <v>HYT 0.25MGX100T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 t="str">
            <v>0167123</v>
          </cell>
          <cell r="B39">
            <v>40201</v>
          </cell>
          <cell r="C39">
            <v>40227</v>
          </cell>
          <cell r="D39" t="str">
            <v>167123</v>
          </cell>
          <cell r="E39" t="str">
            <v>HYT0.25MG100T N</v>
          </cell>
          <cell r="F39">
            <v>289</v>
          </cell>
          <cell r="G39">
            <v>364140</v>
          </cell>
          <cell r="H39">
            <v>1</v>
          </cell>
          <cell r="I39">
            <v>1260</v>
          </cell>
          <cell r="J39">
            <v>0</v>
          </cell>
          <cell r="K39">
            <v>288</v>
          </cell>
          <cell r="L39">
            <v>362880</v>
          </cell>
        </row>
        <row r="40">
          <cell r="A40" t="str">
            <v>0167215</v>
          </cell>
          <cell r="B40">
            <v>40201</v>
          </cell>
          <cell r="C40">
            <v>40227</v>
          </cell>
          <cell r="D40" t="str">
            <v>167215</v>
          </cell>
          <cell r="E40" t="str">
            <v>HYT 0.25MG500T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0167314</v>
          </cell>
          <cell r="B41">
            <v>40201</v>
          </cell>
          <cell r="C41">
            <v>40227</v>
          </cell>
          <cell r="D41" t="str">
            <v>167314</v>
          </cell>
          <cell r="E41" t="str">
            <v>HYT 0.25MGX1000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0167321</v>
          </cell>
          <cell r="B42">
            <v>40201</v>
          </cell>
          <cell r="C42">
            <v>40227</v>
          </cell>
          <cell r="D42" t="str">
            <v>167321</v>
          </cell>
          <cell r="E42" t="str">
            <v>HYT0.25MG1000TN</v>
          </cell>
          <cell r="F42">
            <v>61</v>
          </cell>
          <cell r="G42">
            <v>745420</v>
          </cell>
          <cell r="H42">
            <v>1</v>
          </cell>
          <cell r="I42">
            <v>12220</v>
          </cell>
          <cell r="J42">
            <v>0</v>
          </cell>
          <cell r="K42">
            <v>60</v>
          </cell>
          <cell r="L42">
            <v>733200</v>
          </cell>
        </row>
        <row r="43">
          <cell r="A43" t="str">
            <v>0167512</v>
          </cell>
          <cell r="B43">
            <v>40201</v>
          </cell>
          <cell r="C43">
            <v>40227</v>
          </cell>
          <cell r="D43" t="str">
            <v>167512</v>
          </cell>
          <cell r="E43" t="str">
            <v>HYT 0.5MGX1000T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 t="str">
            <v>0167529</v>
          </cell>
          <cell r="B44">
            <v>40201</v>
          </cell>
          <cell r="C44">
            <v>40227</v>
          </cell>
          <cell r="D44" t="str">
            <v>167529</v>
          </cell>
          <cell r="E44" t="str">
            <v>HYT0.5MG1000T B</v>
          </cell>
          <cell r="F44">
            <v>291</v>
          </cell>
          <cell r="G44">
            <v>6233220</v>
          </cell>
          <cell r="H44">
            <v>1</v>
          </cell>
          <cell r="I44">
            <v>21420</v>
          </cell>
          <cell r="J44">
            <v>0</v>
          </cell>
          <cell r="K44">
            <v>290</v>
          </cell>
          <cell r="L44">
            <v>6211800</v>
          </cell>
        </row>
        <row r="45">
          <cell r="A45" t="str">
            <v>0167611</v>
          </cell>
          <cell r="B45">
            <v>40201</v>
          </cell>
          <cell r="C45">
            <v>40227</v>
          </cell>
          <cell r="D45" t="str">
            <v>167611</v>
          </cell>
          <cell r="E45" t="str">
            <v>HYT 1MGX100T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A46" t="str">
            <v>0167628</v>
          </cell>
          <cell r="B46">
            <v>40201</v>
          </cell>
          <cell r="C46">
            <v>40227</v>
          </cell>
          <cell r="D46" t="str">
            <v>167628</v>
          </cell>
          <cell r="E46" t="str">
            <v>HYT1MG100T BK</v>
          </cell>
          <cell r="F46">
            <v>1012</v>
          </cell>
          <cell r="G46">
            <v>4007520</v>
          </cell>
          <cell r="H46">
            <v>9</v>
          </cell>
          <cell r="I46">
            <v>35640</v>
          </cell>
          <cell r="J46">
            <v>0</v>
          </cell>
          <cell r="K46">
            <v>1003</v>
          </cell>
          <cell r="L46">
            <v>3971880</v>
          </cell>
        </row>
        <row r="47">
          <cell r="A47" t="str">
            <v>0167710</v>
          </cell>
          <cell r="B47">
            <v>40201</v>
          </cell>
          <cell r="C47">
            <v>40227</v>
          </cell>
          <cell r="D47" t="str">
            <v>167710</v>
          </cell>
          <cell r="E47" t="str">
            <v>HYT 1MG X1000T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 t="str">
            <v>0167727</v>
          </cell>
          <cell r="B48">
            <v>40201</v>
          </cell>
          <cell r="C48">
            <v>40227</v>
          </cell>
          <cell r="D48" t="str">
            <v>167727</v>
          </cell>
          <cell r="E48" t="str">
            <v>HYT 1MGX1000T B</v>
          </cell>
          <cell r="F48">
            <v>235</v>
          </cell>
          <cell r="G48">
            <v>9101550</v>
          </cell>
          <cell r="H48">
            <v>0</v>
          </cell>
          <cell r="I48">
            <v>0</v>
          </cell>
          <cell r="J48">
            <v>0</v>
          </cell>
          <cell r="K48">
            <v>235</v>
          </cell>
          <cell r="L48">
            <v>9101550</v>
          </cell>
        </row>
        <row r="49">
          <cell r="A49" t="str">
            <v>0167819</v>
          </cell>
          <cell r="B49">
            <v>40201</v>
          </cell>
          <cell r="C49">
            <v>40227</v>
          </cell>
          <cell r="D49" t="str">
            <v>167819</v>
          </cell>
          <cell r="E49" t="str">
            <v>HYT 2MGX 100T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0167826</v>
          </cell>
          <cell r="B50">
            <v>40201</v>
          </cell>
          <cell r="C50">
            <v>40227</v>
          </cell>
          <cell r="D50" t="str">
            <v>167826</v>
          </cell>
          <cell r="E50" t="str">
            <v>HYT 2MG 100T</v>
          </cell>
          <cell r="F50">
            <v>128</v>
          </cell>
          <cell r="G50">
            <v>1007360</v>
          </cell>
          <cell r="H50">
            <v>4</v>
          </cell>
          <cell r="I50">
            <v>31480</v>
          </cell>
          <cell r="J50">
            <v>0</v>
          </cell>
          <cell r="K50">
            <v>124</v>
          </cell>
          <cell r="L50">
            <v>975880</v>
          </cell>
        </row>
        <row r="51">
          <cell r="A51" t="str">
            <v>0167918</v>
          </cell>
          <cell r="B51">
            <v>40201</v>
          </cell>
          <cell r="C51">
            <v>40227</v>
          </cell>
          <cell r="D51" t="str">
            <v>167918</v>
          </cell>
          <cell r="E51" t="str">
            <v>HYT0.5MG100T BK</v>
          </cell>
          <cell r="F51">
            <v>2000</v>
          </cell>
          <cell r="G51">
            <v>4380000</v>
          </cell>
          <cell r="H51">
            <v>9</v>
          </cell>
          <cell r="I51">
            <v>19710</v>
          </cell>
          <cell r="J51">
            <v>0</v>
          </cell>
          <cell r="K51">
            <v>1991</v>
          </cell>
          <cell r="L51">
            <v>4360290</v>
          </cell>
        </row>
        <row r="52">
          <cell r="A52" t="str">
            <v>0168618</v>
          </cell>
          <cell r="B52">
            <v>40201</v>
          </cell>
          <cell r="C52">
            <v>40227</v>
          </cell>
          <cell r="D52" t="str">
            <v>168618</v>
          </cell>
          <cell r="E52" t="str">
            <v>HYT 0.25MGX140T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0168717</v>
          </cell>
          <cell r="B53">
            <v>40201</v>
          </cell>
          <cell r="C53">
            <v>40227</v>
          </cell>
          <cell r="D53" t="str">
            <v>168717</v>
          </cell>
          <cell r="E53" t="str">
            <v>HYT 0.5MG140T B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 t="str">
            <v>0168816</v>
          </cell>
          <cell r="B54">
            <v>40201</v>
          </cell>
          <cell r="C54">
            <v>40227</v>
          </cell>
          <cell r="D54" t="str">
            <v>168816</v>
          </cell>
          <cell r="E54" t="str">
            <v>HYT 1MG140T B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0168915</v>
          </cell>
          <cell r="B55">
            <v>40201</v>
          </cell>
          <cell r="C55">
            <v>40227</v>
          </cell>
          <cell r="D55" t="str">
            <v>168915</v>
          </cell>
          <cell r="E55" t="str">
            <v>HYT 2MG 140T B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A56" t="str">
            <v>0169011</v>
          </cell>
          <cell r="B56">
            <v>40201</v>
          </cell>
          <cell r="C56">
            <v>40227</v>
          </cell>
          <cell r="D56" t="str">
            <v>169011</v>
          </cell>
          <cell r="E56" t="str">
            <v>RISMIC 100T</v>
          </cell>
          <cell r="F56">
            <v>10383</v>
          </cell>
          <cell r="G56">
            <v>60117570</v>
          </cell>
          <cell r="H56">
            <v>24</v>
          </cell>
          <cell r="I56">
            <v>138960</v>
          </cell>
          <cell r="J56">
            <v>0</v>
          </cell>
          <cell r="K56">
            <v>10359</v>
          </cell>
          <cell r="L56">
            <v>59978610</v>
          </cell>
        </row>
        <row r="57">
          <cell r="A57" t="str">
            <v>0169110</v>
          </cell>
          <cell r="B57">
            <v>40201</v>
          </cell>
          <cell r="C57">
            <v>40227</v>
          </cell>
          <cell r="D57" t="str">
            <v>169110</v>
          </cell>
          <cell r="E57" t="str">
            <v>RISUMIC 500T H1</v>
          </cell>
          <cell r="F57">
            <v>1118</v>
          </cell>
          <cell r="G57">
            <v>31339280</v>
          </cell>
          <cell r="H57">
            <v>0</v>
          </cell>
          <cell r="I57">
            <v>0</v>
          </cell>
          <cell r="J57">
            <v>0</v>
          </cell>
          <cell r="K57">
            <v>1118</v>
          </cell>
          <cell r="L57">
            <v>31339280</v>
          </cell>
        </row>
        <row r="58">
          <cell r="A58" t="str">
            <v>0169127</v>
          </cell>
          <cell r="B58">
            <v>40201</v>
          </cell>
          <cell r="C58">
            <v>40227</v>
          </cell>
          <cell r="D58" t="str">
            <v>169127</v>
          </cell>
          <cell r="E58" t="str">
            <v>RISMIC 500T B1</v>
          </cell>
          <cell r="F58">
            <v>863</v>
          </cell>
          <cell r="G58">
            <v>24190470</v>
          </cell>
          <cell r="H58">
            <v>0</v>
          </cell>
          <cell r="I58">
            <v>0</v>
          </cell>
          <cell r="J58">
            <v>0</v>
          </cell>
          <cell r="K58">
            <v>863</v>
          </cell>
          <cell r="L58">
            <v>24190470</v>
          </cell>
        </row>
        <row r="59">
          <cell r="A59" t="str">
            <v>0169219</v>
          </cell>
          <cell r="B59">
            <v>40201</v>
          </cell>
          <cell r="C59">
            <v>40227</v>
          </cell>
          <cell r="D59" t="str">
            <v>169219</v>
          </cell>
          <cell r="E59" t="str">
            <v>RISMIC 1000T</v>
          </cell>
          <cell r="F59">
            <v>211</v>
          </cell>
          <cell r="G59">
            <v>11567150</v>
          </cell>
          <cell r="H59">
            <v>2</v>
          </cell>
          <cell r="I59">
            <v>111860</v>
          </cell>
          <cell r="J59">
            <v>0</v>
          </cell>
          <cell r="K59">
            <v>209</v>
          </cell>
          <cell r="L59">
            <v>11455290</v>
          </cell>
        </row>
        <row r="60">
          <cell r="A60" t="str">
            <v>0381819</v>
          </cell>
          <cell r="B60">
            <v>40201</v>
          </cell>
          <cell r="C60">
            <v>40227</v>
          </cell>
          <cell r="D60" t="str">
            <v>381819</v>
          </cell>
          <cell r="E60" t="str">
            <v>E.OINTMENT 500G</v>
          </cell>
          <cell r="F60">
            <v>345</v>
          </cell>
          <cell r="G60">
            <v>1959600</v>
          </cell>
          <cell r="H60">
            <v>2</v>
          </cell>
          <cell r="I60">
            <v>11360</v>
          </cell>
          <cell r="J60">
            <v>0</v>
          </cell>
          <cell r="K60">
            <v>343</v>
          </cell>
          <cell r="L60">
            <v>1948240</v>
          </cell>
        </row>
        <row r="61">
          <cell r="A61" t="str">
            <v>0395212</v>
          </cell>
          <cell r="B61">
            <v>40201</v>
          </cell>
          <cell r="C61">
            <v>40227</v>
          </cell>
          <cell r="D61" t="str">
            <v>395212</v>
          </cell>
          <cell r="E61" t="str">
            <v>ABBOKI.60000X10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 t="str">
            <v>0480123</v>
          </cell>
          <cell r="B62">
            <v>40201</v>
          </cell>
          <cell r="C62">
            <v>40227</v>
          </cell>
          <cell r="D62" t="str">
            <v>480123</v>
          </cell>
          <cell r="E62" t="str">
            <v>FEROGR.PTP 100T</v>
          </cell>
          <cell r="F62">
            <v>6883</v>
          </cell>
          <cell r="G62">
            <v>6745340</v>
          </cell>
          <cell r="H62">
            <v>3</v>
          </cell>
          <cell r="I62">
            <v>2940</v>
          </cell>
          <cell r="J62">
            <v>0</v>
          </cell>
          <cell r="K62">
            <v>6880</v>
          </cell>
          <cell r="L62">
            <v>6742400</v>
          </cell>
        </row>
        <row r="63">
          <cell r="A63" t="str">
            <v>0480215</v>
          </cell>
          <cell r="B63">
            <v>40201</v>
          </cell>
          <cell r="C63">
            <v>40227</v>
          </cell>
          <cell r="D63" t="str">
            <v>480215</v>
          </cell>
          <cell r="E63" t="str">
            <v>FEROGR.BOT.500T</v>
          </cell>
          <cell r="F63">
            <v>143</v>
          </cell>
          <cell r="G63">
            <v>679250</v>
          </cell>
          <cell r="H63">
            <v>1</v>
          </cell>
          <cell r="I63">
            <v>4750</v>
          </cell>
          <cell r="J63">
            <v>0</v>
          </cell>
          <cell r="K63">
            <v>142</v>
          </cell>
          <cell r="L63">
            <v>674500</v>
          </cell>
        </row>
        <row r="64">
          <cell r="A64" t="str">
            <v>0480239</v>
          </cell>
          <cell r="B64">
            <v>40201</v>
          </cell>
          <cell r="C64">
            <v>40227</v>
          </cell>
          <cell r="D64" t="str">
            <v>480239</v>
          </cell>
          <cell r="E64" t="str">
            <v>FEROGR.PTP.500T</v>
          </cell>
          <cell r="F64">
            <v>1271</v>
          </cell>
          <cell r="G64">
            <v>6037250</v>
          </cell>
          <cell r="H64">
            <v>6</v>
          </cell>
          <cell r="I64">
            <v>28500</v>
          </cell>
          <cell r="J64">
            <v>0</v>
          </cell>
          <cell r="K64">
            <v>1265</v>
          </cell>
          <cell r="L64">
            <v>6008750</v>
          </cell>
        </row>
        <row r="65">
          <cell r="A65" t="str">
            <v>0480420</v>
          </cell>
          <cell r="B65">
            <v>40201</v>
          </cell>
          <cell r="C65">
            <v>40227</v>
          </cell>
          <cell r="D65" t="str">
            <v>480420</v>
          </cell>
          <cell r="E65" t="str">
            <v>FEROGR.PTP3000T</v>
          </cell>
          <cell r="F65">
            <v>19</v>
          </cell>
          <cell r="G65">
            <v>539030</v>
          </cell>
          <cell r="H65">
            <v>0</v>
          </cell>
          <cell r="I65">
            <v>0</v>
          </cell>
          <cell r="J65">
            <v>0</v>
          </cell>
          <cell r="K65">
            <v>19</v>
          </cell>
          <cell r="L65">
            <v>539030</v>
          </cell>
        </row>
        <row r="66">
          <cell r="A66" t="str">
            <v>0480512</v>
          </cell>
          <cell r="B66">
            <v>40201</v>
          </cell>
          <cell r="C66">
            <v>40227</v>
          </cell>
          <cell r="D66" t="str">
            <v>480512</v>
          </cell>
          <cell r="E66" t="str">
            <v>FEROG.PTP.3500T</v>
          </cell>
          <cell r="F66">
            <v>2</v>
          </cell>
          <cell r="G66">
            <v>65780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65780</v>
          </cell>
        </row>
        <row r="67">
          <cell r="A67" t="str">
            <v>0480611</v>
          </cell>
          <cell r="B67">
            <v>40201</v>
          </cell>
          <cell r="C67">
            <v>40227</v>
          </cell>
          <cell r="D67" t="str">
            <v>480611</v>
          </cell>
          <cell r="E67" t="str">
            <v>FEROGR.PTP.700T</v>
          </cell>
          <cell r="F67">
            <v>218</v>
          </cell>
          <cell r="G67">
            <v>1449700</v>
          </cell>
          <cell r="H67">
            <v>0</v>
          </cell>
          <cell r="I67">
            <v>0</v>
          </cell>
          <cell r="J67">
            <v>0</v>
          </cell>
          <cell r="K67">
            <v>218</v>
          </cell>
          <cell r="L67">
            <v>1449700</v>
          </cell>
        </row>
        <row r="68">
          <cell r="A68" t="str">
            <v>0500517</v>
          </cell>
          <cell r="B68">
            <v>40201</v>
          </cell>
          <cell r="C68">
            <v>40227</v>
          </cell>
          <cell r="D68" t="str">
            <v>500517</v>
          </cell>
          <cell r="E68" t="str">
            <v>ENSURE 250ML</v>
          </cell>
          <cell r="F68">
            <v>107809</v>
          </cell>
          <cell r="G68">
            <v>464117745</v>
          </cell>
          <cell r="H68">
            <v>75</v>
          </cell>
          <cell r="I68">
            <v>297045</v>
          </cell>
          <cell r="J68">
            <v>0</v>
          </cell>
          <cell r="K68">
            <v>107734</v>
          </cell>
          <cell r="L68">
            <v>463820700</v>
          </cell>
        </row>
        <row r="69">
          <cell r="A69" t="str">
            <v>0500616</v>
          </cell>
          <cell r="B69">
            <v>40201</v>
          </cell>
          <cell r="C69">
            <v>40227</v>
          </cell>
          <cell r="D69" t="str">
            <v>500616</v>
          </cell>
          <cell r="E69" t="str">
            <v>ENSURE 250ML SB</v>
          </cell>
          <cell r="F69">
            <v>16429</v>
          </cell>
          <cell r="G69">
            <v>70726845</v>
          </cell>
          <cell r="H69">
            <v>6</v>
          </cell>
          <cell r="I69">
            <v>21525</v>
          </cell>
          <cell r="J69">
            <v>0</v>
          </cell>
          <cell r="K69">
            <v>16423</v>
          </cell>
          <cell r="L69">
            <v>70705320</v>
          </cell>
        </row>
        <row r="70">
          <cell r="A70" t="str">
            <v>0500715</v>
          </cell>
          <cell r="B70">
            <v>40201</v>
          </cell>
          <cell r="C70">
            <v>40227</v>
          </cell>
          <cell r="D70" t="str">
            <v>500715</v>
          </cell>
          <cell r="E70" t="str">
            <v>ENSURE 250ML CF</v>
          </cell>
          <cell r="F70">
            <v>52596</v>
          </cell>
          <cell r="G70">
            <v>226425780</v>
          </cell>
          <cell r="H70">
            <v>14</v>
          </cell>
          <cell r="I70">
            <v>34440</v>
          </cell>
          <cell r="J70">
            <v>0</v>
          </cell>
          <cell r="K70">
            <v>52582</v>
          </cell>
          <cell r="L70">
            <v>226391340</v>
          </cell>
        </row>
        <row r="71">
          <cell r="A71" t="str">
            <v>0500814</v>
          </cell>
          <cell r="B71">
            <v>40201</v>
          </cell>
          <cell r="C71">
            <v>40227</v>
          </cell>
          <cell r="D71" t="str">
            <v>500814</v>
          </cell>
          <cell r="E71" t="str">
            <v>ENSURE - 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 t="str">
            <v>0500821</v>
          </cell>
          <cell r="B72">
            <v>40201</v>
          </cell>
          <cell r="C72">
            <v>40227</v>
          </cell>
          <cell r="D72" t="str">
            <v>500821</v>
          </cell>
          <cell r="E72" t="str">
            <v>ENSURE-H(MEIJI)</v>
          </cell>
          <cell r="F72">
            <v>14058</v>
          </cell>
          <cell r="G72">
            <v>104316120</v>
          </cell>
          <cell r="H72">
            <v>19</v>
          </cell>
          <cell r="I72">
            <v>142500</v>
          </cell>
          <cell r="J72">
            <v>0</v>
          </cell>
          <cell r="K72">
            <v>14039</v>
          </cell>
          <cell r="L72">
            <v>104173620</v>
          </cell>
        </row>
        <row r="73">
          <cell r="A73" t="str">
            <v>0500920</v>
          </cell>
          <cell r="B73">
            <v>40201</v>
          </cell>
          <cell r="C73">
            <v>40227</v>
          </cell>
          <cell r="D73" t="str">
            <v>500920</v>
          </cell>
          <cell r="E73" t="str">
            <v>ENRICH 250ML</v>
          </cell>
          <cell r="F73">
            <v>825</v>
          </cell>
          <cell r="G73">
            <v>3745500</v>
          </cell>
          <cell r="H73">
            <v>3</v>
          </cell>
          <cell r="I73">
            <v>13620</v>
          </cell>
          <cell r="J73">
            <v>0</v>
          </cell>
          <cell r="K73">
            <v>822</v>
          </cell>
          <cell r="L73">
            <v>3731880</v>
          </cell>
        </row>
        <row r="74">
          <cell r="A74" t="str">
            <v>0501118</v>
          </cell>
          <cell r="B74">
            <v>40201</v>
          </cell>
          <cell r="C74">
            <v>40227</v>
          </cell>
          <cell r="D74" t="str">
            <v>501118</v>
          </cell>
          <cell r="E74" t="str">
            <v>ENSURE - RTH</v>
          </cell>
          <cell r="F74">
            <v>6240</v>
          </cell>
          <cell r="G74">
            <v>26863200</v>
          </cell>
          <cell r="H74">
            <v>7</v>
          </cell>
          <cell r="I74">
            <v>4305</v>
          </cell>
          <cell r="J74">
            <v>0</v>
          </cell>
          <cell r="K74">
            <v>6233</v>
          </cell>
          <cell r="L74">
            <v>26858895</v>
          </cell>
        </row>
        <row r="75">
          <cell r="A75" t="str">
            <v>0501217</v>
          </cell>
          <cell r="B75">
            <v>40201</v>
          </cell>
          <cell r="C75">
            <v>40227</v>
          </cell>
          <cell r="D75" t="str">
            <v>501217</v>
          </cell>
          <cell r="E75" t="str">
            <v>FIBESURE 200X24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0501415</v>
          </cell>
          <cell r="B76">
            <v>40201</v>
          </cell>
          <cell r="C76">
            <v>40227</v>
          </cell>
          <cell r="D76" t="str">
            <v>501415</v>
          </cell>
          <cell r="E76" t="str">
            <v>GLUCERNA</v>
          </cell>
          <cell r="F76">
            <v>2662</v>
          </cell>
          <cell r="G76">
            <v>12649824</v>
          </cell>
          <cell r="H76">
            <v>1</v>
          </cell>
          <cell r="I76">
            <v>4752</v>
          </cell>
          <cell r="J76">
            <v>0</v>
          </cell>
          <cell r="K76">
            <v>2661</v>
          </cell>
          <cell r="L76">
            <v>12645072</v>
          </cell>
        </row>
        <row r="77">
          <cell r="A77" t="str">
            <v>0521215</v>
          </cell>
          <cell r="B77">
            <v>40201</v>
          </cell>
          <cell r="C77">
            <v>40227</v>
          </cell>
          <cell r="D77" t="str">
            <v>521215</v>
          </cell>
          <cell r="E77" t="str">
            <v>PANHEPRI.30X10V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 t="str">
            <v>0521314</v>
          </cell>
          <cell r="B78">
            <v>40201</v>
          </cell>
          <cell r="C78">
            <v>40227</v>
          </cell>
          <cell r="D78" t="str">
            <v>521314</v>
          </cell>
          <cell r="E78" t="str">
            <v>PANHEPRI.100X5V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 t="str">
            <v>0610322</v>
          </cell>
          <cell r="B79">
            <v>40201</v>
          </cell>
          <cell r="C79">
            <v>40227</v>
          </cell>
          <cell r="D79" t="str">
            <v>610322</v>
          </cell>
          <cell r="E79" t="str">
            <v>EST.PTP100X100T</v>
          </cell>
          <cell r="F79">
            <v>3484</v>
          </cell>
          <cell r="G79">
            <v>3240120</v>
          </cell>
          <cell r="H79">
            <v>19</v>
          </cell>
          <cell r="I79">
            <v>17670</v>
          </cell>
          <cell r="J79">
            <v>0</v>
          </cell>
          <cell r="K79">
            <v>3465</v>
          </cell>
          <cell r="L79">
            <v>3222450</v>
          </cell>
        </row>
        <row r="80">
          <cell r="A80" t="str">
            <v>0610421</v>
          </cell>
          <cell r="B80">
            <v>40201</v>
          </cell>
          <cell r="C80">
            <v>40227</v>
          </cell>
          <cell r="D80" t="str">
            <v>610421</v>
          </cell>
          <cell r="E80" t="str">
            <v>EST.PTP100X500T</v>
          </cell>
          <cell r="F80">
            <v>1458</v>
          </cell>
          <cell r="G80">
            <v>6706800</v>
          </cell>
          <cell r="H80">
            <v>4</v>
          </cell>
          <cell r="I80">
            <v>18400</v>
          </cell>
          <cell r="J80">
            <v>0</v>
          </cell>
          <cell r="K80">
            <v>1454</v>
          </cell>
          <cell r="L80">
            <v>6688400</v>
          </cell>
        </row>
        <row r="81">
          <cell r="A81" t="str">
            <v>0610537</v>
          </cell>
          <cell r="B81">
            <v>40201</v>
          </cell>
          <cell r="C81">
            <v>40227</v>
          </cell>
          <cell r="D81" t="str">
            <v>610537</v>
          </cell>
          <cell r="E81" t="str">
            <v>EST.PTP200X100T</v>
          </cell>
          <cell r="F81">
            <v>5826</v>
          </cell>
          <cell r="G81">
            <v>9321600</v>
          </cell>
          <cell r="H81">
            <v>37</v>
          </cell>
          <cell r="I81">
            <v>59200</v>
          </cell>
          <cell r="J81">
            <v>0</v>
          </cell>
          <cell r="K81">
            <v>5789</v>
          </cell>
          <cell r="L81">
            <v>9262400</v>
          </cell>
        </row>
        <row r="82">
          <cell r="A82" t="str">
            <v>0611527</v>
          </cell>
          <cell r="B82">
            <v>40201</v>
          </cell>
          <cell r="C82">
            <v>40227</v>
          </cell>
          <cell r="D82" t="str">
            <v>611527</v>
          </cell>
          <cell r="E82" t="str">
            <v>EST.PTP200X500T</v>
          </cell>
          <cell r="F82">
            <v>1786</v>
          </cell>
          <cell r="G82">
            <v>14127260</v>
          </cell>
          <cell r="H82">
            <v>3</v>
          </cell>
          <cell r="I82">
            <v>23730</v>
          </cell>
          <cell r="J82">
            <v>0</v>
          </cell>
          <cell r="K82">
            <v>1783</v>
          </cell>
          <cell r="L82">
            <v>14103530</v>
          </cell>
        </row>
        <row r="83">
          <cell r="A83" t="str">
            <v>0611633</v>
          </cell>
          <cell r="B83">
            <v>40201</v>
          </cell>
          <cell r="C83">
            <v>40227</v>
          </cell>
          <cell r="D83" t="str">
            <v>611633</v>
          </cell>
          <cell r="E83" t="str">
            <v>ECS.PTP100X100T</v>
          </cell>
          <cell r="F83">
            <v>0</v>
          </cell>
          <cell r="G83">
            <v>0</v>
          </cell>
          <cell r="H83">
            <v>4</v>
          </cell>
          <cell r="I83">
            <v>4380</v>
          </cell>
          <cell r="J83">
            <v>0</v>
          </cell>
          <cell r="K83">
            <v>-4</v>
          </cell>
          <cell r="L83">
            <v>-4380</v>
          </cell>
        </row>
        <row r="84">
          <cell r="A84" t="str">
            <v>0611725</v>
          </cell>
          <cell r="B84">
            <v>40201</v>
          </cell>
          <cell r="C84">
            <v>40227</v>
          </cell>
          <cell r="D84" t="str">
            <v>611725</v>
          </cell>
          <cell r="E84" t="str">
            <v>ECS.PTP100X500T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 t="str">
            <v>0611824</v>
          </cell>
          <cell r="B85">
            <v>40201</v>
          </cell>
          <cell r="C85">
            <v>40227</v>
          </cell>
          <cell r="D85" t="str">
            <v>611824</v>
          </cell>
          <cell r="E85" t="str">
            <v>ECS.PTP200X100T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 t="str">
            <v>0612418</v>
          </cell>
          <cell r="B86">
            <v>40201</v>
          </cell>
          <cell r="C86">
            <v>40227</v>
          </cell>
          <cell r="D86" t="str">
            <v>612418</v>
          </cell>
          <cell r="E86" t="str">
            <v>E.D.S 100G</v>
          </cell>
          <cell r="F86">
            <v>2686</v>
          </cell>
          <cell r="G86">
            <v>3706680</v>
          </cell>
          <cell r="H86">
            <v>12</v>
          </cell>
          <cell r="I86">
            <v>16560</v>
          </cell>
          <cell r="J86">
            <v>0</v>
          </cell>
          <cell r="K86">
            <v>2674</v>
          </cell>
          <cell r="L86">
            <v>3690120</v>
          </cell>
        </row>
        <row r="87">
          <cell r="A87" t="str">
            <v>0612517</v>
          </cell>
          <cell r="B87">
            <v>40201</v>
          </cell>
          <cell r="C87">
            <v>40227</v>
          </cell>
          <cell r="D87" t="str">
            <v>612517</v>
          </cell>
          <cell r="E87" t="str">
            <v>E.D.S 500G</v>
          </cell>
          <cell r="F87">
            <v>1008</v>
          </cell>
          <cell r="G87">
            <v>6804000</v>
          </cell>
          <cell r="H87">
            <v>4</v>
          </cell>
          <cell r="I87">
            <v>27000</v>
          </cell>
          <cell r="J87">
            <v>0</v>
          </cell>
          <cell r="K87">
            <v>1004</v>
          </cell>
          <cell r="L87">
            <v>6777000</v>
          </cell>
        </row>
        <row r="88">
          <cell r="A88" t="str">
            <v>0612531</v>
          </cell>
          <cell r="B88">
            <v>40201</v>
          </cell>
          <cell r="C88">
            <v>40227</v>
          </cell>
          <cell r="D88" t="str">
            <v>612531</v>
          </cell>
          <cell r="E88" t="str">
            <v>E.D.S. H/S 500G</v>
          </cell>
          <cell r="F88">
            <v>332</v>
          </cell>
          <cell r="G88">
            <v>2241000</v>
          </cell>
          <cell r="H88">
            <v>2</v>
          </cell>
          <cell r="I88">
            <v>13500</v>
          </cell>
          <cell r="J88">
            <v>0</v>
          </cell>
          <cell r="K88">
            <v>330</v>
          </cell>
          <cell r="L88">
            <v>2227500</v>
          </cell>
        </row>
        <row r="89">
          <cell r="A89" t="str">
            <v>0613019</v>
          </cell>
          <cell r="B89">
            <v>40201</v>
          </cell>
          <cell r="C89">
            <v>40227</v>
          </cell>
          <cell r="D89" t="str">
            <v>613019</v>
          </cell>
          <cell r="E89" t="str">
            <v>E.I.V.500MG 10V</v>
          </cell>
          <cell r="F89">
            <v>1466</v>
          </cell>
          <cell r="G89">
            <v>12651580</v>
          </cell>
          <cell r="H89">
            <v>14</v>
          </cell>
          <cell r="I89">
            <v>120820</v>
          </cell>
          <cell r="J89">
            <v>0</v>
          </cell>
          <cell r="K89">
            <v>1452</v>
          </cell>
          <cell r="L89">
            <v>12530760</v>
          </cell>
        </row>
        <row r="90">
          <cell r="A90" t="str">
            <v>0614016</v>
          </cell>
          <cell r="B90">
            <v>40201</v>
          </cell>
          <cell r="C90">
            <v>40227</v>
          </cell>
          <cell r="D90" t="str">
            <v>614016</v>
          </cell>
          <cell r="E90" t="str">
            <v>E.W.G. 500G</v>
          </cell>
          <cell r="F90">
            <v>82</v>
          </cell>
          <cell r="G90">
            <v>999580</v>
          </cell>
          <cell r="H90">
            <v>0</v>
          </cell>
          <cell r="I90">
            <v>0</v>
          </cell>
          <cell r="J90">
            <v>0</v>
          </cell>
          <cell r="K90">
            <v>82</v>
          </cell>
          <cell r="L90">
            <v>999580</v>
          </cell>
        </row>
        <row r="91">
          <cell r="A91" t="str">
            <v>0614023</v>
          </cell>
          <cell r="B91">
            <v>40201</v>
          </cell>
          <cell r="C91">
            <v>40227</v>
          </cell>
          <cell r="D91" t="str">
            <v>614023</v>
          </cell>
          <cell r="E91" t="str">
            <v>E.W.G. H/S 500G</v>
          </cell>
          <cell r="F91">
            <v>126</v>
          </cell>
          <cell r="G91">
            <v>1535940</v>
          </cell>
          <cell r="H91">
            <v>0</v>
          </cell>
          <cell r="I91">
            <v>0</v>
          </cell>
          <cell r="J91">
            <v>0</v>
          </cell>
          <cell r="K91">
            <v>126</v>
          </cell>
          <cell r="L91">
            <v>1535940</v>
          </cell>
        </row>
        <row r="92">
          <cell r="A92" t="str">
            <v>0614115</v>
          </cell>
          <cell r="B92">
            <v>40201</v>
          </cell>
          <cell r="C92">
            <v>40227</v>
          </cell>
          <cell r="D92" t="str">
            <v>614115</v>
          </cell>
          <cell r="E92" t="str">
            <v>E.D.S.W. 100G</v>
          </cell>
          <cell r="F92">
            <v>5849</v>
          </cell>
          <cell r="G92">
            <v>14066845</v>
          </cell>
          <cell r="H92">
            <v>16</v>
          </cell>
          <cell r="I92">
            <v>38480</v>
          </cell>
          <cell r="J92">
            <v>0</v>
          </cell>
          <cell r="K92">
            <v>5833</v>
          </cell>
          <cell r="L92">
            <v>14028365</v>
          </cell>
        </row>
        <row r="93">
          <cell r="A93" t="str">
            <v>0614214</v>
          </cell>
          <cell r="B93">
            <v>40201</v>
          </cell>
          <cell r="C93">
            <v>40227</v>
          </cell>
          <cell r="D93" t="str">
            <v>614214</v>
          </cell>
          <cell r="E93" t="str">
            <v>E.D.S.W. 500G</v>
          </cell>
          <cell r="F93">
            <v>1607</v>
          </cell>
          <cell r="G93">
            <v>19067055</v>
          </cell>
          <cell r="H93">
            <v>6</v>
          </cell>
          <cell r="I93">
            <v>71190</v>
          </cell>
          <cell r="J93">
            <v>0</v>
          </cell>
          <cell r="K93">
            <v>1601</v>
          </cell>
          <cell r="L93">
            <v>18995865</v>
          </cell>
        </row>
        <row r="94">
          <cell r="A94" t="str">
            <v>0614221</v>
          </cell>
          <cell r="B94">
            <v>40201</v>
          </cell>
          <cell r="C94">
            <v>40227</v>
          </cell>
          <cell r="D94" t="str">
            <v>614221</v>
          </cell>
          <cell r="E94" t="str">
            <v>E.D.S.W.H/S500G</v>
          </cell>
          <cell r="F94">
            <v>336</v>
          </cell>
          <cell r="G94">
            <v>3986640</v>
          </cell>
          <cell r="H94">
            <v>1</v>
          </cell>
          <cell r="I94">
            <v>11865</v>
          </cell>
          <cell r="J94">
            <v>0</v>
          </cell>
          <cell r="K94">
            <v>335</v>
          </cell>
          <cell r="L94">
            <v>3974775</v>
          </cell>
        </row>
        <row r="95">
          <cell r="A95" t="str">
            <v>0614511</v>
          </cell>
          <cell r="B95">
            <v>40201</v>
          </cell>
          <cell r="C95">
            <v>40227</v>
          </cell>
          <cell r="D95" t="str">
            <v>614511</v>
          </cell>
          <cell r="E95" t="str">
            <v>KLA 50MGX100T</v>
          </cell>
          <cell r="F95">
            <v>8329</v>
          </cell>
          <cell r="G95">
            <v>65265195</v>
          </cell>
          <cell r="H95">
            <v>17</v>
          </cell>
          <cell r="I95">
            <v>135065</v>
          </cell>
          <cell r="J95">
            <v>0</v>
          </cell>
          <cell r="K95">
            <v>8312</v>
          </cell>
          <cell r="L95">
            <v>65130130</v>
          </cell>
        </row>
        <row r="96">
          <cell r="A96" t="str">
            <v>0614610</v>
          </cell>
          <cell r="B96">
            <v>40201</v>
          </cell>
          <cell r="C96">
            <v>40227</v>
          </cell>
          <cell r="D96" t="str">
            <v>614610</v>
          </cell>
          <cell r="E96" t="str">
            <v>KLA 50MGX500T</v>
          </cell>
          <cell r="F96">
            <v>3992</v>
          </cell>
          <cell r="G96">
            <v>154317975</v>
          </cell>
          <cell r="H96">
            <v>8</v>
          </cell>
          <cell r="I96">
            <v>313680</v>
          </cell>
          <cell r="J96">
            <v>0</v>
          </cell>
          <cell r="K96">
            <v>3984</v>
          </cell>
          <cell r="L96">
            <v>154004295</v>
          </cell>
        </row>
        <row r="97">
          <cell r="A97" t="str">
            <v>0614719</v>
          </cell>
          <cell r="B97">
            <v>40201</v>
          </cell>
          <cell r="C97">
            <v>40227</v>
          </cell>
          <cell r="D97" t="str">
            <v>614719</v>
          </cell>
          <cell r="E97" t="str">
            <v>KLA 200MGX100T</v>
          </cell>
          <cell r="F97">
            <v>23908</v>
          </cell>
          <cell r="G97">
            <v>282971310</v>
          </cell>
          <cell r="H97">
            <v>10</v>
          </cell>
          <cell r="I97">
            <v>120000</v>
          </cell>
          <cell r="J97">
            <v>0</v>
          </cell>
          <cell r="K97">
            <v>23898</v>
          </cell>
          <cell r="L97">
            <v>282851310</v>
          </cell>
        </row>
        <row r="98">
          <cell r="A98" t="str">
            <v>0614818</v>
          </cell>
          <cell r="B98">
            <v>40201</v>
          </cell>
          <cell r="C98">
            <v>40227</v>
          </cell>
          <cell r="D98" t="str">
            <v>614818</v>
          </cell>
          <cell r="E98" t="str">
            <v>KLA 200MGX500T</v>
          </cell>
          <cell r="F98">
            <v>12499</v>
          </cell>
          <cell r="G98">
            <v>729830050</v>
          </cell>
          <cell r="H98">
            <v>6</v>
          </cell>
          <cell r="I98">
            <v>355380</v>
          </cell>
          <cell r="J98">
            <v>0</v>
          </cell>
          <cell r="K98">
            <v>12493</v>
          </cell>
          <cell r="L98">
            <v>729474670</v>
          </cell>
        </row>
        <row r="99">
          <cell r="A99" t="str">
            <v>0614917</v>
          </cell>
          <cell r="B99">
            <v>40201</v>
          </cell>
          <cell r="C99">
            <v>40227</v>
          </cell>
          <cell r="D99" t="str">
            <v>614917</v>
          </cell>
          <cell r="E99" t="str">
            <v>KLA 100MGX100G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 t="str">
            <v>0615013</v>
          </cell>
          <cell r="B100">
            <v>40201</v>
          </cell>
          <cell r="C100">
            <v>40227</v>
          </cell>
          <cell r="D100" t="str">
            <v>615013</v>
          </cell>
          <cell r="E100" t="str">
            <v>KLA DS 0.5GX120</v>
          </cell>
          <cell r="F100">
            <v>2081</v>
          </cell>
          <cell r="G100">
            <v>16201025</v>
          </cell>
          <cell r="H100">
            <v>3</v>
          </cell>
          <cell r="I100">
            <v>23685</v>
          </cell>
          <cell r="J100">
            <v>0</v>
          </cell>
          <cell r="K100">
            <v>2078</v>
          </cell>
          <cell r="L100">
            <v>16177340</v>
          </cell>
        </row>
        <row r="101">
          <cell r="A101" t="str">
            <v>0615112</v>
          </cell>
          <cell r="B101">
            <v>40201</v>
          </cell>
          <cell r="C101">
            <v>40227</v>
          </cell>
          <cell r="D101" t="str">
            <v>615112</v>
          </cell>
          <cell r="E101" t="str">
            <v>KLA DS 100X100</v>
          </cell>
          <cell r="F101">
            <v>16139</v>
          </cell>
          <cell r="G101">
            <v>209412220</v>
          </cell>
          <cell r="H101">
            <v>8</v>
          </cell>
          <cell r="I101">
            <v>92120</v>
          </cell>
          <cell r="J101">
            <v>0</v>
          </cell>
          <cell r="K101">
            <v>16131</v>
          </cell>
          <cell r="L101">
            <v>209320100</v>
          </cell>
        </row>
        <row r="102">
          <cell r="A102" t="str">
            <v>0615211</v>
          </cell>
          <cell r="B102">
            <v>40201</v>
          </cell>
          <cell r="C102">
            <v>40227</v>
          </cell>
          <cell r="D102" t="str">
            <v>615211</v>
          </cell>
          <cell r="E102" t="str">
            <v>KLA 200X100T PC</v>
          </cell>
          <cell r="F102">
            <v>234</v>
          </cell>
          <cell r="G102">
            <v>2770050</v>
          </cell>
          <cell r="H102">
            <v>4</v>
          </cell>
          <cell r="I102">
            <v>36000</v>
          </cell>
          <cell r="J102">
            <v>0</v>
          </cell>
          <cell r="K102">
            <v>230</v>
          </cell>
          <cell r="L102">
            <v>2734050</v>
          </cell>
        </row>
        <row r="103">
          <cell r="A103" t="str">
            <v>0615310</v>
          </cell>
          <cell r="B103">
            <v>40201</v>
          </cell>
          <cell r="C103">
            <v>40227</v>
          </cell>
          <cell r="D103" t="str">
            <v>615310</v>
          </cell>
          <cell r="E103" t="str">
            <v>KLA 200X500T PC</v>
          </cell>
          <cell r="F103">
            <v>72</v>
          </cell>
          <cell r="G103">
            <v>4204920</v>
          </cell>
          <cell r="H103">
            <v>1</v>
          </cell>
          <cell r="I103">
            <v>59230</v>
          </cell>
          <cell r="J103">
            <v>0</v>
          </cell>
          <cell r="K103">
            <v>71</v>
          </cell>
          <cell r="L103">
            <v>4145690</v>
          </cell>
        </row>
        <row r="104">
          <cell r="A104" t="str">
            <v>0640015</v>
          </cell>
          <cell r="B104">
            <v>40201</v>
          </cell>
          <cell r="C104">
            <v>40227</v>
          </cell>
          <cell r="D104" t="str">
            <v>640015</v>
          </cell>
          <cell r="E104" t="str">
            <v>NORVIR 84X 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 t="str">
            <v>0640114</v>
          </cell>
          <cell r="B105">
            <v>40201</v>
          </cell>
          <cell r="C105">
            <v>40227</v>
          </cell>
          <cell r="D105" t="str">
            <v>640114</v>
          </cell>
          <cell r="E105" t="str">
            <v>NORVIR 240ML</v>
          </cell>
          <cell r="F105">
            <v>1</v>
          </cell>
          <cell r="G105">
            <v>23230</v>
          </cell>
          <cell r="H105">
            <v>0</v>
          </cell>
          <cell r="I105">
            <v>0</v>
          </cell>
          <cell r="J105">
            <v>0</v>
          </cell>
          <cell r="K105">
            <v>1</v>
          </cell>
          <cell r="L105">
            <v>23230</v>
          </cell>
        </row>
        <row r="106">
          <cell r="A106" t="str">
            <v>0640213</v>
          </cell>
          <cell r="B106">
            <v>40201</v>
          </cell>
          <cell r="C106">
            <v>40227</v>
          </cell>
          <cell r="D106" t="str">
            <v>640213</v>
          </cell>
          <cell r="E106" t="str">
            <v>NORVIR SGC 120C</v>
          </cell>
          <cell r="F106">
            <v>217</v>
          </cell>
          <cell r="G106">
            <v>3142160</v>
          </cell>
          <cell r="H106">
            <v>0</v>
          </cell>
          <cell r="I106">
            <v>0</v>
          </cell>
          <cell r="J106">
            <v>0</v>
          </cell>
          <cell r="K106">
            <v>217</v>
          </cell>
          <cell r="L106">
            <v>3142160</v>
          </cell>
        </row>
        <row r="107">
          <cell r="A107" t="str">
            <v>0640312</v>
          </cell>
          <cell r="B107">
            <v>40201</v>
          </cell>
          <cell r="C107">
            <v>40227</v>
          </cell>
          <cell r="D107" t="str">
            <v>640312</v>
          </cell>
          <cell r="E107" t="str">
            <v>KALETRA  180CAP</v>
          </cell>
          <cell r="F107">
            <v>688</v>
          </cell>
          <cell r="G107">
            <v>30388960</v>
          </cell>
          <cell r="H107">
            <v>2</v>
          </cell>
          <cell r="I107">
            <v>0</v>
          </cell>
          <cell r="J107">
            <v>0</v>
          </cell>
          <cell r="K107">
            <v>686</v>
          </cell>
          <cell r="L107">
            <v>30388960</v>
          </cell>
        </row>
        <row r="108">
          <cell r="A108" t="str">
            <v>0640718</v>
          </cell>
          <cell r="B108">
            <v>40201</v>
          </cell>
          <cell r="C108">
            <v>40227</v>
          </cell>
          <cell r="D108" t="str">
            <v>640718</v>
          </cell>
          <cell r="E108" t="str">
            <v>KALETRA LQ 160M</v>
          </cell>
          <cell r="F108">
            <v>17</v>
          </cell>
          <cell r="G108">
            <v>399585</v>
          </cell>
          <cell r="H108">
            <v>2</v>
          </cell>
          <cell r="I108">
            <v>47010</v>
          </cell>
          <cell r="J108">
            <v>0</v>
          </cell>
          <cell r="K108">
            <v>15</v>
          </cell>
          <cell r="L108">
            <v>352575</v>
          </cell>
        </row>
        <row r="109">
          <cell r="A109" t="str">
            <v>0676618</v>
          </cell>
          <cell r="B109">
            <v>40201</v>
          </cell>
          <cell r="C109">
            <v>40227</v>
          </cell>
          <cell r="D109" t="str">
            <v>676618</v>
          </cell>
          <cell r="E109" t="str">
            <v>TOS 75MGX100T</v>
          </cell>
          <cell r="F109">
            <v>57</v>
          </cell>
          <cell r="G109">
            <v>562020</v>
          </cell>
          <cell r="H109">
            <v>15</v>
          </cell>
          <cell r="I109">
            <v>147900</v>
          </cell>
          <cell r="J109">
            <v>0</v>
          </cell>
          <cell r="K109">
            <v>42</v>
          </cell>
          <cell r="L109">
            <v>414120</v>
          </cell>
        </row>
        <row r="110">
          <cell r="A110" t="str">
            <v>0676717</v>
          </cell>
          <cell r="B110">
            <v>40201</v>
          </cell>
          <cell r="C110">
            <v>40227</v>
          </cell>
          <cell r="D110" t="str">
            <v>676717</v>
          </cell>
          <cell r="E110" t="str">
            <v>TOS 75MG 500T</v>
          </cell>
          <cell r="F110">
            <v>25</v>
          </cell>
          <cell r="G110">
            <v>1204750</v>
          </cell>
          <cell r="H110">
            <v>3</v>
          </cell>
          <cell r="I110">
            <v>144570</v>
          </cell>
          <cell r="J110">
            <v>0</v>
          </cell>
          <cell r="K110">
            <v>22</v>
          </cell>
          <cell r="L110">
            <v>1060180</v>
          </cell>
        </row>
        <row r="111">
          <cell r="A111" t="str">
            <v>0676816</v>
          </cell>
          <cell r="B111">
            <v>40201</v>
          </cell>
          <cell r="C111">
            <v>40227</v>
          </cell>
          <cell r="D111" t="str">
            <v>676816</v>
          </cell>
          <cell r="E111" t="str">
            <v>TOS 150MG 100T</v>
          </cell>
          <cell r="F111">
            <v>848</v>
          </cell>
          <cell r="G111">
            <v>11846560</v>
          </cell>
          <cell r="H111">
            <v>2</v>
          </cell>
          <cell r="I111">
            <v>27940</v>
          </cell>
          <cell r="J111">
            <v>0</v>
          </cell>
          <cell r="K111">
            <v>846</v>
          </cell>
          <cell r="L111">
            <v>11818620</v>
          </cell>
        </row>
        <row r="112">
          <cell r="A112" t="str">
            <v>0676915</v>
          </cell>
          <cell r="B112">
            <v>40201</v>
          </cell>
          <cell r="C112">
            <v>40227</v>
          </cell>
          <cell r="D112" t="str">
            <v>676915</v>
          </cell>
          <cell r="E112" t="str">
            <v>TOS 150MG 300T</v>
          </cell>
          <cell r="F112">
            <v>169</v>
          </cell>
          <cell r="G112">
            <v>7081100</v>
          </cell>
          <cell r="H112">
            <v>0</v>
          </cell>
          <cell r="I112">
            <v>0</v>
          </cell>
          <cell r="J112">
            <v>0</v>
          </cell>
          <cell r="K112">
            <v>169</v>
          </cell>
          <cell r="L112">
            <v>7081100</v>
          </cell>
        </row>
        <row r="113">
          <cell r="A113" t="str">
            <v>0677011</v>
          </cell>
          <cell r="B113">
            <v>40201</v>
          </cell>
          <cell r="C113">
            <v>40227</v>
          </cell>
          <cell r="D113" t="str">
            <v>677011</v>
          </cell>
          <cell r="E113" t="str">
            <v>TOS 150MG 500T</v>
          </cell>
          <cell r="F113">
            <v>110</v>
          </cell>
          <cell r="G113">
            <v>7667000</v>
          </cell>
          <cell r="H113">
            <v>3</v>
          </cell>
          <cell r="I113">
            <v>209100</v>
          </cell>
          <cell r="J113">
            <v>0</v>
          </cell>
          <cell r="K113">
            <v>107</v>
          </cell>
          <cell r="L113">
            <v>7457900</v>
          </cell>
        </row>
        <row r="114">
          <cell r="A114" t="str">
            <v>0677110</v>
          </cell>
          <cell r="B114">
            <v>40201</v>
          </cell>
          <cell r="C114">
            <v>40227</v>
          </cell>
          <cell r="D114" t="str">
            <v>677110</v>
          </cell>
          <cell r="E114" t="str">
            <v>TOS 150MG 900T</v>
          </cell>
          <cell r="F114">
            <v>145</v>
          </cell>
          <cell r="G114">
            <v>17690000</v>
          </cell>
          <cell r="H114">
            <v>3</v>
          </cell>
          <cell r="I114">
            <v>366000</v>
          </cell>
          <cell r="J114">
            <v>0</v>
          </cell>
          <cell r="K114">
            <v>142</v>
          </cell>
          <cell r="L114">
            <v>17324000</v>
          </cell>
        </row>
        <row r="115">
          <cell r="A115" t="str">
            <v>0682510</v>
          </cell>
          <cell r="B115">
            <v>40201</v>
          </cell>
          <cell r="C115">
            <v>40227</v>
          </cell>
          <cell r="D115" t="str">
            <v>682510</v>
          </cell>
          <cell r="E115" t="str">
            <v>SYNAGIS 100MG</v>
          </cell>
          <cell r="F115">
            <v>4439</v>
          </cell>
          <cell r="G115">
            <v>685204040</v>
          </cell>
          <cell r="H115">
            <v>3</v>
          </cell>
          <cell r="I115">
            <v>463080</v>
          </cell>
          <cell r="J115">
            <v>0</v>
          </cell>
          <cell r="K115">
            <v>4436</v>
          </cell>
          <cell r="L115">
            <v>684740960</v>
          </cell>
        </row>
        <row r="116">
          <cell r="A116" t="str">
            <v>0682619</v>
          </cell>
          <cell r="B116">
            <v>40201</v>
          </cell>
          <cell r="C116">
            <v>40227</v>
          </cell>
          <cell r="D116" t="str">
            <v>682619</v>
          </cell>
          <cell r="E116" t="str">
            <v>SYNAGIS 50MG</v>
          </cell>
          <cell r="F116">
            <v>2273</v>
          </cell>
          <cell r="G116">
            <v>176430260</v>
          </cell>
          <cell r="H116">
            <v>9</v>
          </cell>
          <cell r="I116">
            <v>698580</v>
          </cell>
          <cell r="J116">
            <v>0</v>
          </cell>
          <cell r="K116">
            <v>2264</v>
          </cell>
          <cell r="L116">
            <v>175731680</v>
          </cell>
        </row>
        <row r="117">
          <cell r="A117" t="str">
            <v>0881210</v>
          </cell>
          <cell r="B117">
            <v>40201</v>
          </cell>
          <cell r="C117">
            <v>40227</v>
          </cell>
          <cell r="D117" t="str">
            <v>881210</v>
          </cell>
          <cell r="E117" t="str">
            <v>GRAVITY SET</v>
          </cell>
          <cell r="F117">
            <v>49</v>
          </cell>
          <cell r="G117">
            <v>92610</v>
          </cell>
          <cell r="H117">
            <v>2</v>
          </cell>
          <cell r="I117">
            <v>3780</v>
          </cell>
          <cell r="J117">
            <v>0</v>
          </cell>
          <cell r="K117">
            <v>47</v>
          </cell>
          <cell r="L117">
            <v>88830</v>
          </cell>
        </row>
        <row r="118">
          <cell r="A118" t="str">
            <v>0881715</v>
          </cell>
          <cell r="B118">
            <v>40201</v>
          </cell>
          <cell r="C118">
            <v>40227</v>
          </cell>
          <cell r="D118" t="str">
            <v>881715</v>
          </cell>
          <cell r="E118" t="str">
            <v>GRAVITY SET</v>
          </cell>
          <cell r="F118">
            <v>9</v>
          </cell>
          <cell r="G118">
            <v>76500</v>
          </cell>
          <cell r="H118">
            <v>0</v>
          </cell>
          <cell r="I118">
            <v>0</v>
          </cell>
          <cell r="J118">
            <v>0</v>
          </cell>
          <cell r="K118">
            <v>9</v>
          </cell>
          <cell r="L118">
            <v>76500</v>
          </cell>
        </row>
        <row r="119">
          <cell r="A119" t="str">
            <v>0881913</v>
          </cell>
          <cell r="B119">
            <v>40201</v>
          </cell>
          <cell r="C119">
            <v>40227</v>
          </cell>
          <cell r="D119" t="str">
            <v>881913</v>
          </cell>
          <cell r="E119" t="str">
            <v>GRAVITY SET NS</v>
          </cell>
          <cell r="F119">
            <v>45</v>
          </cell>
          <cell r="G119">
            <v>85050</v>
          </cell>
          <cell r="H119">
            <v>0</v>
          </cell>
          <cell r="I119">
            <v>0</v>
          </cell>
          <cell r="J119">
            <v>0</v>
          </cell>
          <cell r="K119">
            <v>45</v>
          </cell>
          <cell r="L119">
            <v>85050</v>
          </cell>
        </row>
        <row r="120">
          <cell r="A120" t="str">
            <v>0882019</v>
          </cell>
          <cell r="B120">
            <v>40201</v>
          </cell>
          <cell r="C120">
            <v>40227</v>
          </cell>
          <cell r="D120" t="str">
            <v>882019</v>
          </cell>
          <cell r="E120" t="str">
            <v>GRAVITY SET NS</v>
          </cell>
          <cell r="F120">
            <v>10</v>
          </cell>
          <cell r="G120">
            <v>85000</v>
          </cell>
          <cell r="H120">
            <v>0</v>
          </cell>
          <cell r="I120">
            <v>0</v>
          </cell>
          <cell r="J120">
            <v>0</v>
          </cell>
          <cell r="K120">
            <v>10</v>
          </cell>
          <cell r="L120">
            <v>85000</v>
          </cell>
        </row>
        <row r="121">
          <cell r="A121" t="str">
            <v>0882514</v>
          </cell>
          <cell r="B121">
            <v>40201</v>
          </cell>
          <cell r="C121">
            <v>40227</v>
          </cell>
          <cell r="D121" t="str">
            <v>882514</v>
          </cell>
          <cell r="E121" t="str">
            <v>GRAVITY Y SET</v>
          </cell>
          <cell r="F121">
            <v>7</v>
          </cell>
          <cell r="G121">
            <v>22190</v>
          </cell>
          <cell r="H121">
            <v>0</v>
          </cell>
          <cell r="I121">
            <v>0</v>
          </cell>
          <cell r="J121">
            <v>0</v>
          </cell>
          <cell r="K121">
            <v>7</v>
          </cell>
          <cell r="L121">
            <v>22190</v>
          </cell>
        </row>
        <row r="122">
          <cell r="A122" t="str">
            <v>0885713</v>
          </cell>
          <cell r="B122">
            <v>40201</v>
          </cell>
          <cell r="C122">
            <v>40227</v>
          </cell>
          <cell r="D122" t="str">
            <v>885713</v>
          </cell>
          <cell r="E122" t="str">
            <v>GRAVITY Y SET</v>
          </cell>
          <cell r="F122">
            <v>1</v>
          </cell>
          <cell r="G122">
            <v>14750</v>
          </cell>
          <cell r="H122">
            <v>0</v>
          </cell>
          <cell r="I122">
            <v>0</v>
          </cell>
          <cell r="J122">
            <v>0</v>
          </cell>
          <cell r="K122">
            <v>1</v>
          </cell>
          <cell r="L122">
            <v>14750</v>
          </cell>
        </row>
        <row r="123">
          <cell r="A123" t="str">
            <v>0886710</v>
          </cell>
          <cell r="B123">
            <v>40201</v>
          </cell>
          <cell r="C123">
            <v>40227</v>
          </cell>
          <cell r="D123" t="str">
            <v>886710</v>
          </cell>
          <cell r="E123" t="str">
            <v>GRAVITY Y NS</v>
          </cell>
          <cell r="F123">
            <v>6</v>
          </cell>
          <cell r="G123">
            <v>19020</v>
          </cell>
          <cell r="H123">
            <v>0</v>
          </cell>
          <cell r="I123">
            <v>0</v>
          </cell>
          <cell r="J123">
            <v>0</v>
          </cell>
          <cell r="K123">
            <v>6</v>
          </cell>
          <cell r="L123">
            <v>19020</v>
          </cell>
        </row>
        <row r="124">
          <cell r="A124" t="str">
            <v>0887618</v>
          </cell>
          <cell r="B124">
            <v>40201</v>
          </cell>
          <cell r="C124">
            <v>40227</v>
          </cell>
          <cell r="D124" t="str">
            <v>887618</v>
          </cell>
          <cell r="E124" t="str">
            <v>GRAVITY Y NS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001091</v>
          </cell>
          <cell r="B125">
            <v>40201</v>
          </cell>
          <cell r="C125">
            <v>40227</v>
          </cell>
          <cell r="D125" t="str">
            <v>01091</v>
          </cell>
          <cell r="E125" t="str">
            <v>INOKUTINE (for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002917</v>
          </cell>
          <cell r="B126">
            <v>40201</v>
          </cell>
          <cell r="C126">
            <v>40227</v>
          </cell>
          <cell r="D126" t="str">
            <v>02917</v>
          </cell>
          <cell r="E126" t="str">
            <v>GANATON 10X10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002924</v>
          </cell>
          <cell r="B127">
            <v>40201</v>
          </cell>
          <cell r="C127">
            <v>40227</v>
          </cell>
          <cell r="D127" t="str">
            <v>02924</v>
          </cell>
          <cell r="E127" t="str">
            <v>GANATON 10X50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A128" t="str">
            <v>002931</v>
          </cell>
          <cell r="B128">
            <v>40201</v>
          </cell>
          <cell r="C128">
            <v>40227</v>
          </cell>
          <cell r="D128" t="str">
            <v>02931</v>
          </cell>
          <cell r="E128" t="str">
            <v>GANATON 10X100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 t="str">
            <v>002948</v>
          </cell>
          <cell r="B129">
            <v>40201</v>
          </cell>
          <cell r="C129">
            <v>40227</v>
          </cell>
          <cell r="D129" t="str">
            <v>02948</v>
          </cell>
          <cell r="E129" t="str">
            <v>GANATON 10X300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 t="str">
            <v>002955</v>
          </cell>
          <cell r="B130">
            <v>40201</v>
          </cell>
          <cell r="C130">
            <v>40227</v>
          </cell>
          <cell r="D130" t="str">
            <v>02955</v>
          </cell>
          <cell r="E130" t="str">
            <v>GANATON 21X200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A131" t="str">
            <v>002962</v>
          </cell>
          <cell r="B131">
            <v>40201</v>
          </cell>
          <cell r="C131">
            <v>40227</v>
          </cell>
          <cell r="D131" t="str">
            <v>02962</v>
          </cell>
          <cell r="E131" t="str">
            <v>GANATON B1000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A132" t="str">
            <v>002979</v>
          </cell>
          <cell r="B132">
            <v>40201</v>
          </cell>
          <cell r="C132">
            <v>40227</v>
          </cell>
          <cell r="D132" t="str">
            <v>02979</v>
          </cell>
          <cell r="E132" t="str">
            <v>GANATON 5000B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A133" t="str">
            <v>002986</v>
          </cell>
          <cell r="B133">
            <v>40201</v>
          </cell>
          <cell r="C133">
            <v>40227</v>
          </cell>
          <cell r="D133" t="str">
            <v>02986</v>
          </cell>
          <cell r="E133" t="str">
            <v>BAREON ROYALTY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A134" t="str">
            <v>002987</v>
          </cell>
          <cell r="B134">
            <v>40201</v>
          </cell>
          <cell r="C134">
            <v>40227</v>
          </cell>
          <cell r="D134" t="str">
            <v>02987</v>
          </cell>
          <cell r="E134" t="str">
            <v>BAREON ROYA SHI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A135" t="str">
            <v>002988</v>
          </cell>
          <cell r="B135">
            <v>40201</v>
          </cell>
          <cell r="C135">
            <v>40227</v>
          </cell>
          <cell r="D135" t="str">
            <v>02988</v>
          </cell>
          <cell r="E135" t="str">
            <v>BARE ROY SENOVE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A136" t="str">
            <v>002989</v>
          </cell>
          <cell r="B136">
            <v>40201</v>
          </cell>
          <cell r="C136">
            <v>40227</v>
          </cell>
          <cell r="D136" t="str">
            <v>02989</v>
          </cell>
          <cell r="E136" t="str">
            <v>BAREON ROY THYE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002990</v>
          </cell>
          <cell r="B137">
            <v>40201</v>
          </cell>
          <cell r="C137">
            <v>40227</v>
          </cell>
          <cell r="D137" t="str">
            <v>02990</v>
          </cell>
          <cell r="E137" t="str">
            <v>BARE ROYA UCB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A138" t="str">
            <v>002991</v>
          </cell>
          <cell r="B138">
            <v>40201</v>
          </cell>
          <cell r="C138">
            <v>40227</v>
          </cell>
          <cell r="D138" t="str">
            <v>02991</v>
          </cell>
          <cell r="E138" t="str">
            <v>BAREON ROY PHAR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A139" t="str">
            <v>002999</v>
          </cell>
          <cell r="B139">
            <v>40201</v>
          </cell>
          <cell r="C139">
            <v>40227</v>
          </cell>
          <cell r="D139" t="str">
            <v>02999</v>
          </cell>
          <cell r="E139" t="str">
            <v>GANATON  SAMPLE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A140" t="str">
            <v>003617</v>
          </cell>
          <cell r="B140">
            <v>40201</v>
          </cell>
          <cell r="C140">
            <v>40227</v>
          </cell>
          <cell r="D140" t="str">
            <v>03617</v>
          </cell>
          <cell r="E140" t="str">
            <v>GANA FUJI 10X10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A141" t="str">
            <v>003624</v>
          </cell>
          <cell r="B141">
            <v>40201</v>
          </cell>
          <cell r="C141">
            <v>40227</v>
          </cell>
          <cell r="D141" t="str">
            <v>03624</v>
          </cell>
          <cell r="E141" t="str">
            <v>GANA FUJI10X100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A142" t="str">
            <v>003631</v>
          </cell>
          <cell r="B142">
            <v>40201</v>
          </cell>
          <cell r="C142">
            <v>40227</v>
          </cell>
          <cell r="D142" t="str">
            <v>03631</v>
          </cell>
          <cell r="E142" t="str">
            <v>GANA FUJI10X300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 t="str">
            <v>003648</v>
          </cell>
          <cell r="B143">
            <v>40201</v>
          </cell>
          <cell r="C143">
            <v>40227</v>
          </cell>
          <cell r="D143" t="str">
            <v>03648</v>
          </cell>
          <cell r="E143" t="str">
            <v>GANA FUJI21X200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 t="str">
            <v>003662</v>
          </cell>
          <cell r="B144">
            <v>40201</v>
          </cell>
          <cell r="C144">
            <v>40227</v>
          </cell>
          <cell r="D144" t="str">
            <v>03662</v>
          </cell>
          <cell r="E144" t="str">
            <v>GANA FUJI1000B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 t="str">
            <v>003699</v>
          </cell>
          <cell r="B145">
            <v>40201</v>
          </cell>
          <cell r="C145">
            <v>40227</v>
          </cell>
          <cell r="D145" t="str">
            <v>03699</v>
          </cell>
          <cell r="E145" t="str">
            <v>GANA FUJISAMPLE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 t="str">
            <v>003716</v>
          </cell>
          <cell r="B146">
            <v>40201</v>
          </cell>
          <cell r="C146">
            <v>40227</v>
          </cell>
          <cell r="D146" t="str">
            <v>03716</v>
          </cell>
          <cell r="E146" t="str">
            <v>GANATON ( Exp.)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A147" t="str">
            <v>003767</v>
          </cell>
          <cell r="B147">
            <v>40201</v>
          </cell>
          <cell r="C147">
            <v>40227</v>
          </cell>
          <cell r="D147" t="str">
            <v>03767</v>
          </cell>
          <cell r="E147" t="str">
            <v>GANATON EXP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A148" t="str">
            <v>003778</v>
          </cell>
          <cell r="B148">
            <v>40201</v>
          </cell>
          <cell r="C148">
            <v>40227</v>
          </cell>
          <cell r="D148" t="str">
            <v>03778</v>
          </cell>
          <cell r="E148" t="str">
            <v>GANATONEXP3000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006881</v>
          </cell>
          <cell r="B149">
            <v>40201</v>
          </cell>
          <cell r="C149">
            <v>40227</v>
          </cell>
          <cell r="D149" t="str">
            <v>06881</v>
          </cell>
          <cell r="E149" t="str">
            <v>DIPYRIDAN (for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A150" t="str">
            <v>007516</v>
          </cell>
          <cell r="B150">
            <v>40201</v>
          </cell>
          <cell r="C150">
            <v>40227</v>
          </cell>
          <cell r="D150" t="str">
            <v>07516</v>
          </cell>
          <cell r="E150" t="str">
            <v>SENNASID(10X10)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007530</v>
          </cell>
          <cell r="B151">
            <v>40201</v>
          </cell>
          <cell r="C151">
            <v>40227</v>
          </cell>
          <cell r="D151" t="str">
            <v>07530</v>
          </cell>
          <cell r="E151" t="str">
            <v>SENNASID 1000T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007554</v>
          </cell>
          <cell r="B152">
            <v>40201</v>
          </cell>
          <cell r="C152">
            <v>40227</v>
          </cell>
          <cell r="D152" t="str">
            <v>07554</v>
          </cell>
          <cell r="E152" t="str">
            <v>SENNASID10X500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007578</v>
          </cell>
          <cell r="B153">
            <v>40201</v>
          </cell>
          <cell r="C153">
            <v>40227</v>
          </cell>
          <cell r="D153" t="str">
            <v>07578</v>
          </cell>
          <cell r="E153" t="str">
            <v>SENNASID 1000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007581</v>
          </cell>
          <cell r="B154">
            <v>40201</v>
          </cell>
          <cell r="C154">
            <v>40227</v>
          </cell>
          <cell r="D154" t="str">
            <v>07581</v>
          </cell>
          <cell r="E154" t="str">
            <v>SENNASID (for 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008281</v>
          </cell>
          <cell r="B155">
            <v>40201</v>
          </cell>
          <cell r="C155">
            <v>40227</v>
          </cell>
          <cell r="D155" t="str">
            <v>08281</v>
          </cell>
          <cell r="E155" t="str">
            <v>DAIMON (for TAI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008380</v>
          </cell>
          <cell r="B156">
            <v>40201</v>
          </cell>
          <cell r="C156">
            <v>40227</v>
          </cell>
          <cell r="D156" t="str">
            <v>08380</v>
          </cell>
          <cell r="E156" t="str">
            <v>DAIMON (for TAI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A157" t="str">
            <v>012114</v>
          </cell>
          <cell r="B157">
            <v>40201</v>
          </cell>
          <cell r="C157">
            <v>40227</v>
          </cell>
          <cell r="D157" t="str">
            <v>12114</v>
          </cell>
          <cell r="E157" t="str">
            <v>BAREON200 10X10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A158" t="str">
            <v>012121</v>
          </cell>
          <cell r="B158">
            <v>40201</v>
          </cell>
          <cell r="C158">
            <v>40227</v>
          </cell>
          <cell r="D158" t="str">
            <v>12121</v>
          </cell>
          <cell r="E158" t="str">
            <v>BAREON 10X30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A159" t="str">
            <v>012138</v>
          </cell>
          <cell r="B159">
            <v>40201</v>
          </cell>
          <cell r="C159">
            <v>40227</v>
          </cell>
          <cell r="D159" t="str">
            <v>12138</v>
          </cell>
          <cell r="E159" t="str">
            <v>BAREON 10X90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A160" t="str">
            <v>012169</v>
          </cell>
          <cell r="B160">
            <v>40201</v>
          </cell>
          <cell r="C160">
            <v>40227</v>
          </cell>
          <cell r="D160" t="str">
            <v>12169</v>
          </cell>
          <cell r="E160" t="str">
            <v>BAREON 200M 500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A161" t="str">
            <v>012183</v>
          </cell>
          <cell r="B161">
            <v>40201</v>
          </cell>
          <cell r="C161">
            <v>40227</v>
          </cell>
          <cell r="D161" t="str">
            <v>12183</v>
          </cell>
          <cell r="E161" t="str">
            <v>BAREON SAMPLE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A162" t="str">
            <v>012196</v>
          </cell>
          <cell r="B162">
            <v>40201</v>
          </cell>
          <cell r="C162">
            <v>40227</v>
          </cell>
          <cell r="D162" t="str">
            <v>12196</v>
          </cell>
          <cell r="E162" t="str">
            <v>BAREON SAMPLE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A163" t="str">
            <v>013193</v>
          </cell>
          <cell r="B163">
            <v>40201</v>
          </cell>
          <cell r="C163">
            <v>40227</v>
          </cell>
          <cell r="D163" t="str">
            <v>13193</v>
          </cell>
          <cell r="E163" t="str">
            <v>HISTAVERIN (for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A164" t="str">
            <v>013537</v>
          </cell>
          <cell r="B164">
            <v>40201</v>
          </cell>
          <cell r="C164">
            <v>40227</v>
          </cell>
          <cell r="D164" t="str">
            <v>13537</v>
          </cell>
          <cell r="E164" t="str">
            <v>BUTYLPAN 30X40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013568</v>
          </cell>
          <cell r="B165">
            <v>40201</v>
          </cell>
          <cell r="C165">
            <v>40227</v>
          </cell>
          <cell r="D165" t="str">
            <v>13568</v>
          </cell>
          <cell r="E165" t="str">
            <v>BUTYLPAN (for T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013582</v>
          </cell>
          <cell r="B166">
            <v>40201</v>
          </cell>
          <cell r="C166">
            <v>40227</v>
          </cell>
          <cell r="D166" t="str">
            <v>13582</v>
          </cell>
          <cell r="E166" t="str">
            <v>BUTYLPAN (for T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013814</v>
          </cell>
          <cell r="B167">
            <v>40201</v>
          </cell>
          <cell r="C167">
            <v>40227</v>
          </cell>
          <cell r="D167" t="str">
            <v>13814</v>
          </cell>
          <cell r="E167" t="str">
            <v>HUSCODE 11.5 (1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013838</v>
          </cell>
          <cell r="B168">
            <v>40201</v>
          </cell>
          <cell r="C168">
            <v>40227</v>
          </cell>
          <cell r="D168" t="str">
            <v>13838</v>
          </cell>
          <cell r="E168" t="str">
            <v>HUSCODE 11.5 (1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A169" t="str">
            <v>013845</v>
          </cell>
          <cell r="B169">
            <v>40201</v>
          </cell>
          <cell r="C169">
            <v>40227</v>
          </cell>
          <cell r="D169" t="str">
            <v>13845</v>
          </cell>
          <cell r="E169" t="str">
            <v>HUSCODE 11.5 (1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A170" t="str">
            <v>013869</v>
          </cell>
          <cell r="B170">
            <v>40201</v>
          </cell>
          <cell r="C170">
            <v>40227</v>
          </cell>
          <cell r="D170" t="str">
            <v>13869</v>
          </cell>
          <cell r="E170" t="str">
            <v>HUSCODE 11.5 (1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A171" t="str">
            <v>013988</v>
          </cell>
          <cell r="B171">
            <v>40201</v>
          </cell>
          <cell r="C171">
            <v>40227</v>
          </cell>
          <cell r="D171" t="str">
            <v>13988</v>
          </cell>
          <cell r="E171" t="str">
            <v>BUTYLPAN (for T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A172" t="str">
            <v>013995</v>
          </cell>
          <cell r="B172">
            <v>40201</v>
          </cell>
          <cell r="C172">
            <v>40227</v>
          </cell>
          <cell r="D172" t="str">
            <v>13995</v>
          </cell>
          <cell r="E172" t="str">
            <v>BUTYLPAN (for T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A173" t="str">
            <v>014415</v>
          </cell>
          <cell r="B173">
            <v>40201</v>
          </cell>
          <cell r="C173">
            <v>40227</v>
          </cell>
          <cell r="D173" t="str">
            <v>14415</v>
          </cell>
          <cell r="E173" t="str">
            <v>HOKUNAL1 10X50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A174" t="str">
            <v>014422</v>
          </cell>
          <cell r="B174">
            <v>40201</v>
          </cell>
          <cell r="C174">
            <v>40227</v>
          </cell>
          <cell r="D174" t="str">
            <v>14422</v>
          </cell>
          <cell r="E174" t="str">
            <v>HOKUNAL1 10X10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A175" t="str">
            <v>014439</v>
          </cell>
          <cell r="B175">
            <v>40201</v>
          </cell>
          <cell r="C175">
            <v>40227</v>
          </cell>
          <cell r="D175" t="str">
            <v>14439</v>
          </cell>
          <cell r="E175" t="str">
            <v>HOKUNAL1 10X100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014477</v>
          </cell>
          <cell r="B176">
            <v>40201</v>
          </cell>
          <cell r="C176">
            <v>40227</v>
          </cell>
          <cell r="D176" t="str">
            <v>14477</v>
          </cell>
          <cell r="E176" t="str">
            <v>HOKUNAL1 1000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014491</v>
          </cell>
          <cell r="B177">
            <v>40201</v>
          </cell>
          <cell r="C177">
            <v>40227</v>
          </cell>
          <cell r="D177" t="str">
            <v>14491</v>
          </cell>
          <cell r="E177" t="str">
            <v>HOKUNALIN SAMPL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A178" t="str">
            <v>015214</v>
          </cell>
          <cell r="B178">
            <v>40201</v>
          </cell>
          <cell r="C178">
            <v>40227</v>
          </cell>
          <cell r="D178" t="str">
            <v>15214</v>
          </cell>
          <cell r="E178" t="str">
            <v>POLYFUL 500 (10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A179" t="str">
            <v>015238</v>
          </cell>
          <cell r="B179">
            <v>40201</v>
          </cell>
          <cell r="C179">
            <v>40227</v>
          </cell>
          <cell r="D179" t="str">
            <v>15238</v>
          </cell>
          <cell r="E179" t="str">
            <v>POLYFUL 500 (10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A180" t="str">
            <v>015252</v>
          </cell>
          <cell r="B180">
            <v>40201</v>
          </cell>
          <cell r="C180">
            <v>40227</v>
          </cell>
          <cell r="D180" t="str">
            <v>15252</v>
          </cell>
          <cell r="E180" t="str">
            <v>POLYFUL 500 (50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A181" t="str">
            <v>015283</v>
          </cell>
          <cell r="B181">
            <v>40201</v>
          </cell>
          <cell r="C181">
            <v>40227</v>
          </cell>
          <cell r="D181" t="str">
            <v>15283</v>
          </cell>
          <cell r="E181" t="str">
            <v>POLYFUL SAMPLE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A182" t="str">
            <v>015296</v>
          </cell>
          <cell r="B182">
            <v>40201</v>
          </cell>
          <cell r="C182">
            <v>40227</v>
          </cell>
          <cell r="D182" t="str">
            <v>15296</v>
          </cell>
          <cell r="E182" t="str">
            <v>POLYFUL SAMPLE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>015610</v>
          </cell>
          <cell r="B183">
            <v>40201</v>
          </cell>
          <cell r="C183">
            <v>40227</v>
          </cell>
          <cell r="D183" t="str">
            <v>15610</v>
          </cell>
          <cell r="E183" t="str">
            <v>POLYFUL (FUJISA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A184" t="str">
            <v>018990</v>
          </cell>
          <cell r="B184">
            <v>40201</v>
          </cell>
          <cell r="C184">
            <v>40227</v>
          </cell>
          <cell r="D184" t="str">
            <v>18990</v>
          </cell>
          <cell r="E184" t="str">
            <v>LENBERT (for TA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>020119</v>
          </cell>
          <cell r="B185">
            <v>40201</v>
          </cell>
          <cell r="C185">
            <v>40227</v>
          </cell>
          <cell r="D185" t="str">
            <v>20119</v>
          </cell>
          <cell r="E185" t="str">
            <v>VASOLAN  (100T)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A186" t="str">
            <v>020126</v>
          </cell>
          <cell r="B186">
            <v>40201</v>
          </cell>
          <cell r="C186">
            <v>40227</v>
          </cell>
          <cell r="D186" t="str">
            <v>20126</v>
          </cell>
          <cell r="E186" t="str">
            <v>VASOLAN(10X100)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>020140</v>
          </cell>
          <cell r="B187">
            <v>40201</v>
          </cell>
          <cell r="C187">
            <v>40227</v>
          </cell>
          <cell r="D187" t="str">
            <v>20140</v>
          </cell>
          <cell r="E187" t="str">
            <v>VASOLAN(10X500)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>020157</v>
          </cell>
          <cell r="B188">
            <v>40201</v>
          </cell>
          <cell r="C188">
            <v>40227</v>
          </cell>
          <cell r="D188" t="str">
            <v>20157</v>
          </cell>
          <cell r="E188" t="str">
            <v>VASOLAN(100T)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A189" t="str">
            <v>020164</v>
          </cell>
          <cell r="B189">
            <v>40201</v>
          </cell>
          <cell r="C189">
            <v>40227</v>
          </cell>
          <cell r="D189" t="str">
            <v>20164</v>
          </cell>
          <cell r="E189" t="str">
            <v>VASOLAN(1000T)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A190" t="str">
            <v>020188</v>
          </cell>
          <cell r="B190">
            <v>40201</v>
          </cell>
          <cell r="C190">
            <v>40227</v>
          </cell>
          <cell r="D190" t="str">
            <v>20188</v>
          </cell>
          <cell r="E190" t="str">
            <v>VASOLAN SAMPLE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A191" t="str">
            <v>020539</v>
          </cell>
          <cell r="B191">
            <v>40201</v>
          </cell>
          <cell r="C191">
            <v>40227</v>
          </cell>
          <cell r="D191" t="str">
            <v>20539</v>
          </cell>
          <cell r="E191" t="str">
            <v>VASOLAN(100T)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A192" t="str">
            <v>029100</v>
          </cell>
          <cell r="B192">
            <v>40201</v>
          </cell>
          <cell r="C192">
            <v>40227</v>
          </cell>
          <cell r="D192" t="str">
            <v>29100</v>
          </cell>
          <cell r="E192" t="str">
            <v>KLA DS 100MG100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A193" t="str">
            <v>029120</v>
          </cell>
          <cell r="B193">
            <v>40201</v>
          </cell>
          <cell r="C193">
            <v>40227</v>
          </cell>
          <cell r="D193" t="str">
            <v>29120</v>
          </cell>
          <cell r="E193" t="str">
            <v>KLA DS 0.5G 120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A194" t="str">
            <v>029901</v>
          </cell>
          <cell r="B194">
            <v>40201</v>
          </cell>
          <cell r="C194">
            <v>40227</v>
          </cell>
          <cell r="D194" t="str">
            <v>29901</v>
          </cell>
          <cell r="E194" t="str">
            <v>KLA DS 0.5G 1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A195" t="str">
            <v>029910</v>
          </cell>
          <cell r="B195">
            <v>40201</v>
          </cell>
          <cell r="C195">
            <v>40227</v>
          </cell>
          <cell r="D195" t="str">
            <v>29910</v>
          </cell>
          <cell r="E195" t="str">
            <v>KLA DS 100MG100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A196" t="str">
            <v>000886</v>
          </cell>
          <cell r="B196">
            <v>40201</v>
          </cell>
          <cell r="C196">
            <v>40227</v>
          </cell>
          <cell r="D196" t="str">
            <v>00886</v>
          </cell>
          <cell r="E196" t="str">
            <v>ETHYTAZE (for 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A197" t="str">
            <v>001115</v>
          </cell>
          <cell r="B197">
            <v>40201</v>
          </cell>
          <cell r="C197">
            <v>40227</v>
          </cell>
          <cell r="D197" t="str">
            <v>01115</v>
          </cell>
          <cell r="E197" t="str">
            <v>ORUDIS25(10X10)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A198" t="str">
            <v>001122</v>
          </cell>
          <cell r="B198">
            <v>40201</v>
          </cell>
          <cell r="C198">
            <v>40227</v>
          </cell>
          <cell r="D198" t="str">
            <v>01122</v>
          </cell>
          <cell r="E198" t="str">
            <v>ORUDIS25(10X50)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A199" t="str">
            <v>001139</v>
          </cell>
          <cell r="B199">
            <v>40201</v>
          </cell>
          <cell r="C199">
            <v>40227</v>
          </cell>
          <cell r="D199" t="str">
            <v>01139</v>
          </cell>
          <cell r="E199" t="str">
            <v>ORUDIS25(10X100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A200" t="str">
            <v>001159</v>
          </cell>
          <cell r="B200">
            <v>40201</v>
          </cell>
          <cell r="C200">
            <v>40227</v>
          </cell>
          <cell r="D200" t="str">
            <v>01159</v>
          </cell>
          <cell r="E200" t="str">
            <v>ORUDIS25(5000P)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A201" t="str">
            <v>001177</v>
          </cell>
          <cell r="B201">
            <v>40201</v>
          </cell>
          <cell r="C201">
            <v>40227</v>
          </cell>
          <cell r="D201" t="str">
            <v>01177</v>
          </cell>
          <cell r="E201" t="str">
            <v>ORUDIS25(B1000)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A202" t="str">
            <v>001184</v>
          </cell>
          <cell r="B202">
            <v>40201</v>
          </cell>
          <cell r="C202">
            <v>40227</v>
          </cell>
          <cell r="D202" t="str">
            <v>01184</v>
          </cell>
          <cell r="E202" t="str">
            <v>ORUDIS SAMPLE 2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A203" t="str">
            <v>001214</v>
          </cell>
          <cell r="B203">
            <v>40201</v>
          </cell>
          <cell r="C203">
            <v>40227</v>
          </cell>
          <cell r="D203" t="str">
            <v>01214</v>
          </cell>
          <cell r="E203" t="str">
            <v>ORUDIS5010X10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A204" t="str">
            <v>001221</v>
          </cell>
          <cell r="B204">
            <v>40201</v>
          </cell>
          <cell r="C204">
            <v>40227</v>
          </cell>
          <cell r="D204" t="str">
            <v>01221</v>
          </cell>
          <cell r="E204" t="str">
            <v>ORUDIS5010X50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A205" t="str">
            <v>001238</v>
          </cell>
          <cell r="B205">
            <v>40201</v>
          </cell>
          <cell r="C205">
            <v>40227</v>
          </cell>
          <cell r="D205" t="str">
            <v>01238</v>
          </cell>
          <cell r="E205" t="str">
            <v>ORUDIS5010X100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A206" t="str">
            <v>001258</v>
          </cell>
          <cell r="B206">
            <v>40201</v>
          </cell>
          <cell r="C206">
            <v>40227</v>
          </cell>
          <cell r="D206" t="str">
            <v>01258</v>
          </cell>
          <cell r="E206" t="str">
            <v>ORUDIS50 10X500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 t="str">
            <v>001276</v>
          </cell>
          <cell r="B207">
            <v>40201</v>
          </cell>
          <cell r="C207">
            <v>40227</v>
          </cell>
          <cell r="D207" t="str">
            <v>01276</v>
          </cell>
          <cell r="E207" t="str">
            <v>ORUDIS50(B1000)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A208" t="str">
            <v>001283</v>
          </cell>
          <cell r="B208">
            <v>40201</v>
          </cell>
          <cell r="C208">
            <v>40227</v>
          </cell>
          <cell r="D208" t="str">
            <v>01283</v>
          </cell>
          <cell r="E208" t="str">
            <v>ORUDIS SAMPLE 5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A209" t="str">
            <v>001511</v>
          </cell>
          <cell r="B209">
            <v>40201</v>
          </cell>
          <cell r="C209">
            <v>40227</v>
          </cell>
          <cell r="D209" t="str">
            <v>01511</v>
          </cell>
          <cell r="E209" t="str">
            <v>ORUDIS SR10X10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001528</v>
          </cell>
          <cell r="B210">
            <v>40201</v>
          </cell>
          <cell r="C210">
            <v>40227</v>
          </cell>
          <cell r="D210" t="str">
            <v>01528</v>
          </cell>
          <cell r="E210" t="str">
            <v>ORUDIS SR 10X50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A211" t="str">
            <v>001535</v>
          </cell>
          <cell r="B211">
            <v>40201</v>
          </cell>
          <cell r="C211">
            <v>40227</v>
          </cell>
          <cell r="D211" t="str">
            <v>01535</v>
          </cell>
          <cell r="E211" t="str">
            <v>ORUDIS SR 150 (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A212" t="str">
            <v>001566</v>
          </cell>
          <cell r="B212">
            <v>40201</v>
          </cell>
          <cell r="C212">
            <v>40227</v>
          </cell>
          <cell r="D212" t="str">
            <v>01566</v>
          </cell>
          <cell r="E212" t="str">
            <v>ORUDIS SR10X100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A213" t="str">
            <v>001597</v>
          </cell>
          <cell r="B213">
            <v>40201</v>
          </cell>
          <cell r="C213">
            <v>40227</v>
          </cell>
          <cell r="D213" t="str">
            <v>01597</v>
          </cell>
          <cell r="E213" t="str">
            <v>ORUDISSR SAMPLE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A214" t="str">
            <v>002013</v>
          </cell>
          <cell r="B214">
            <v>40201</v>
          </cell>
          <cell r="C214">
            <v>40227</v>
          </cell>
          <cell r="D214" t="str">
            <v>02013</v>
          </cell>
          <cell r="E214" t="str">
            <v>THIA5M 10X10C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A215" t="str">
            <v>002020</v>
          </cell>
          <cell r="B215">
            <v>40201</v>
          </cell>
          <cell r="C215">
            <v>40227</v>
          </cell>
          <cell r="D215" t="str">
            <v>02020</v>
          </cell>
          <cell r="E215" t="str">
            <v>THIA5M 10X50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  <row r="216">
          <cell r="A216" t="str">
            <v>002037</v>
          </cell>
          <cell r="B216">
            <v>40201</v>
          </cell>
          <cell r="C216">
            <v>40227</v>
          </cell>
          <cell r="D216" t="str">
            <v>02037</v>
          </cell>
          <cell r="E216" t="str">
            <v>THIA5M 10X100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</row>
        <row r="217">
          <cell r="A217" t="str">
            <v>002075</v>
          </cell>
          <cell r="B217">
            <v>40201</v>
          </cell>
          <cell r="C217">
            <v>40227</v>
          </cell>
          <cell r="D217" t="str">
            <v>02075</v>
          </cell>
          <cell r="E217" t="str">
            <v>THIA5M 1000C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</row>
        <row r="218">
          <cell r="A218" t="str">
            <v>002082</v>
          </cell>
          <cell r="B218">
            <v>40201</v>
          </cell>
          <cell r="C218">
            <v>40227</v>
          </cell>
          <cell r="D218" t="str">
            <v>02082</v>
          </cell>
          <cell r="E218" t="str">
            <v>THIATON SAMPLE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A219" t="str">
            <v>002112</v>
          </cell>
          <cell r="B219">
            <v>40201</v>
          </cell>
          <cell r="C219">
            <v>40227</v>
          </cell>
          <cell r="D219" t="str">
            <v>02112</v>
          </cell>
          <cell r="E219" t="str">
            <v>THIAT10M 10X10C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A220" t="str">
            <v>002129</v>
          </cell>
          <cell r="B220">
            <v>40201</v>
          </cell>
          <cell r="C220">
            <v>40227</v>
          </cell>
          <cell r="D220" t="str">
            <v>02129</v>
          </cell>
          <cell r="E220" t="str">
            <v>THIA10M 10X50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A221" t="str">
            <v>002136</v>
          </cell>
          <cell r="B221">
            <v>40201</v>
          </cell>
          <cell r="C221">
            <v>40227</v>
          </cell>
          <cell r="D221" t="str">
            <v>02136</v>
          </cell>
          <cell r="E221" t="str">
            <v>THIA10M 10X100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A222" t="str">
            <v>002143</v>
          </cell>
          <cell r="B222">
            <v>40201</v>
          </cell>
          <cell r="C222">
            <v>40227</v>
          </cell>
          <cell r="D222" t="str">
            <v>02143</v>
          </cell>
          <cell r="E222" t="str">
            <v>THIATON 10 (21c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A223" t="str">
            <v>002167</v>
          </cell>
          <cell r="B223">
            <v>40201</v>
          </cell>
          <cell r="C223">
            <v>40227</v>
          </cell>
          <cell r="D223" t="str">
            <v>02167</v>
          </cell>
          <cell r="E223" t="str">
            <v>THIATON SAMPLE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A224" t="str">
            <v>002174</v>
          </cell>
          <cell r="B224">
            <v>40201</v>
          </cell>
          <cell r="C224">
            <v>40227</v>
          </cell>
          <cell r="D224" t="str">
            <v>02174</v>
          </cell>
          <cell r="E224" t="str">
            <v>THIA10M 1000C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A225" t="str">
            <v>002637</v>
          </cell>
          <cell r="B225">
            <v>40201</v>
          </cell>
          <cell r="C225">
            <v>40227</v>
          </cell>
          <cell r="D225" t="str">
            <v>02637</v>
          </cell>
          <cell r="E225" t="str">
            <v>HIPOMIDE 0.5 (1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>002699</v>
          </cell>
          <cell r="B226">
            <v>40201</v>
          </cell>
          <cell r="C226">
            <v>40227</v>
          </cell>
          <cell r="D226" t="str">
            <v>02699</v>
          </cell>
          <cell r="E226" t="str">
            <v>HIPOMIDE (for T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A227" t="str">
            <v>002914</v>
          </cell>
          <cell r="B227">
            <v>40201</v>
          </cell>
          <cell r="C227">
            <v>40227</v>
          </cell>
          <cell r="D227" t="str">
            <v>02914</v>
          </cell>
          <cell r="E227" t="str">
            <v>BAREON 10X10C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A228" t="str">
            <v>002921</v>
          </cell>
          <cell r="B228">
            <v>40201</v>
          </cell>
          <cell r="C228">
            <v>40227</v>
          </cell>
          <cell r="D228" t="str">
            <v>02921</v>
          </cell>
          <cell r="E228" t="str">
            <v>BAREON 100 (10c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A229" t="str">
            <v>002938</v>
          </cell>
          <cell r="B229">
            <v>40201</v>
          </cell>
          <cell r="C229">
            <v>40227</v>
          </cell>
          <cell r="D229" t="str">
            <v>02938</v>
          </cell>
          <cell r="E229" t="str">
            <v>BAREON 10X50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A230" t="str">
            <v>002941</v>
          </cell>
          <cell r="B230">
            <v>40201</v>
          </cell>
          <cell r="C230">
            <v>40227</v>
          </cell>
          <cell r="D230" t="str">
            <v>02941</v>
          </cell>
          <cell r="E230" t="str">
            <v>BAREON (for TAI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 t="str">
            <v>002958</v>
          </cell>
          <cell r="B231">
            <v>40201</v>
          </cell>
          <cell r="C231">
            <v>40227</v>
          </cell>
          <cell r="D231" t="str">
            <v>02958</v>
          </cell>
          <cell r="E231" t="str">
            <v>BAREON (TAIWAN)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 t="str">
            <v>002969</v>
          </cell>
          <cell r="B232">
            <v>40201</v>
          </cell>
          <cell r="C232">
            <v>40227</v>
          </cell>
          <cell r="D232" t="str">
            <v>02969</v>
          </cell>
          <cell r="E232" t="str">
            <v>BAREON 500C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 t="str">
            <v>002976</v>
          </cell>
          <cell r="B233">
            <v>40201</v>
          </cell>
          <cell r="C233">
            <v>40227</v>
          </cell>
          <cell r="D233" t="str">
            <v>02976</v>
          </cell>
          <cell r="E233" t="str">
            <v>BAREON 1000C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 t="str">
            <v>002983</v>
          </cell>
          <cell r="B234">
            <v>40201</v>
          </cell>
          <cell r="C234">
            <v>40227</v>
          </cell>
          <cell r="D234" t="str">
            <v>02983</v>
          </cell>
          <cell r="E234" t="str">
            <v>BAREON SAMPLE 6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 t="str">
            <v>002998</v>
          </cell>
          <cell r="B235">
            <v>40201</v>
          </cell>
          <cell r="C235">
            <v>40227</v>
          </cell>
          <cell r="D235" t="str">
            <v>02998</v>
          </cell>
          <cell r="E235" t="str">
            <v>LOMEFLOXACIN 1K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 t="str">
            <v>000719</v>
          </cell>
          <cell r="B236">
            <v>40201</v>
          </cell>
          <cell r="C236">
            <v>40227</v>
          </cell>
          <cell r="D236" t="str">
            <v>00719</v>
          </cell>
          <cell r="E236" t="str">
            <v>HUSCODE 500ml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 t="str">
            <v>000795</v>
          </cell>
          <cell r="B237">
            <v>40201</v>
          </cell>
          <cell r="C237">
            <v>40227</v>
          </cell>
          <cell r="D237" t="str">
            <v>00795</v>
          </cell>
          <cell r="E237" t="str">
            <v>HUSCODE SAMPLE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 t="str">
            <v>002215</v>
          </cell>
          <cell r="B238">
            <v>40201</v>
          </cell>
          <cell r="C238">
            <v>40227</v>
          </cell>
          <cell r="D238" t="str">
            <v>02215</v>
          </cell>
          <cell r="E238" t="str">
            <v>THIATON 20x (50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 t="str">
            <v>002222</v>
          </cell>
          <cell r="B239">
            <v>40201</v>
          </cell>
          <cell r="C239">
            <v>40227</v>
          </cell>
          <cell r="D239" t="str">
            <v>02222</v>
          </cell>
          <cell r="E239" t="str">
            <v>THIATON 20x (10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 t="str">
            <v>002239</v>
          </cell>
          <cell r="B240">
            <v>40201</v>
          </cell>
          <cell r="C240">
            <v>40227</v>
          </cell>
          <cell r="D240" t="str">
            <v>02239</v>
          </cell>
          <cell r="E240" t="str">
            <v>THIA10M0.5X1050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 t="str">
            <v>002260</v>
          </cell>
          <cell r="B241">
            <v>40201</v>
          </cell>
          <cell r="C241">
            <v>40227</v>
          </cell>
          <cell r="D241" t="str">
            <v>02260</v>
          </cell>
          <cell r="E241" t="str">
            <v>THIATON SAMPLE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 t="str">
            <v>002280</v>
          </cell>
          <cell r="B242">
            <v>40201</v>
          </cell>
          <cell r="C242">
            <v>40227</v>
          </cell>
          <cell r="D242" t="str">
            <v>02280</v>
          </cell>
          <cell r="E242" t="str">
            <v>THIA10M0.5X1500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 t="str">
            <v>002297</v>
          </cell>
          <cell r="B243">
            <v>40201</v>
          </cell>
          <cell r="C243">
            <v>40227</v>
          </cell>
          <cell r="D243" t="str">
            <v>02297</v>
          </cell>
          <cell r="E243" t="str">
            <v>THIA10M0.5X1200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 t="str">
            <v>004516</v>
          </cell>
          <cell r="B244">
            <v>40201</v>
          </cell>
          <cell r="C244">
            <v>40227</v>
          </cell>
          <cell r="D244" t="str">
            <v>04516</v>
          </cell>
          <cell r="E244" t="str">
            <v>HUSCODE 500g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004523</v>
          </cell>
          <cell r="B245">
            <v>40201</v>
          </cell>
          <cell r="C245">
            <v>40227</v>
          </cell>
          <cell r="D245" t="str">
            <v>04523</v>
          </cell>
          <cell r="E245" t="str">
            <v>HUSCODE 1000g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 t="str">
            <v>004530</v>
          </cell>
          <cell r="B246">
            <v>40201</v>
          </cell>
          <cell r="C246">
            <v>40227</v>
          </cell>
          <cell r="D246" t="str">
            <v>04530</v>
          </cell>
          <cell r="E246" t="str">
            <v>HUSCODE 100g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A247" t="str">
            <v>005809</v>
          </cell>
          <cell r="B247">
            <v>40201</v>
          </cell>
          <cell r="C247">
            <v>40227</v>
          </cell>
          <cell r="D247" t="str">
            <v>05809</v>
          </cell>
          <cell r="E247" t="str">
            <v>POLYFUL SAMPLE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A248" t="str">
            <v>005827</v>
          </cell>
          <cell r="B248">
            <v>40201</v>
          </cell>
          <cell r="C248">
            <v>40227</v>
          </cell>
          <cell r="D248" t="str">
            <v>05827</v>
          </cell>
          <cell r="E248" t="str">
            <v>POLYFUL 833mg/g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 t="str">
            <v>005834</v>
          </cell>
          <cell r="B249">
            <v>40201</v>
          </cell>
          <cell r="C249">
            <v>40227</v>
          </cell>
          <cell r="D249" t="str">
            <v>05834</v>
          </cell>
          <cell r="E249" t="str">
            <v>POLYFUL 500mg/0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>005841</v>
          </cell>
          <cell r="B250">
            <v>40201</v>
          </cell>
          <cell r="C250">
            <v>40227</v>
          </cell>
          <cell r="D250" t="str">
            <v>05841</v>
          </cell>
          <cell r="E250" t="str">
            <v>POLYFUL 500mg/0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 t="str">
            <v>005858</v>
          </cell>
          <cell r="B251">
            <v>40201</v>
          </cell>
          <cell r="C251">
            <v>40227</v>
          </cell>
          <cell r="D251" t="str">
            <v>05858</v>
          </cell>
          <cell r="E251" t="str">
            <v>POLYFUL 1000mg/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A252" t="str">
            <v>005865</v>
          </cell>
          <cell r="B252">
            <v>40201</v>
          </cell>
          <cell r="C252">
            <v>40227</v>
          </cell>
          <cell r="D252" t="str">
            <v>05865</v>
          </cell>
          <cell r="E252" t="str">
            <v>POLYFUL 1000mg/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 t="str">
            <v>005872</v>
          </cell>
          <cell r="B253">
            <v>40201</v>
          </cell>
          <cell r="C253">
            <v>40227</v>
          </cell>
          <cell r="D253" t="str">
            <v>05872</v>
          </cell>
          <cell r="E253" t="str">
            <v>POLYFUL SAMPLE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A254" t="str">
            <v>005889</v>
          </cell>
          <cell r="B254">
            <v>40201</v>
          </cell>
          <cell r="C254">
            <v>40227</v>
          </cell>
          <cell r="D254" t="str">
            <v>05889</v>
          </cell>
          <cell r="E254" t="str">
            <v>POLYFUL SAMPLE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A255" t="str">
            <v>005892</v>
          </cell>
          <cell r="B255">
            <v>40201</v>
          </cell>
          <cell r="C255">
            <v>40227</v>
          </cell>
          <cell r="D255" t="str">
            <v>05892</v>
          </cell>
          <cell r="E255" t="str">
            <v>POLYFUL SAMPLE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A256" t="str">
            <v>007029</v>
          </cell>
          <cell r="B256">
            <v>40201</v>
          </cell>
          <cell r="C256">
            <v>40227</v>
          </cell>
          <cell r="D256" t="str">
            <v>07029</v>
          </cell>
          <cell r="E256" t="str">
            <v>POLYFUL (FUJISA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A257" t="str">
            <v>000218</v>
          </cell>
          <cell r="B257">
            <v>40201</v>
          </cell>
          <cell r="C257">
            <v>40227</v>
          </cell>
          <cell r="D257" t="str">
            <v>00218</v>
          </cell>
          <cell r="E257" t="str">
            <v>HOKUNAL1 100G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A258" t="str">
            <v>000225</v>
          </cell>
          <cell r="B258">
            <v>40201</v>
          </cell>
          <cell r="C258">
            <v>40227</v>
          </cell>
          <cell r="D258" t="str">
            <v>00225</v>
          </cell>
          <cell r="E258" t="str">
            <v>HOKUNAL1 500G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A259" t="str">
            <v>000232</v>
          </cell>
          <cell r="B259">
            <v>40201</v>
          </cell>
          <cell r="C259">
            <v>40227</v>
          </cell>
          <cell r="D259" t="str">
            <v>00232</v>
          </cell>
          <cell r="E259" t="str">
            <v>HOKUNAL0.51120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A260" t="str">
            <v>000256</v>
          </cell>
          <cell r="B260">
            <v>40201</v>
          </cell>
          <cell r="C260">
            <v>40227</v>
          </cell>
          <cell r="D260" t="str">
            <v>00256</v>
          </cell>
          <cell r="E260" t="str">
            <v>HOKUNALIN SAMPL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A261" t="str">
            <v>000269</v>
          </cell>
          <cell r="B261">
            <v>40201</v>
          </cell>
          <cell r="C261">
            <v>40227</v>
          </cell>
          <cell r="D261" t="str">
            <v>00269</v>
          </cell>
          <cell r="E261" t="str">
            <v>HOKUNAL0.51200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A262" t="str">
            <v>000283</v>
          </cell>
          <cell r="B262">
            <v>40201</v>
          </cell>
          <cell r="C262">
            <v>40227</v>
          </cell>
          <cell r="D262" t="str">
            <v>00283</v>
          </cell>
          <cell r="E262" t="str">
            <v>HOKUNAL 0.51000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A263" t="str">
            <v>000412</v>
          </cell>
          <cell r="B263">
            <v>40201</v>
          </cell>
          <cell r="C263">
            <v>40227</v>
          </cell>
          <cell r="D263" t="str">
            <v>00412</v>
          </cell>
          <cell r="E263" t="str">
            <v>HISTAVERIN 100g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A264" t="str">
            <v>000436</v>
          </cell>
          <cell r="B264">
            <v>40201</v>
          </cell>
          <cell r="C264">
            <v>40227</v>
          </cell>
          <cell r="D264" t="str">
            <v>00436</v>
          </cell>
          <cell r="E264" t="str">
            <v>HISTAVERIN 250g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A265" t="str">
            <v>000498</v>
          </cell>
          <cell r="B265">
            <v>40201</v>
          </cell>
          <cell r="C265">
            <v>40227</v>
          </cell>
          <cell r="D265" t="str">
            <v>00498</v>
          </cell>
          <cell r="E265" t="str">
            <v>HISTAVERIN (for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A266" t="str">
            <v>000515</v>
          </cell>
          <cell r="B266">
            <v>40201</v>
          </cell>
          <cell r="C266">
            <v>40227</v>
          </cell>
          <cell r="D266" t="str">
            <v>00515</v>
          </cell>
          <cell r="E266" t="str">
            <v>SUNAILIN 10mg/g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A267" t="str">
            <v>000522</v>
          </cell>
          <cell r="B267">
            <v>40201</v>
          </cell>
          <cell r="C267">
            <v>40227</v>
          </cell>
          <cell r="D267" t="str">
            <v>00522</v>
          </cell>
          <cell r="E267" t="str">
            <v>SUNAILIN 10mg/g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A268" t="str">
            <v>000535</v>
          </cell>
          <cell r="B268">
            <v>40201</v>
          </cell>
          <cell r="C268">
            <v>40227</v>
          </cell>
          <cell r="D268" t="str">
            <v>00535</v>
          </cell>
          <cell r="E268" t="str">
            <v>SUNAILIN 10mg/g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A269" t="str">
            <v>000542</v>
          </cell>
          <cell r="B269">
            <v>40201</v>
          </cell>
          <cell r="C269">
            <v>40227</v>
          </cell>
          <cell r="D269" t="str">
            <v>00542</v>
          </cell>
          <cell r="E269" t="str">
            <v>SUNAILIN 10mg/g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A270" t="str">
            <v>000553</v>
          </cell>
          <cell r="B270">
            <v>40201</v>
          </cell>
          <cell r="C270">
            <v>40227</v>
          </cell>
          <cell r="D270" t="str">
            <v>00553</v>
          </cell>
          <cell r="E270" t="str">
            <v>SUNAILIN 10mg/g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>000560</v>
          </cell>
          <cell r="B271">
            <v>40201</v>
          </cell>
          <cell r="C271">
            <v>40227</v>
          </cell>
          <cell r="D271" t="str">
            <v>00560</v>
          </cell>
          <cell r="E271" t="str">
            <v>SUNAILIN 10mg/g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A272" t="str">
            <v>057902</v>
          </cell>
          <cell r="B272">
            <v>40201</v>
          </cell>
          <cell r="C272">
            <v>40227</v>
          </cell>
          <cell r="D272" t="str">
            <v>57902</v>
          </cell>
          <cell r="E272" t="str">
            <v>TOS 75MG X 2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 t="str">
            <v>058902</v>
          </cell>
          <cell r="B273">
            <v>40201</v>
          </cell>
          <cell r="C273">
            <v>40227</v>
          </cell>
          <cell r="D273" t="str">
            <v>58902</v>
          </cell>
          <cell r="E273" t="str">
            <v>TOS 150MG X 2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A274" t="str">
            <v>000611</v>
          </cell>
          <cell r="B274">
            <v>40201</v>
          </cell>
          <cell r="C274">
            <v>40227</v>
          </cell>
          <cell r="D274" t="str">
            <v>00611</v>
          </cell>
          <cell r="E274" t="str">
            <v>AMINOPHYLLINE 2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 t="str">
            <v>000635</v>
          </cell>
          <cell r="B275">
            <v>40201</v>
          </cell>
          <cell r="C275">
            <v>40227</v>
          </cell>
          <cell r="D275" t="str">
            <v>00635</v>
          </cell>
          <cell r="E275" t="str">
            <v>AMINOPHYLLINE 2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A276" t="str">
            <v>004213</v>
          </cell>
          <cell r="B276">
            <v>40201</v>
          </cell>
          <cell r="C276">
            <v>40227</v>
          </cell>
          <cell r="D276" t="str">
            <v>04213</v>
          </cell>
          <cell r="E276" t="str">
            <v>HOKUPHAGEN 10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A277" t="str">
            <v>004237</v>
          </cell>
          <cell r="B277">
            <v>40201</v>
          </cell>
          <cell r="C277">
            <v>40227</v>
          </cell>
          <cell r="D277" t="str">
            <v>04237</v>
          </cell>
          <cell r="E277" t="str">
            <v>HOKUPHAGEN 50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A278" t="str">
            <v>005715</v>
          </cell>
          <cell r="B278">
            <v>40201</v>
          </cell>
          <cell r="C278">
            <v>40227</v>
          </cell>
          <cell r="D278" t="str">
            <v>05715</v>
          </cell>
          <cell r="E278" t="str">
            <v>SALIROTHIN 10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A279" t="str">
            <v>005739</v>
          </cell>
          <cell r="B279">
            <v>40201</v>
          </cell>
          <cell r="C279">
            <v>40227</v>
          </cell>
          <cell r="D279" t="str">
            <v>05739</v>
          </cell>
          <cell r="E279" t="str">
            <v>SALIROTHIN 50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A280" t="str">
            <v>006596</v>
          </cell>
          <cell r="B280">
            <v>40201</v>
          </cell>
          <cell r="C280">
            <v>40227</v>
          </cell>
          <cell r="D280" t="str">
            <v>06596</v>
          </cell>
          <cell r="E280" t="str">
            <v>CYTICHOLIN C (f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A281" t="str">
            <v>006695</v>
          </cell>
          <cell r="B281">
            <v>40201</v>
          </cell>
          <cell r="C281">
            <v>40227</v>
          </cell>
          <cell r="D281" t="str">
            <v>06695</v>
          </cell>
          <cell r="E281" t="str">
            <v>DIPYRIDAN (for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A282" t="str">
            <v>008914</v>
          </cell>
          <cell r="B282">
            <v>40201</v>
          </cell>
          <cell r="C282">
            <v>40227</v>
          </cell>
          <cell r="D282" t="str">
            <v>08914</v>
          </cell>
          <cell r="E282" t="str">
            <v>I.V. DAIMON 151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A283" t="str">
            <v>008938</v>
          </cell>
          <cell r="B283">
            <v>40201</v>
          </cell>
          <cell r="C283">
            <v>40227</v>
          </cell>
          <cell r="D283" t="str">
            <v>08938</v>
          </cell>
          <cell r="E283" t="str">
            <v>I.V. DAIMON 151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A284" t="str">
            <v>013017</v>
          </cell>
          <cell r="B284">
            <v>40201</v>
          </cell>
          <cell r="C284">
            <v>40227</v>
          </cell>
          <cell r="D284" t="str">
            <v>13017</v>
          </cell>
          <cell r="E284" t="str">
            <v>BUTYLPAN 10AMP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A285" t="str">
            <v>013048</v>
          </cell>
          <cell r="B285">
            <v>40201</v>
          </cell>
          <cell r="C285">
            <v>40227</v>
          </cell>
          <cell r="D285" t="str">
            <v>13048</v>
          </cell>
          <cell r="E285" t="str">
            <v>BUTYLPAN 100AMP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A286" t="str">
            <v>013099</v>
          </cell>
          <cell r="B286">
            <v>40201</v>
          </cell>
          <cell r="C286">
            <v>40227</v>
          </cell>
          <cell r="D286" t="str">
            <v>13099</v>
          </cell>
          <cell r="E286" t="str">
            <v>BUTYLPAN (for T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A287" t="str">
            <v>020510</v>
          </cell>
          <cell r="B287">
            <v>40201</v>
          </cell>
          <cell r="C287">
            <v>40227</v>
          </cell>
          <cell r="D287" t="str">
            <v>20510</v>
          </cell>
          <cell r="E287" t="str">
            <v>CLIVARINE AMPLE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A288" t="str">
            <v>020527</v>
          </cell>
          <cell r="B288">
            <v>40201</v>
          </cell>
          <cell r="C288">
            <v>40227</v>
          </cell>
          <cell r="D288" t="str">
            <v>20527</v>
          </cell>
          <cell r="E288" t="str">
            <v>CLIVARINE VIAL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 t="str">
            <v>020572</v>
          </cell>
          <cell r="B289">
            <v>40201</v>
          </cell>
          <cell r="C289">
            <v>40227</v>
          </cell>
          <cell r="D289" t="str">
            <v>20572</v>
          </cell>
          <cell r="E289" t="str">
            <v>CLIVARSAMPLVIAL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A290" t="str">
            <v>020585</v>
          </cell>
          <cell r="B290">
            <v>40201</v>
          </cell>
          <cell r="C290">
            <v>40227</v>
          </cell>
          <cell r="D290" t="str">
            <v>20585</v>
          </cell>
          <cell r="E290" t="str">
            <v>CLIVARSAMPLAMPL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A291" t="str">
            <v>060007</v>
          </cell>
          <cell r="B291">
            <v>40201</v>
          </cell>
          <cell r="C291">
            <v>40227</v>
          </cell>
          <cell r="D291" t="str">
            <v>60007</v>
          </cell>
          <cell r="E291" t="str">
            <v>HOKUPHAGEN (for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A292" t="str">
            <v>060015</v>
          </cell>
          <cell r="B292">
            <v>40201</v>
          </cell>
          <cell r="C292">
            <v>40227</v>
          </cell>
          <cell r="D292" t="str">
            <v>60015</v>
          </cell>
          <cell r="E292" t="str">
            <v>HOKURABIN (for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A293" t="str">
            <v>060020</v>
          </cell>
          <cell r="B293">
            <v>40201</v>
          </cell>
          <cell r="C293">
            <v>40227</v>
          </cell>
          <cell r="D293" t="str">
            <v>60020</v>
          </cell>
          <cell r="E293" t="str">
            <v>CYTICHOLIN H (f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A294" t="str">
            <v>000830</v>
          </cell>
          <cell r="B294">
            <v>40201</v>
          </cell>
          <cell r="C294">
            <v>40227</v>
          </cell>
          <cell r="D294" t="str">
            <v>00830</v>
          </cell>
          <cell r="E294" t="str">
            <v>FENAZOL 500G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A295" t="str">
            <v>000847</v>
          </cell>
          <cell r="B295">
            <v>40201</v>
          </cell>
          <cell r="C295">
            <v>40227</v>
          </cell>
          <cell r="D295" t="str">
            <v>00847</v>
          </cell>
          <cell r="E295" t="str">
            <v>FENAZOL 50mg/g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A296" t="str">
            <v>000854</v>
          </cell>
          <cell r="B296">
            <v>40201</v>
          </cell>
          <cell r="C296">
            <v>40227</v>
          </cell>
          <cell r="D296" t="str">
            <v>00854</v>
          </cell>
          <cell r="E296" t="str">
            <v>FENAZOL 50mg/g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A297" t="str">
            <v>000878</v>
          </cell>
          <cell r="B297">
            <v>40201</v>
          </cell>
          <cell r="C297">
            <v>40227</v>
          </cell>
          <cell r="D297" t="str">
            <v>00878</v>
          </cell>
          <cell r="E297" t="str">
            <v>FENAZOL SAMPLE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 t="str">
            <v>000898</v>
          </cell>
          <cell r="B298">
            <v>40201</v>
          </cell>
          <cell r="C298">
            <v>40227</v>
          </cell>
          <cell r="D298" t="str">
            <v>00898</v>
          </cell>
          <cell r="E298" t="str">
            <v>FENAZOL SAMPLE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 t="str">
            <v>000939</v>
          </cell>
          <cell r="B299">
            <v>40201</v>
          </cell>
          <cell r="C299">
            <v>40227</v>
          </cell>
          <cell r="D299" t="str">
            <v>00939</v>
          </cell>
          <cell r="E299" t="str">
            <v>FENAZOL CRE 500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 t="str">
            <v>000946</v>
          </cell>
          <cell r="B300">
            <v>40201</v>
          </cell>
          <cell r="C300">
            <v>40227</v>
          </cell>
          <cell r="D300" t="str">
            <v>00946</v>
          </cell>
          <cell r="E300" t="str">
            <v>FENAZOL 50mg/g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 t="str">
            <v>000953</v>
          </cell>
          <cell r="B301">
            <v>40201</v>
          </cell>
          <cell r="C301">
            <v>40227</v>
          </cell>
          <cell r="D301" t="str">
            <v>00953</v>
          </cell>
          <cell r="E301" t="str">
            <v>FENAZOL 50mg/g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 t="str">
            <v>000977</v>
          </cell>
          <cell r="B302">
            <v>40201</v>
          </cell>
          <cell r="C302">
            <v>40227</v>
          </cell>
          <cell r="D302" t="str">
            <v>00977</v>
          </cell>
          <cell r="E302" t="str">
            <v>FENAZOL SAMPLE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A303" t="str">
            <v>000980</v>
          </cell>
          <cell r="B303">
            <v>40201</v>
          </cell>
          <cell r="C303">
            <v>40227</v>
          </cell>
          <cell r="D303" t="str">
            <v>00980</v>
          </cell>
          <cell r="E303" t="str">
            <v>FENAZOL SAMPLE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A304" t="str">
            <v>001011</v>
          </cell>
          <cell r="B304">
            <v>40201</v>
          </cell>
          <cell r="C304">
            <v>40227</v>
          </cell>
          <cell r="D304" t="str">
            <v>01011</v>
          </cell>
          <cell r="E304" t="str">
            <v>ZALUCS 1.2mg/g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A305" t="str">
            <v>001028</v>
          </cell>
          <cell r="B305">
            <v>40201</v>
          </cell>
          <cell r="C305">
            <v>40227</v>
          </cell>
          <cell r="D305" t="str">
            <v>01028</v>
          </cell>
          <cell r="E305" t="str">
            <v>ZALUCS 1.2mg/g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 t="str">
            <v>001035</v>
          </cell>
          <cell r="B306">
            <v>40201</v>
          </cell>
          <cell r="C306">
            <v>40227</v>
          </cell>
          <cell r="D306" t="str">
            <v>01035</v>
          </cell>
          <cell r="E306" t="str">
            <v>ZALUCS 1.2mg/g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A307" t="str">
            <v>001042</v>
          </cell>
          <cell r="B307">
            <v>40201</v>
          </cell>
          <cell r="C307">
            <v>40227</v>
          </cell>
          <cell r="D307" t="str">
            <v>01042</v>
          </cell>
          <cell r="E307" t="str">
            <v>ZALUCS 1.2mg/g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A308" t="str">
            <v>001059</v>
          </cell>
          <cell r="B308">
            <v>40201</v>
          </cell>
          <cell r="C308">
            <v>40227</v>
          </cell>
          <cell r="D308" t="str">
            <v>01059</v>
          </cell>
          <cell r="E308" t="str">
            <v>ZALUCS 1.2mg/g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A309" t="str">
            <v>001066</v>
          </cell>
          <cell r="B309">
            <v>40201</v>
          </cell>
          <cell r="C309">
            <v>40227</v>
          </cell>
          <cell r="D309" t="str">
            <v>01066</v>
          </cell>
          <cell r="E309" t="str">
            <v>ZALUCS 1.2mg/g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A310" t="str">
            <v>001134</v>
          </cell>
          <cell r="B310">
            <v>40201</v>
          </cell>
          <cell r="C310">
            <v>40227</v>
          </cell>
          <cell r="D310" t="str">
            <v>01134</v>
          </cell>
          <cell r="E310" t="str">
            <v>ZALUCS 1.2mg/g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A311" t="str">
            <v>001141</v>
          </cell>
          <cell r="B311">
            <v>40201</v>
          </cell>
          <cell r="C311">
            <v>40227</v>
          </cell>
          <cell r="D311" t="str">
            <v>01141</v>
          </cell>
          <cell r="E311" t="str">
            <v>ZALUCS 1.2mg/g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A312" t="str">
            <v>001158</v>
          </cell>
          <cell r="B312">
            <v>40201</v>
          </cell>
          <cell r="C312">
            <v>40227</v>
          </cell>
          <cell r="D312" t="str">
            <v>01158</v>
          </cell>
          <cell r="E312" t="str">
            <v>ZALUCS 1.2mg/g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 t="str">
            <v>001165</v>
          </cell>
          <cell r="B313">
            <v>40201</v>
          </cell>
          <cell r="C313">
            <v>40227</v>
          </cell>
          <cell r="D313" t="str">
            <v>01165</v>
          </cell>
          <cell r="E313" t="str">
            <v>ZALUCS 1.2mg/g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A314" t="str">
            <v>001417</v>
          </cell>
          <cell r="B314">
            <v>40201</v>
          </cell>
          <cell r="C314">
            <v>40227</v>
          </cell>
          <cell r="D314" t="str">
            <v>01417</v>
          </cell>
          <cell r="E314" t="str">
            <v>HOKUNALIN TAPE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A315" t="str">
            <v>001431</v>
          </cell>
          <cell r="B315">
            <v>40201</v>
          </cell>
          <cell r="C315">
            <v>40227</v>
          </cell>
          <cell r="D315" t="str">
            <v>01431</v>
          </cell>
          <cell r="E315" t="str">
            <v>HOKUNALIN TAPE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>001486</v>
          </cell>
          <cell r="B316">
            <v>40201</v>
          </cell>
          <cell r="C316">
            <v>40227</v>
          </cell>
          <cell r="D316" t="str">
            <v>01486</v>
          </cell>
          <cell r="E316" t="str">
            <v>HOKUNALIN TAPE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 t="str">
            <v>001499</v>
          </cell>
          <cell r="B317">
            <v>40201</v>
          </cell>
          <cell r="C317">
            <v>40227</v>
          </cell>
          <cell r="D317" t="str">
            <v>01499</v>
          </cell>
          <cell r="E317" t="str">
            <v>HOKUNALIN TAPE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A318" t="str">
            <v>001516</v>
          </cell>
          <cell r="B318">
            <v>40201</v>
          </cell>
          <cell r="C318">
            <v>40227</v>
          </cell>
          <cell r="D318" t="str">
            <v>01516</v>
          </cell>
          <cell r="E318" t="str">
            <v>HOKUNALIN TAPE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A319" t="str">
            <v>001530</v>
          </cell>
          <cell r="B319">
            <v>40201</v>
          </cell>
          <cell r="C319">
            <v>40227</v>
          </cell>
          <cell r="D319" t="str">
            <v>01530</v>
          </cell>
          <cell r="E319" t="str">
            <v>HOKUNALIN TAPE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A320" t="str">
            <v>001585</v>
          </cell>
          <cell r="B320">
            <v>40201</v>
          </cell>
          <cell r="C320">
            <v>40227</v>
          </cell>
          <cell r="D320" t="str">
            <v>01585</v>
          </cell>
          <cell r="E320" t="str">
            <v>HOKUNALIN TAPE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 t="str">
            <v>001598</v>
          </cell>
          <cell r="B321">
            <v>40201</v>
          </cell>
          <cell r="C321">
            <v>40227</v>
          </cell>
          <cell r="D321" t="str">
            <v>01598</v>
          </cell>
          <cell r="E321" t="str">
            <v>HOKUNALIN TAPE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A322" t="str">
            <v>001615</v>
          </cell>
          <cell r="B322">
            <v>40201</v>
          </cell>
          <cell r="C322">
            <v>40227</v>
          </cell>
          <cell r="D322" t="str">
            <v>01615</v>
          </cell>
          <cell r="E322" t="str">
            <v>HOKUNALIN TAPE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A323" t="str">
            <v>001616</v>
          </cell>
          <cell r="B323">
            <v>40201</v>
          </cell>
          <cell r="C323">
            <v>40227</v>
          </cell>
          <cell r="D323" t="str">
            <v>01616</v>
          </cell>
          <cell r="E323" t="str">
            <v>HOKUTAPE SIKEN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A324" t="str">
            <v>001639</v>
          </cell>
          <cell r="B324">
            <v>40201</v>
          </cell>
          <cell r="C324">
            <v>40227</v>
          </cell>
          <cell r="D324" t="str">
            <v>01639</v>
          </cell>
          <cell r="E324" t="str">
            <v>HOKUNALIN TAPE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A325" t="str">
            <v>001684</v>
          </cell>
          <cell r="B325">
            <v>40201</v>
          </cell>
          <cell r="C325">
            <v>40227</v>
          </cell>
          <cell r="D325" t="str">
            <v>01684</v>
          </cell>
          <cell r="E325" t="str">
            <v>HOKUNALIN TAPE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A326" t="str">
            <v>001697</v>
          </cell>
          <cell r="B326">
            <v>40201</v>
          </cell>
          <cell r="C326">
            <v>40227</v>
          </cell>
          <cell r="D326" t="str">
            <v>01697</v>
          </cell>
          <cell r="E326" t="str">
            <v>HOKUNALIN TAPE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A327" t="str">
            <v>001714</v>
          </cell>
          <cell r="B327">
            <v>40201</v>
          </cell>
          <cell r="C327">
            <v>40227</v>
          </cell>
          <cell r="D327" t="str">
            <v>01714</v>
          </cell>
          <cell r="E327" t="str">
            <v>HOKUNALIN TAPE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A328" t="str">
            <v>001738</v>
          </cell>
          <cell r="B328">
            <v>40201</v>
          </cell>
          <cell r="C328">
            <v>40227</v>
          </cell>
          <cell r="D328" t="str">
            <v>01738</v>
          </cell>
          <cell r="E328" t="str">
            <v>HOKUNALIN TAPE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A329" t="str">
            <v>001783</v>
          </cell>
          <cell r="B329">
            <v>40201</v>
          </cell>
          <cell r="C329">
            <v>40227</v>
          </cell>
          <cell r="D329" t="str">
            <v>01783</v>
          </cell>
          <cell r="E329" t="str">
            <v>HOKUNALIN TAPE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A330" t="str">
            <v>001813</v>
          </cell>
          <cell r="B330">
            <v>40201</v>
          </cell>
          <cell r="C330">
            <v>40227</v>
          </cell>
          <cell r="D330" t="str">
            <v>01813</v>
          </cell>
          <cell r="E330" t="str">
            <v>HOKUNALIN TAPE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A331" t="str">
            <v>001837</v>
          </cell>
          <cell r="B331">
            <v>40201</v>
          </cell>
          <cell r="C331">
            <v>40227</v>
          </cell>
          <cell r="D331" t="str">
            <v>01837</v>
          </cell>
          <cell r="E331" t="str">
            <v>HOKUNALIN TAPE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A332" t="str">
            <v>001882</v>
          </cell>
          <cell r="B332">
            <v>40201</v>
          </cell>
          <cell r="C332">
            <v>40227</v>
          </cell>
          <cell r="D332" t="str">
            <v>01882</v>
          </cell>
          <cell r="E332" t="str">
            <v>HOKUNALIN TAPE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A333" t="str">
            <v>001912</v>
          </cell>
          <cell r="B333">
            <v>40201</v>
          </cell>
          <cell r="C333">
            <v>40227</v>
          </cell>
          <cell r="D333" t="str">
            <v>01912</v>
          </cell>
          <cell r="E333" t="str">
            <v>HOKUNALIN TAPE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A334" t="str">
            <v>001936</v>
          </cell>
          <cell r="B334">
            <v>40201</v>
          </cell>
          <cell r="C334">
            <v>40227</v>
          </cell>
          <cell r="D334" t="str">
            <v>01936</v>
          </cell>
          <cell r="E334" t="str">
            <v>HOKUNALIN TAPE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A335" t="str">
            <v>001981</v>
          </cell>
          <cell r="B335">
            <v>40201</v>
          </cell>
          <cell r="C335">
            <v>40227</v>
          </cell>
          <cell r="D335" t="str">
            <v>01981</v>
          </cell>
          <cell r="E335" t="str">
            <v>HOKUNALIN TAPE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 t="str">
            <v>099010</v>
          </cell>
          <cell r="B336">
            <v>40201</v>
          </cell>
          <cell r="C336">
            <v>40227</v>
          </cell>
          <cell r="D336" t="str">
            <v>99010</v>
          </cell>
          <cell r="E336" t="str">
            <v>KLA 50MG 100T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 t="str">
            <v>099050</v>
          </cell>
          <cell r="B337">
            <v>40201</v>
          </cell>
          <cell r="C337">
            <v>40227</v>
          </cell>
          <cell r="D337" t="str">
            <v>99050</v>
          </cell>
          <cell r="E337" t="str">
            <v>KLA 50MG 500T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 t="str">
            <v>099906</v>
          </cell>
          <cell r="B338">
            <v>40201</v>
          </cell>
          <cell r="C338">
            <v>40227</v>
          </cell>
          <cell r="D338" t="str">
            <v>99906</v>
          </cell>
          <cell r="E338" t="str">
            <v>KLA 50MG 6T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 t="str">
            <v>000134</v>
          </cell>
          <cell r="B339">
            <v>40201</v>
          </cell>
          <cell r="C339">
            <v>40227</v>
          </cell>
          <cell r="D339" t="str">
            <v>00134</v>
          </cell>
          <cell r="E339" t="str">
            <v>ANHIBA 100 (5co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 t="str">
            <v>000226</v>
          </cell>
          <cell r="B340">
            <v>40201</v>
          </cell>
          <cell r="C340">
            <v>40227</v>
          </cell>
          <cell r="D340" t="str">
            <v>00226</v>
          </cell>
          <cell r="E340" t="str">
            <v>ANHIBA 200 (5co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 t="str">
            <v>000271</v>
          </cell>
          <cell r="B341">
            <v>40201</v>
          </cell>
          <cell r="C341">
            <v>40227</v>
          </cell>
          <cell r="D341" t="str">
            <v>00271</v>
          </cell>
          <cell r="E341" t="str">
            <v>ANHIBA SAMPLE 2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 t="str">
            <v>000523</v>
          </cell>
          <cell r="B342">
            <v>40201</v>
          </cell>
          <cell r="C342">
            <v>40227</v>
          </cell>
          <cell r="D342" t="str">
            <v>00523</v>
          </cell>
          <cell r="E342" t="str">
            <v>ORUDIS 50 (5con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 t="str">
            <v>000578</v>
          </cell>
          <cell r="B343">
            <v>40201</v>
          </cell>
          <cell r="C343">
            <v>40227</v>
          </cell>
          <cell r="D343" t="str">
            <v>00578</v>
          </cell>
          <cell r="E343" t="str">
            <v>ORUDIS SAMPLE 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 t="str">
            <v>000615</v>
          </cell>
          <cell r="B344">
            <v>40201</v>
          </cell>
          <cell r="C344">
            <v>40227</v>
          </cell>
          <cell r="D344" t="str">
            <v>00615</v>
          </cell>
          <cell r="E344" t="str">
            <v>ORUDIS 75 (5con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 t="str">
            <v>000677</v>
          </cell>
          <cell r="B345">
            <v>40201</v>
          </cell>
          <cell r="C345">
            <v>40227</v>
          </cell>
          <cell r="D345" t="str">
            <v>00677</v>
          </cell>
          <cell r="E345" t="str">
            <v>ORUDIS SAMPLE 7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 t="str">
            <v>000714</v>
          </cell>
          <cell r="B346">
            <v>40201</v>
          </cell>
          <cell r="C346">
            <v>40227</v>
          </cell>
          <cell r="D346" t="str">
            <v>00714</v>
          </cell>
          <cell r="E346" t="str">
            <v>ANHIBA 50 (5con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 t="str">
            <v>000721</v>
          </cell>
          <cell r="B347">
            <v>40201</v>
          </cell>
          <cell r="C347">
            <v>40227</v>
          </cell>
          <cell r="D347" t="str">
            <v>00721</v>
          </cell>
          <cell r="E347" t="str">
            <v>ANHIBA 50 (5con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 t="str">
            <v>000783</v>
          </cell>
          <cell r="B348">
            <v>40201</v>
          </cell>
          <cell r="C348">
            <v>40227</v>
          </cell>
          <cell r="D348" t="str">
            <v>00783</v>
          </cell>
          <cell r="E348" t="str">
            <v>ANHIBA SAMPLE 5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 t="str">
            <v>001010</v>
          </cell>
          <cell r="B349">
            <v>40201</v>
          </cell>
          <cell r="C349">
            <v>40227</v>
          </cell>
          <cell r="D349" t="str">
            <v>01010</v>
          </cell>
          <cell r="E349" t="str">
            <v>KLA 200MG 100T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 t="str">
            <v>0010100</v>
          </cell>
          <cell r="B350">
            <v>40201</v>
          </cell>
          <cell r="C350">
            <v>40227</v>
          </cell>
          <cell r="D350" t="str">
            <v>010100</v>
          </cell>
          <cell r="E350" t="str">
            <v>KLARICID 200 PC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 t="str">
            <v>001050</v>
          </cell>
          <cell r="B351">
            <v>40201</v>
          </cell>
          <cell r="C351">
            <v>40227</v>
          </cell>
          <cell r="D351" t="str">
            <v>01050</v>
          </cell>
          <cell r="E351" t="str">
            <v>KLA 200MG 500T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 t="str">
            <v>0010500</v>
          </cell>
          <cell r="B352">
            <v>40201</v>
          </cell>
          <cell r="C352">
            <v>40227</v>
          </cell>
          <cell r="D352" t="str">
            <v>010500</v>
          </cell>
          <cell r="E352" t="str">
            <v>KLA 200 500PC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A353" t="str">
            <v>001906</v>
          </cell>
          <cell r="B353">
            <v>40201</v>
          </cell>
          <cell r="C353">
            <v>40227</v>
          </cell>
          <cell r="D353" t="str">
            <v>01906</v>
          </cell>
          <cell r="E353" t="str">
            <v>KLARICID 200 6T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A354" t="str">
            <v>002010</v>
          </cell>
          <cell r="B354">
            <v>40201</v>
          </cell>
          <cell r="C354">
            <v>40227</v>
          </cell>
          <cell r="D354" t="str">
            <v>02010</v>
          </cell>
          <cell r="E354" t="str">
            <v>KLA 100MG 100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A355" t="str">
            <v>050063</v>
          </cell>
          <cell r="B355">
            <v>40201</v>
          </cell>
          <cell r="C355">
            <v>40227</v>
          </cell>
          <cell r="D355" t="str">
            <v>50063</v>
          </cell>
          <cell r="E355" t="str">
            <v>ANHIBA SAMPLE 1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A356" t="str">
            <v>0000088</v>
          </cell>
          <cell r="B356">
            <v>40201</v>
          </cell>
          <cell r="C356">
            <v>40227</v>
          </cell>
          <cell r="D356" t="str">
            <v>000088</v>
          </cell>
          <cell r="E356" t="str">
            <v>SNP 2ML 10AMPL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A357" t="str">
            <v>0000090</v>
          </cell>
          <cell r="B357">
            <v>40201</v>
          </cell>
          <cell r="C357">
            <v>40227</v>
          </cell>
          <cell r="D357" t="str">
            <v>000090</v>
          </cell>
          <cell r="E357" t="str">
            <v>SNP10ML 10AMPL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A358" t="str">
            <v>0</v>
          </cell>
          <cell r="B358" t="str">
            <v>_x001A_</v>
          </cell>
        </row>
        <row r="359">
          <cell r="A359" t="str">
            <v>0</v>
          </cell>
        </row>
        <row r="360">
          <cell r="A360" t="str">
            <v>0</v>
          </cell>
        </row>
        <row r="361">
          <cell r="A361" t="str">
            <v>0</v>
          </cell>
        </row>
        <row r="362">
          <cell r="A362" t="str">
            <v>0</v>
          </cell>
        </row>
        <row r="363">
          <cell r="A363" t="str">
            <v>0</v>
          </cell>
        </row>
      </sheetData>
      <sheetData sheetId="8" refreshError="1">
        <row r="6">
          <cell r="B6">
            <v>412589049</v>
          </cell>
          <cell r="C6">
            <v>262644897</v>
          </cell>
          <cell r="D6">
            <v>272320702</v>
          </cell>
          <cell r="E6">
            <v>258107845</v>
          </cell>
          <cell r="F6">
            <v>281021677</v>
          </cell>
          <cell r="G6">
            <v>222497509</v>
          </cell>
          <cell r="H6">
            <v>227216266</v>
          </cell>
          <cell r="I6">
            <v>225996192</v>
          </cell>
          <cell r="J6">
            <v>226509800</v>
          </cell>
          <cell r="K6">
            <v>190971582</v>
          </cell>
          <cell r="L6">
            <v>294956460</v>
          </cell>
          <cell r="M6">
            <v>330513338</v>
          </cell>
        </row>
        <row r="7">
          <cell r="B7">
            <v>191280493</v>
          </cell>
          <cell r="C7">
            <v>116489484</v>
          </cell>
          <cell r="D7">
            <v>120304272</v>
          </cell>
          <cell r="E7">
            <v>130196952</v>
          </cell>
          <cell r="F7">
            <v>150516546</v>
          </cell>
          <cell r="G7">
            <v>121972791</v>
          </cell>
          <cell r="H7">
            <v>121510529</v>
          </cell>
          <cell r="I7">
            <v>114980921</v>
          </cell>
          <cell r="J7">
            <v>115452482</v>
          </cell>
          <cell r="K7">
            <v>97986744</v>
          </cell>
          <cell r="L7">
            <v>150891640</v>
          </cell>
          <cell r="M7">
            <v>155352438</v>
          </cell>
        </row>
        <row r="8">
          <cell r="B8">
            <v>264388045</v>
          </cell>
          <cell r="C8">
            <v>165038776</v>
          </cell>
          <cell r="D8">
            <v>170452867</v>
          </cell>
          <cell r="E8">
            <v>165054908</v>
          </cell>
          <cell r="F8">
            <v>182066180</v>
          </cell>
          <cell r="G8">
            <v>141621519</v>
          </cell>
          <cell r="H8">
            <v>144259414</v>
          </cell>
          <cell r="I8">
            <v>138189321</v>
          </cell>
          <cell r="J8">
            <v>139125794</v>
          </cell>
          <cell r="K8">
            <v>115416940</v>
          </cell>
          <cell r="L8">
            <v>180138882</v>
          </cell>
          <cell r="M8">
            <v>191904259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>
        <row r="1">
          <cell r="A1" t="str">
            <v>UEX010</v>
          </cell>
        </row>
      </sheetData>
      <sheetData sheetId="18" refreshError="1">
        <row r="1169">
          <cell r="B1169">
            <v>10652313759</v>
          </cell>
          <cell r="C1169">
            <v>6757445111</v>
          </cell>
          <cell r="D1169">
            <v>7098463873</v>
          </cell>
          <cell r="E1169">
            <v>6752813162</v>
          </cell>
          <cell r="F1169">
            <v>7336586355</v>
          </cell>
          <cell r="G1169">
            <v>5878302553</v>
          </cell>
          <cell r="H1169">
            <v>5921797085</v>
          </cell>
          <cell r="I1169">
            <v>5878634252</v>
          </cell>
          <cell r="J1169">
            <v>5929354434</v>
          </cell>
          <cell r="K1169">
            <v>5110655133</v>
          </cell>
          <cell r="L1169">
            <v>7858357966</v>
          </cell>
          <cell r="M1169">
            <v>8490582981</v>
          </cell>
        </row>
      </sheetData>
      <sheetData sheetId="19" refreshError="1">
        <row r="1">
          <cell r="A1" t="str">
            <v>UEX010</v>
          </cell>
          <cell r="B1" t="str">
            <v>UEX020</v>
          </cell>
        </row>
        <row r="2">
          <cell r="A2" t="str">
            <v>0000001</v>
          </cell>
          <cell r="B2">
            <v>1</v>
          </cell>
        </row>
        <row r="3">
          <cell r="A3" t="str">
            <v>000110</v>
          </cell>
          <cell r="B3">
            <v>1</v>
          </cell>
        </row>
        <row r="4">
          <cell r="A4" t="str">
            <v>000127</v>
          </cell>
          <cell r="B4">
            <v>0.25</v>
          </cell>
        </row>
        <row r="5">
          <cell r="A5" t="str">
            <v>000318</v>
          </cell>
          <cell r="B5">
            <v>1</v>
          </cell>
        </row>
        <row r="6">
          <cell r="A6" t="str">
            <v>000319</v>
          </cell>
          <cell r="B6">
            <v>1</v>
          </cell>
        </row>
        <row r="7">
          <cell r="A7" t="str">
            <v>000448</v>
          </cell>
          <cell r="B7">
            <v>2</v>
          </cell>
        </row>
        <row r="8">
          <cell r="A8" t="str">
            <v>000462</v>
          </cell>
          <cell r="B8">
            <v>0.03</v>
          </cell>
        </row>
        <row r="9">
          <cell r="A9" t="str">
            <v>000516</v>
          </cell>
          <cell r="B9">
            <v>0.05</v>
          </cell>
        </row>
        <row r="10">
          <cell r="A10" t="str">
            <v>0010214</v>
          </cell>
          <cell r="B10">
            <v>0</v>
          </cell>
        </row>
        <row r="11">
          <cell r="A11" t="str">
            <v>0011112</v>
          </cell>
          <cell r="B11">
            <v>0.25</v>
          </cell>
        </row>
        <row r="12">
          <cell r="A12" t="str">
            <v>0011211</v>
          </cell>
          <cell r="B12">
            <v>0.25</v>
          </cell>
        </row>
        <row r="13">
          <cell r="A13" t="str">
            <v>0012119</v>
          </cell>
          <cell r="B13">
            <v>0.25</v>
          </cell>
        </row>
        <row r="14">
          <cell r="A14" t="str">
            <v>0012218</v>
          </cell>
          <cell r="B14">
            <v>0.25</v>
          </cell>
        </row>
        <row r="15">
          <cell r="A15" t="str">
            <v>0060516</v>
          </cell>
          <cell r="B15">
            <v>100</v>
          </cell>
        </row>
        <row r="16">
          <cell r="A16" t="str">
            <v>0060615</v>
          </cell>
          <cell r="B16">
            <v>500</v>
          </cell>
        </row>
        <row r="17">
          <cell r="A17" t="str">
            <v>0062510</v>
          </cell>
          <cell r="B17">
            <v>1</v>
          </cell>
        </row>
        <row r="18">
          <cell r="A18" t="str">
            <v>0062619</v>
          </cell>
          <cell r="B18">
            <v>5</v>
          </cell>
        </row>
        <row r="19">
          <cell r="A19" t="str">
            <v>0062718</v>
          </cell>
          <cell r="B19">
            <v>10</v>
          </cell>
        </row>
        <row r="20">
          <cell r="A20" t="str">
            <v>0062817</v>
          </cell>
          <cell r="B20">
            <v>50</v>
          </cell>
        </row>
        <row r="21">
          <cell r="A21" t="str">
            <v>0063227</v>
          </cell>
          <cell r="B21">
            <v>6</v>
          </cell>
        </row>
        <row r="22">
          <cell r="A22" t="str">
            <v>0063326</v>
          </cell>
          <cell r="B22">
            <v>0.2</v>
          </cell>
        </row>
        <row r="23">
          <cell r="A23" t="str">
            <v>0063517</v>
          </cell>
          <cell r="B23">
            <v>2</v>
          </cell>
        </row>
        <row r="24">
          <cell r="A24" t="str">
            <v>0063531</v>
          </cell>
          <cell r="B24">
            <v>2</v>
          </cell>
        </row>
        <row r="25">
          <cell r="A25" t="str">
            <v>0063616</v>
          </cell>
          <cell r="B25">
            <v>10</v>
          </cell>
        </row>
        <row r="26">
          <cell r="A26" t="str">
            <v>0063913</v>
          </cell>
          <cell r="B26">
            <v>0.15</v>
          </cell>
        </row>
        <row r="27">
          <cell r="A27" t="str">
            <v>00J779</v>
          </cell>
          <cell r="B27">
            <v>5</v>
          </cell>
        </row>
        <row r="28">
          <cell r="A28" t="str">
            <v>00J801</v>
          </cell>
          <cell r="B28">
            <v>5</v>
          </cell>
        </row>
        <row r="29">
          <cell r="A29" t="str">
            <v>00J804</v>
          </cell>
          <cell r="B29">
            <v>5</v>
          </cell>
        </row>
        <row r="30">
          <cell r="A30" t="str">
            <v>00M201</v>
          </cell>
          <cell r="B30">
            <v>1E-3</v>
          </cell>
        </row>
        <row r="31">
          <cell r="A31" t="str">
            <v>0146111</v>
          </cell>
          <cell r="B31">
            <v>1</v>
          </cell>
        </row>
        <row r="32">
          <cell r="A32" t="str">
            <v>0146210</v>
          </cell>
          <cell r="B32">
            <v>5</v>
          </cell>
        </row>
        <row r="33">
          <cell r="A33" t="str">
            <v>0146319</v>
          </cell>
          <cell r="B33">
            <v>10</v>
          </cell>
        </row>
        <row r="34">
          <cell r="A34" t="str">
            <v>0151719</v>
          </cell>
          <cell r="B34">
            <v>0.5</v>
          </cell>
        </row>
        <row r="35">
          <cell r="A35" t="str">
            <v>0151733</v>
          </cell>
          <cell r="B35">
            <v>0.5</v>
          </cell>
        </row>
        <row r="36">
          <cell r="A36" t="str">
            <v>0151818</v>
          </cell>
          <cell r="B36">
            <v>3</v>
          </cell>
        </row>
        <row r="37">
          <cell r="A37" t="str">
            <v>0151832</v>
          </cell>
          <cell r="B37">
            <v>3</v>
          </cell>
        </row>
        <row r="38">
          <cell r="A38" t="str">
            <v>0152211</v>
          </cell>
          <cell r="B38">
            <v>0.25</v>
          </cell>
        </row>
        <row r="39">
          <cell r="A39" t="str">
            <v>0167116</v>
          </cell>
          <cell r="B39">
            <v>0.02</v>
          </cell>
        </row>
        <row r="40">
          <cell r="A40" t="str">
            <v>0167123</v>
          </cell>
          <cell r="B40">
            <v>2.5000000000000001E-2</v>
          </cell>
        </row>
        <row r="41">
          <cell r="A41" t="str">
            <v>0167199</v>
          </cell>
          <cell r="B41">
            <v>2.5000000000000001E-2</v>
          </cell>
        </row>
        <row r="42">
          <cell r="A42" t="str">
            <v>0167215</v>
          </cell>
          <cell r="B42">
            <v>0.12</v>
          </cell>
        </row>
        <row r="43">
          <cell r="A43" t="str">
            <v>0167314</v>
          </cell>
          <cell r="B43">
            <v>0.25</v>
          </cell>
        </row>
        <row r="44">
          <cell r="A44" t="str">
            <v>0167321</v>
          </cell>
          <cell r="B44">
            <v>0.25</v>
          </cell>
        </row>
        <row r="45">
          <cell r="A45" t="str">
            <v>0167399</v>
          </cell>
          <cell r="B45">
            <v>0.25</v>
          </cell>
        </row>
        <row r="46">
          <cell r="A46" t="str">
            <v>0167413</v>
          </cell>
          <cell r="B46">
            <v>0.25</v>
          </cell>
        </row>
        <row r="47">
          <cell r="A47" t="str">
            <v>0167499</v>
          </cell>
          <cell r="B47">
            <v>0.05</v>
          </cell>
        </row>
        <row r="48">
          <cell r="A48" t="str">
            <v>0167512</v>
          </cell>
          <cell r="B48">
            <v>0.5</v>
          </cell>
        </row>
        <row r="49">
          <cell r="A49" t="str">
            <v>0167529</v>
          </cell>
          <cell r="B49">
            <v>0.5</v>
          </cell>
        </row>
        <row r="50">
          <cell r="A50" t="str">
            <v>0167611</v>
          </cell>
          <cell r="B50">
            <v>0.1</v>
          </cell>
        </row>
        <row r="51">
          <cell r="A51" t="str">
            <v>0167628</v>
          </cell>
          <cell r="B51">
            <v>0.1</v>
          </cell>
        </row>
        <row r="52">
          <cell r="A52" t="str">
            <v>0167699</v>
          </cell>
          <cell r="B52">
            <v>0.1</v>
          </cell>
        </row>
        <row r="53">
          <cell r="A53" t="str">
            <v>0167710</v>
          </cell>
          <cell r="B53">
            <v>1</v>
          </cell>
        </row>
        <row r="54">
          <cell r="A54" t="str">
            <v>0167727</v>
          </cell>
          <cell r="B54">
            <v>1</v>
          </cell>
        </row>
        <row r="55">
          <cell r="A55" t="str">
            <v>0167819</v>
          </cell>
          <cell r="B55">
            <v>0.2</v>
          </cell>
        </row>
        <row r="56">
          <cell r="A56" t="str">
            <v>0167826</v>
          </cell>
          <cell r="B56">
            <v>0.2</v>
          </cell>
        </row>
        <row r="57">
          <cell r="A57" t="str">
            <v>0167916</v>
          </cell>
          <cell r="B57">
            <v>0.03</v>
          </cell>
        </row>
        <row r="58">
          <cell r="A58" t="str">
            <v>0167918</v>
          </cell>
          <cell r="B58">
            <v>0.05</v>
          </cell>
        </row>
        <row r="59">
          <cell r="A59" t="str">
            <v>0167926</v>
          </cell>
          <cell r="B59">
            <v>0.06</v>
          </cell>
        </row>
        <row r="60">
          <cell r="A60" t="str">
            <v>0167936</v>
          </cell>
          <cell r="B60">
            <v>0.14000000000000001</v>
          </cell>
        </row>
        <row r="61">
          <cell r="A61" t="str">
            <v>0167946</v>
          </cell>
          <cell r="B61">
            <v>0.28000000000000003</v>
          </cell>
        </row>
        <row r="62">
          <cell r="A62" t="str">
            <v>0168618</v>
          </cell>
          <cell r="B62">
            <v>3.5000000000000003E-2</v>
          </cell>
        </row>
        <row r="63">
          <cell r="A63" t="str">
            <v>0168717</v>
          </cell>
          <cell r="B63">
            <v>7.0000000000000007E-2</v>
          </cell>
        </row>
        <row r="64">
          <cell r="A64" t="str">
            <v>0168816</v>
          </cell>
          <cell r="B64">
            <v>0.14000000000000001</v>
          </cell>
        </row>
        <row r="65">
          <cell r="A65" t="str">
            <v>0168915</v>
          </cell>
          <cell r="B65">
            <v>0.28000000000000003</v>
          </cell>
        </row>
        <row r="66">
          <cell r="A66" t="str">
            <v>0169011</v>
          </cell>
          <cell r="B66">
            <v>1</v>
          </cell>
        </row>
        <row r="67">
          <cell r="A67" t="str">
            <v>0169110</v>
          </cell>
          <cell r="B67">
            <v>5</v>
          </cell>
        </row>
        <row r="68">
          <cell r="A68" t="str">
            <v>0169127</v>
          </cell>
          <cell r="B68">
            <v>5</v>
          </cell>
        </row>
        <row r="69">
          <cell r="A69" t="str">
            <v>0169219</v>
          </cell>
          <cell r="B69">
            <v>10</v>
          </cell>
        </row>
        <row r="70">
          <cell r="A70" t="str">
            <v>0212212</v>
          </cell>
          <cell r="B70">
            <v>0</v>
          </cell>
        </row>
        <row r="71">
          <cell r="A71" t="str">
            <v>0381819</v>
          </cell>
          <cell r="B71">
            <v>5.0000000000000001E-3</v>
          </cell>
        </row>
        <row r="72">
          <cell r="A72" t="str">
            <v>0395212</v>
          </cell>
          <cell r="B72">
            <v>10</v>
          </cell>
        </row>
        <row r="73">
          <cell r="A73" t="str">
            <v>042933</v>
          </cell>
          <cell r="B73">
            <v>7</v>
          </cell>
        </row>
        <row r="74">
          <cell r="A74" t="str">
            <v>042938</v>
          </cell>
          <cell r="B74">
            <v>5</v>
          </cell>
        </row>
        <row r="75">
          <cell r="A75" t="str">
            <v>0480123</v>
          </cell>
          <cell r="B75">
            <v>1</v>
          </cell>
        </row>
        <row r="76">
          <cell r="A76" t="str">
            <v>0480215</v>
          </cell>
          <cell r="B76">
            <v>5</v>
          </cell>
        </row>
        <row r="77">
          <cell r="A77" t="str">
            <v>0480239</v>
          </cell>
          <cell r="B77">
            <v>5</v>
          </cell>
        </row>
        <row r="78">
          <cell r="A78" t="str">
            <v>0480420</v>
          </cell>
          <cell r="B78">
            <v>30</v>
          </cell>
        </row>
        <row r="79">
          <cell r="A79" t="str">
            <v>0480512</v>
          </cell>
          <cell r="B79">
            <v>35</v>
          </cell>
        </row>
        <row r="80">
          <cell r="A80" t="str">
            <v>0480611</v>
          </cell>
          <cell r="B80">
            <v>7</v>
          </cell>
        </row>
        <row r="81">
          <cell r="A81" t="str">
            <v>0500517</v>
          </cell>
          <cell r="B81">
            <v>6.0000000000000001E-3</v>
          </cell>
        </row>
        <row r="82">
          <cell r="A82" t="str">
            <v>0500616</v>
          </cell>
          <cell r="B82">
            <v>6.0000000000000001E-3</v>
          </cell>
        </row>
        <row r="83">
          <cell r="A83" t="str">
            <v>0500715</v>
          </cell>
          <cell r="B83">
            <v>6.0000000000000001E-3</v>
          </cell>
        </row>
        <row r="84">
          <cell r="A84" t="str">
            <v>0500814</v>
          </cell>
          <cell r="B84">
            <v>6.0000000000000001E-3</v>
          </cell>
        </row>
        <row r="85">
          <cell r="A85" t="str">
            <v>0500821</v>
          </cell>
          <cell r="B85">
            <v>6.0000000000000001E-3</v>
          </cell>
        </row>
        <row r="86">
          <cell r="A86" t="str">
            <v>0500913</v>
          </cell>
          <cell r="B86">
            <v>6.0000000000000001E-3</v>
          </cell>
        </row>
        <row r="87">
          <cell r="A87" t="str">
            <v>0500920</v>
          </cell>
          <cell r="B87">
            <v>6.0000000000000001E-3</v>
          </cell>
        </row>
        <row r="88">
          <cell r="A88" t="str">
            <v>0501118</v>
          </cell>
          <cell r="B88">
            <v>6.0000000000000001E-3</v>
          </cell>
        </row>
        <row r="89">
          <cell r="A89" t="str">
            <v>0501217</v>
          </cell>
          <cell r="B89">
            <v>4.7999999999999996E-3</v>
          </cell>
        </row>
        <row r="90">
          <cell r="A90" t="str">
            <v>0501415</v>
          </cell>
          <cell r="B90">
            <v>6.0000000000000001E-3</v>
          </cell>
        </row>
        <row r="91">
          <cell r="A91" t="str">
            <v>0521215</v>
          </cell>
          <cell r="B91">
            <v>0</v>
          </cell>
        </row>
        <row r="92">
          <cell r="A92" t="str">
            <v>0521314</v>
          </cell>
          <cell r="B92">
            <v>0</v>
          </cell>
        </row>
        <row r="93">
          <cell r="A93" t="str">
            <v>0610322</v>
          </cell>
          <cell r="B93">
            <v>0.01</v>
          </cell>
        </row>
        <row r="94">
          <cell r="A94" t="str">
            <v>0610421</v>
          </cell>
          <cell r="B94">
            <v>0.05</v>
          </cell>
        </row>
        <row r="95">
          <cell r="A95" t="str">
            <v>0610537</v>
          </cell>
          <cell r="B95">
            <v>0.02</v>
          </cell>
        </row>
        <row r="96">
          <cell r="A96" t="str">
            <v>0611527</v>
          </cell>
          <cell r="B96">
            <v>0.1</v>
          </cell>
        </row>
        <row r="97">
          <cell r="A97" t="str">
            <v>0611633</v>
          </cell>
          <cell r="B97">
            <v>0.01</v>
          </cell>
        </row>
        <row r="98">
          <cell r="A98" t="str">
            <v>0611725</v>
          </cell>
          <cell r="B98">
            <v>0.05</v>
          </cell>
        </row>
        <row r="99">
          <cell r="A99" t="str">
            <v>0611824</v>
          </cell>
          <cell r="B99">
            <v>0.02</v>
          </cell>
        </row>
        <row r="100">
          <cell r="A100" t="str">
            <v>0612418</v>
          </cell>
          <cell r="B100">
            <v>0.01</v>
          </cell>
        </row>
        <row r="101">
          <cell r="A101" t="str">
            <v>0612517</v>
          </cell>
          <cell r="B101">
            <v>0.05</v>
          </cell>
        </row>
        <row r="102">
          <cell r="A102" t="str">
            <v>0612531</v>
          </cell>
          <cell r="B102">
            <v>0.05</v>
          </cell>
        </row>
        <row r="103">
          <cell r="A103" t="str">
            <v>0613019</v>
          </cell>
          <cell r="B103">
            <v>5.0000000000000001E-3</v>
          </cell>
        </row>
        <row r="104">
          <cell r="A104" t="str">
            <v>0614016</v>
          </cell>
          <cell r="B104">
            <v>0.1</v>
          </cell>
        </row>
        <row r="105">
          <cell r="A105" t="str">
            <v>0614023</v>
          </cell>
          <cell r="B105">
            <v>0.1</v>
          </cell>
        </row>
        <row r="106">
          <cell r="A106" t="str">
            <v>0614115</v>
          </cell>
          <cell r="B106">
            <v>0.02</v>
          </cell>
        </row>
        <row r="107">
          <cell r="A107" t="str">
            <v>0614214</v>
          </cell>
          <cell r="B107">
            <v>0.1</v>
          </cell>
        </row>
        <row r="108">
          <cell r="A108" t="str">
            <v>0614221</v>
          </cell>
          <cell r="B108">
            <v>0.1</v>
          </cell>
        </row>
        <row r="109">
          <cell r="A109" t="str">
            <v>0614511</v>
          </cell>
          <cell r="B109">
            <v>5.0000000000000001E-3</v>
          </cell>
        </row>
        <row r="110">
          <cell r="A110" t="str">
            <v>0614610</v>
          </cell>
          <cell r="B110">
            <v>2.5000000000000001E-2</v>
          </cell>
        </row>
        <row r="111">
          <cell r="A111" t="str">
            <v>0614719</v>
          </cell>
          <cell r="B111">
            <v>0.02</v>
          </cell>
        </row>
        <row r="112">
          <cell r="A112" t="str">
            <v>0614818</v>
          </cell>
          <cell r="B112">
            <v>0.1</v>
          </cell>
        </row>
        <row r="113">
          <cell r="A113" t="str">
            <v>0614917</v>
          </cell>
          <cell r="B113">
            <v>9.8507000000000004E-3</v>
          </cell>
        </row>
        <row r="114">
          <cell r="A114" t="str">
            <v>0615013</v>
          </cell>
          <cell r="B114">
            <v>6.0000000000000001E-3</v>
          </cell>
        </row>
        <row r="115">
          <cell r="A115" t="str">
            <v>0615112</v>
          </cell>
          <cell r="B115">
            <v>0.01</v>
          </cell>
        </row>
        <row r="116">
          <cell r="A116" t="str">
            <v>0615211</v>
          </cell>
          <cell r="B116">
            <v>0.02</v>
          </cell>
        </row>
        <row r="117">
          <cell r="A117" t="str">
            <v>0615310</v>
          </cell>
          <cell r="B117">
            <v>0.1</v>
          </cell>
        </row>
        <row r="118">
          <cell r="A118" t="str">
            <v>0640015</v>
          </cell>
          <cell r="B118">
            <v>16.8</v>
          </cell>
        </row>
        <row r="119">
          <cell r="A119" t="str">
            <v>0640114</v>
          </cell>
          <cell r="B119">
            <v>19.2</v>
          </cell>
        </row>
        <row r="120">
          <cell r="A120" t="str">
            <v>0640213</v>
          </cell>
          <cell r="B120">
            <v>12</v>
          </cell>
        </row>
        <row r="121">
          <cell r="A121" t="str">
            <v>0640312</v>
          </cell>
          <cell r="B121">
            <v>29.88</v>
          </cell>
        </row>
        <row r="122">
          <cell r="A122" t="str">
            <v>0640718</v>
          </cell>
          <cell r="B122">
            <v>16</v>
          </cell>
        </row>
        <row r="123">
          <cell r="A123" t="str">
            <v>0676618</v>
          </cell>
          <cell r="B123">
            <v>7.4999999999999997E-3</v>
          </cell>
        </row>
        <row r="124">
          <cell r="A124" t="str">
            <v>0676717</v>
          </cell>
          <cell r="B124">
            <v>3.7499999999999999E-2</v>
          </cell>
        </row>
        <row r="125">
          <cell r="A125" t="str">
            <v>0676816</v>
          </cell>
          <cell r="B125">
            <v>1.4999999999999999E-2</v>
          </cell>
        </row>
        <row r="126">
          <cell r="A126" t="str">
            <v>0676915</v>
          </cell>
          <cell r="B126">
            <v>4.4999999999999998E-2</v>
          </cell>
        </row>
        <row r="127">
          <cell r="A127" t="str">
            <v>0677011</v>
          </cell>
          <cell r="B127">
            <v>7.4999999999999997E-2</v>
          </cell>
        </row>
        <row r="128">
          <cell r="A128" t="str">
            <v>0677110</v>
          </cell>
          <cell r="B128">
            <v>0.13500000000000001</v>
          </cell>
        </row>
        <row r="129">
          <cell r="A129" t="str">
            <v>0677516</v>
          </cell>
          <cell r="B129">
            <v>9.9675000000000007E-3</v>
          </cell>
        </row>
        <row r="130">
          <cell r="A130" t="str">
            <v>0677615</v>
          </cell>
          <cell r="B130">
            <v>0.02</v>
          </cell>
        </row>
        <row r="131">
          <cell r="A131" t="str">
            <v>0677714</v>
          </cell>
          <cell r="B131">
            <v>0.05</v>
          </cell>
        </row>
        <row r="132">
          <cell r="A132" t="str">
            <v>0677721</v>
          </cell>
          <cell r="B132">
            <v>0.05</v>
          </cell>
        </row>
        <row r="133">
          <cell r="A133" t="str">
            <v>0682510</v>
          </cell>
          <cell r="B133">
            <v>0.1</v>
          </cell>
        </row>
        <row r="134">
          <cell r="A134" t="str">
            <v>0682619</v>
          </cell>
          <cell r="B134">
            <v>0.05</v>
          </cell>
        </row>
        <row r="135">
          <cell r="A135" t="str">
            <v>0800860</v>
          </cell>
          <cell r="B135">
            <v>0</v>
          </cell>
        </row>
        <row r="136">
          <cell r="A136" t="str">
            <v>0801416</v>
          </cell>
          <cell r="B136">
            <v>0</v>
          </cell>
        </row>
        <row r="137">
          <cell r="A137" t="str">
            <v>0806510</v>
          </cell>
          <cell r="B137">
            <v>0</v>
          </cell>
        </row>
        <row r="138">
          <cell r="A138" t="str">
            <v>0806862</v>
          </cell>
          <cell r="B138">
            <v>0</v>
          </cell>
        </row>
        <row r="139">
          <cell r="A139" t="str">
            <v>0821315</v>
          </cell>
          <cell r="B139">
            <v>0</v>
          </cell>
        </row>
        <row r="140">
          <cell r="A140" t="str">
            <v>0841542</v>
          </cell>
          <cell r="B140">
            <v>0</v>
          </cell>
        </row>
        <row r="141">
          <cell r="A141" t="str">
            <v>0851480</v>
          </cell>
          <cell r="B141">
            <v>0</v>
          </cell>
        </row>
        <row r="142">
          <cell r="A142" t="str">
            <v>0880015</v>
          </cell>
          <cell r="B142">
            <v>30</v>
          </cell>
        </row>
        <row r="143">
          <cell r="A143" t="str">
            <v>0880367</v>
          </cell>
          <cell r="B143">
            <v>0.03</v>
          </cell>
        </row>
        <row r="144">
          <cell r="A144" t="str">
            <v>0881210</v>
          </cell>
          <cell r="B144">
            <v>0.02</v>
          </cell>
        </row>
        <row r="145">
          <cell r="A145" t="str">
            <v>0881715</v>
          </cell>
          <cell r="B145">
            <v>0.1</v>
          </cell>
        </row>
        <row r="146">
          <cell r="A146" t="str">
            <v>0881913</v>
          </cell>
          <cell r="B146">
            <v>0.02</v>
          </cell>
        </row>
        <row r="147">
          <cell r="A147" t="str">
            <v>0882019</v>
          </cell>
          <cell r="B147">
            <v>0.1</v>
          </cell>
        </row>
        <row r="148">
          <cell r="A148" t="str">
            <v>0882514</v>
          </cell>
          <cell r="B148">
            <v>0.02</v>
          </cell>
        </row>
        <row r="149">
          <cell r="A149" t="str">
            <v>0885713</v>
          </cell>
          <cell r="B149">
            <v>0.1</v>
          </cell>
        </row>
        <row r="150">
          <cell r="A150" t="str">
            <v>0886710</v>
          </cell>
          <cell r="B150">
            <v>0.02</v>
          </cell>
        </row>
        <row r="151">
          <cell r="A151" t="str">
            <v>0887618</v>
          </cell>
          <cell r="B151">
            <v>0.1</v>
          </cell>
        </row>
        <row r="152">
          <cell r="A152" t="str">
            <v>0H652</v>
          </cell>
          <cell r="B152">
            <v>5</v>
          </cell>
        </row>
        <row r="153">
          <cell r="A153" t="str">
            <v>0H816</v>
          </cell>
          <cell r="B153">
            <v>5</v>
          </cell>
        </row>
        <row r="154">
          <cell r="A154" t="str">
            <v>0H832</v>
          </cell>
          <cell r="B154">
            <v>5</v>
          </cell>
        </row>
        <row r="155">
          <cell r="A155" t="str">
            <v>0H850</v>
          </cell>
          <cell r="B155">
            <v>5</v>
          </cell>
        </row>
        <row r="156">
          <cell r="A156" t="str">
            <v>0H855</v>
          </cell>
          <cell r="B156">
            <v>5</v>
          </cell>
        </row>
        <row r="157">
          <cell r="A157" t="str">
            <v>0H856</v>
          </cell>
          <cell r="B157">
            <v>5</v>
          </cell>
        </row>
        <row r="158">
          <cell r="A158" t="str">
            <v>0H857</v>
          </cell>
          <cell r="B158">
            <v>5</v>
          </cell>
        </row>
        <row r="159">
          <cell r="A159" t="str">
            <v>0H858</v>
          </cell>
          <cell r="B159">
            <v>5</v>
          </cell>
        </row>
        <row r="160">
          <cell r="A160" t="str">
            <v>0H859</v>
          </cell>
          <cell r="B160">
            <v>5</v>
          </cell>
        </row>
        <row r="161">
          <cell r="A161" t="str">
            <v>0H860</v>
          </cell>
          <cell r="B161">
            <v>5</v>
          </cell>
        </row>
        <row r="162">
          <cell r="A162" t="str">
            <v>0H873</v>
          </cell>
          <cell r="B162">
            <v>5</v>
          </cell>
        </row>
        <row r="163">
          <cell r="A163" t="str">
            <v>0H874</v>
          </cell>
          <cell r="B163">
            <v>5</v>
          </cell>
        </row>
        <row r="164">
          <cell r="A164" t="str">
            <v>0H879</v>
          </cell>
          <cell r="B164">
            <v>5</v>
          </cell>
        </row>
        <row r="165">
          <cell r="A165" t="str">
            <v>0H881</v>
          </cell>
          <cell r="B165">
            <v>5</v>
          </cell>
        </row>
        <row r="166">
          <cell r="A166" t="str">
            <v>0H883</v>
          </cell>
          <cell r="B166">
            <v>5</v>
          </cell>
        </row>
        <row r="167">
          <cell r="A167" t="str">
            <v>0H884</v>
          </cell>
          <cell r="B167">
            <v>5</v>
          </cell>
        </row>
        <row r="168">
          <cell r="A168" t="str">
            <v>0H885</v>
          </cell>
          <cell r="B168">
            <v>5</v>
          </cell>
        </row>
        <row r="169">
          <cell r="A169" t="str">
            <v>0H887</v>
          </cell>
          <cell r="B169">
            <v>5</v>
          </cell>
        </row>
        <row r="170">
          <cell r="A170" t="str">
            <v>0H888</v>
          </cell>
          <cell r="B170">
            <v>5</v>
          </cell>
        </row>
        <row r="171">
          <cell r="A171" t="str">
            <v>0H889</v>
          </cell>
          <cell r="B171">
            <v>5</v>
          </cell>
        </row>
        <row r="172">
          <cell r="A172" t="str">
            <v>0H890</v>
          </cell>
          <cell r="B172">
            <v>5</v>
          </cell>
        </row>
        <row r="173">
          <cell r="A173" t="str">
            <v>0H891</v>
          </cell>
          <cell r="B173">
            <v>5</v>
          </cell>
        </row>
        <row r="174">
          <cell r="A174" t="str">
            <v>0H892</v>
          </cell>
          <cell r="B174">
            <v>5</v>
          </cell>
        </row>
        <row r="175">
          <cell r="A175" t="str">
            <v>0H893</v>
          </cell>
          <cell r="B175">
            <v>5</v>
          </cell>
        </row>
        <row r="176">
          <cell r="A176" t="str">
            <v>0H897</v>
          </cell>
          <cell r="B176">
            <v>5</v>
          </cell>
        </row>
        <row r="177">
          <cell r="A177" t="str">
            <v>0H899</v>
          </cell>
          <cell r="B177">
            <v>5</v>
          </cell>
        </row>
        <row r="178">
          <cell r="A178" t="str">
            <v>0J754</v>
          </cell>
          <cell r="B178">
            <v>5</v>
          </cell>
        </row>
        <row r="179">
          <cell r="A179" t="str">
            <v>0J771</v>
          </cell>
          <cell r="B179">
            <v>5</v>
          </cell>
        </row>
        <row r="180">
          <cell r="A180" t="str">
            <v>0J77190</v>
          </cell>
          <cell r="B180">
            <v>1</v>
          </cell>
        </row>
        <row r="181">
          <cell r="A181" t="str">
            <v>0J772</v>
          </cell>
          <cell r="B181">
            <v>5</v>
          </cell>
        </row>
        <row r="182">
          <cell r="A182" t="str">
            <v>0J773</v>
          </cell>
          <cell r="B182">
            <v>5</v>
          </cell>
        </row>
        <row r="183">
          <cell r="A183" t="str">
            <v>0J775</v>
          </cell>
          <cell r="B183">
            <v>5</v>
          </cell>
        </row>
        <row r="184">
          <cell r="A184" t="str">
            <v>0J776</v>
          </cell>
          <cell r="B184">
            <v>5</v>
          </cell>
        </row>
        <row r="185">
          <cell r="A185" t="str">
            <v>0J777</v>
          </cell>
          <cell r="B185">
            <v>5</v>
          </cell>
        </row>
        <row r="186">
          <cell r="A186" t="str">
            <v>0J778</v>
          </cell>
          <cell r="B186">
            <v>5</v>
          </cell>
        </row>
        <row r="187">
          <cell r="A187" t="str">
            <v>0J779</v>
          </cell>
          <cell r="B187">
            <v>5</v>
          </cell>
        </row>
        <row r="188">
          <cell r="A188" t="str">
            <v>0J783</v>
          </cell>
          <cell r="B188">
            <v>5</v>
          </cell>
        </row>
        <row r="189">
          <cell r="A189" t="str">
            <v>0J797</v>
          </cell>
          <cell r="B189">
            <v>5</v>
          </cell>
        </row>
        <row r="190">
          <cell r="A190" t="str">
            <v>0J798</v>
          </cell>
          <cell r="B190">
            <v>5</v>
          </cell>
        </row>
        <row r="191">
          <cell r="A191" t="str">
            <v>0J799</v>
          </cell>
          <cell r="B191">
            <v>5</v>
          </cell>
        </row>
        <row r="192">
          <cell r="A192" t="str">
            <v>0J800</v>
          </cell>
          <cell r="B192">
            <v>5</v>
          </cell>
        </row>
        <row r="193">
          <cell r="A193" t="str">
            <v>0J801</v>
          </cell>
          <cell r="B193">
            <v>5</v>
          </cell>
        </row>
        <row r="194">
          <cell r="A194" t="str">
            <v>0J802</v>
          </cell>
          <cell r="B194">
            <v>5</v>
          </cell>
        </row>
        <row r="195">
          <cell r="A195" t="str">
            <v>0J803</v>
          </cell>
          <cell r="B195">
            <v>5</v>
          </cell>
        </row>
        <row r="196">
          <cell r="A196" t="str">
            <v>0J804</v>
          </cell>
          <cell r="B196">
            <v>5</v>
          </cell>
        </row>
        <row r="197">
          <cell r="A197" t="str">
            <v>0J805</v>
          </cell>
          <cell r="B197">
            <v>5</v>
          </cell>
        </row>
        <row r="198">
          <cell r="A198" t="str">
            <v>0J806</v>
          </cell>
          <cell r="B198">
            <v>5</v>
          </cell>
        </row>
        <row r="199">
          <cell r="A199" t="str">
            <v>0J808</v>
          </cell>
          <cell r="B199">
            <v>5</v>
          </cell>
        </row>
        <row r="200">
          <cell r="A200" t="str">
            <v>0J813</v>
          </cell>
          <cell r="B200">
            <v>5</v>
          </cell>
        </row>
        <row r="201">
          <cell r="A201" t="str">
            <v>0J854</v>
          </cell>
          <cell r="B201">
            <v>5</v>
          </cell>
        </row>
        <row r="202">
          <cell r="A202" t="str">
            <v>0J861</v>
          </cell>
          <cell r="B202">
            <v>5</v>
          </cell>
        </row>
        <row r="203">
          <cell r="A203" t="str">
            <v>0L650</v>
          </cell>
          <cell r="B203">
            <v>0.05</v>
          </cell>
        </row>
        <row r="204">
          <cell r="A204" t="str">
            <v>0L651</v>
          </cell>
          <cell r="B204">
            <v>0.05</v>
          </cell>
        </row>
        <row r="205">
          <cell r="A205" t="str">
            <v>0L654</v>
          </cell>
          <cell r="B205">
            <v>0.05</v>
          </cell>
        </row>
        <row r="206">
          <cell r="A206" t="str">
            <v>0L657</v>
          </cell>
          <cell r="B206">
            <v>0.05</v>
          </cell>
        </row>
        <row r="207">
          <cell r="A207" t="str">
            <v>0L658</v>
          </cell>
          <cell r="B207">
            <v>0.05</v>
          </cell>
        </row>
        <row r="208">
          <cell r="A208" t="str">
            <v>0L659</v>
          </cell>
          <cell r="B208">
            <v>0.05</v>
          </cell>
        </row>
        <row r="209">
          <cell r="A209" t="str">
            <v>0M18501</v>
          </cell>
          <cell r="B209">
            <v>5.0000000000000001E-3</v>
          </cell>
        </row>
        <row r="210">
          <cell r="A210" t="str">
            <v>0M193</v>
          </cell>
          <cell r="B210">
            <v>1E-3</v>
          </cell>
        </row>
        <row r="211">
          <cell r="A211" t="str">
            <v>0M194</v>
          </cell>
          <cell r="B211">
            <v>1E-3</v>
          </cell>
        </row>
        <row r="212">
          <cell r="A212" t="str">
            <v>0M195</v>
          </cell>
          <cell r="B212">
            <v>1E-3</v>
          </cell>
        </row>
        <row r="213">
          <cell r="A213" t="str">
            <v>0M201</v>
          </cell>
          <cell r="B213">
            <v>1E-3</v>
          </cell>
        </row>
        <row r="214">
          <cell r="A214" t="str">
            <v>0M202</v>
          </cell>
          <cell r="B214">
            <v>1E-3</v>
          </cell>
        </row>
        <row r="215">
          <cell r="A215" t="str">
            <v>0M203</v>
          </cell>
          <cell r="B215">
            <v>1E-3</v>
          </cell>
        </row>
        <row r="216">
          <cell r="A216" t="str">
            <v>0M204</v>
          </cell>
          <cell r="B216">
            <v>1E-3</v>
          </cell>
        </row>
        <row r="217">
          <cell r="A217" t="str">
            <v>0M908</v>
          </cell>
          <cell r="B217">
            <v>0.05</v>
          </cell>
        </row>
        <row r="218">
          <cell r="A218" t="str">
            <v>102913</v>
          </cell>
          <cell r="B218">
            <v>5.0000000000000001E-3</v>
          </cell>
        </row>
        <row r="219">
          <cell r="A219" t="str">
            <v>102917</v>
          </cell>
          <cell r="B219">
            <v>5.0000000000000001E-3</v>
          </cell>
        </row>
        <row r="220">
          <cell r="A220" t="str">
            <v>102920</v>
          </cell>
          <cell r="B220">
            <v>0.02</v>
          </cell>
        </row>
        <row r="221">
          <cell r="A221" t="str">
            <v>102937</v>
          </cell>
          <cell r="B221">
            <v>0.05</v>
          </cell>
        </row>
        <row r="222">
          <cell r="A222" t="str">
            <v>102944</v>
          </cell>
          <cell r="B222">
            <v>0.15</v>
          </cell>
        </row>
        <row r="223">
          <cell r="A223" t="str">
            <v>102951</v>
          </cell>
          <cell r="B223">
            <v>0.1</v>
          </cell>
        </row>
        <row r="224">
          <cell r="A224" t="str">
            <v>102968</v>
          </cell>
          <cell r="B224">
            <v>0.05</v>
          </cell>
        </row>
        <row r="225">
          <cell r="A225" t="str">
            <v>102975</v>
          </cell>
          <cell r="B225">
            <v>0.15</v>
          </cell>
        </row>
        <row r="226">
          <cell r="A226" t="str">
            <v>102986</v>
          </cell>
          <cell r="B226">
            <v>0</v>
          </cell>
        </row>
        <row r="227">
          <cell r="A227" t="str">
            <v>102987</v>
          </cell>
          <cell r="B227">
            <v>0</v>
          </cell>
        </row>
        <row r="228">
          <cell r="A228" t="str">
            <v>102988</v>
          </cell>
          <cell r="B228">
            <v>0</v>
          </cell>
        </row>
        <row r="229">
          <cell r="A229" t="str">
            <v>103613</v>
          </cell>
          <cell r="B229">
            <v>5.0000000000000001E-3</v>
          </cell>
        </row>
        <row r="230">
          <cell r="A230" t="str">
            <v>103620</v>
          </cell>
          <cell r="B230">
            <v>0.05</v>
          </cell>
        </row>
        <row r="231">
          <cell r="A231" t="str">
            <v>103624</v>
          </cell>
          <cell r="B231">
            <v>0.05</v>
          </cell>
        </row>
        <row r="232">
          <cell r="A232" t="str">
            <v>103637</v>
          </cell>
          <cell r="B232">
            <v>0.15</v>
          </cell>
        </row>
        <row r="233">
          <cell r="A233" t="str">
            <v>103644</v>
          </cell>
          <cell r="B233">
            <v>0.1</v>
          </cell>
        </row>
        <row r="234">
          <cell r="A234" t="str">
            <v>103668</v>
          </cell>
          <cell r="B234">
            <v>0.05</v>
          </cell>
        </row>
        <row r="235">
          <cell r="A235" t="str">
            <v>103767</v>
          </cell>
          <cell r="B235">
            <v>0.05</v>
          </cell>
        </row>
        <row r="236">
          <cell r="A236" t="str">
            <v>107516</v>
          </cell>
          <cell r="B236">
            <v>1</v>
          </cell>
        </row>
        <row r="237">
          <cell r="A237" t="str">
            <v>107530</v>
          </cell>
          <cell r="B237">
            <v>10</v>
          </cell>
        </row>
        <row r="238">
          <cell r="A238" t="str">
            <v>107554</v>
          </cell>
          <cell r="B238">
            <v>50</v>
          </cell>
        </row>
        <row r="239">
          <cell r="A239" t="str">
            <v>107578</v>
          </cell>
          <cell r="B239">
            <v>10</v>
          </cell>
        </row>
        <row r="240">
          <cell r="A240" t="str">
            <v>112110</v>
          </cell>
          <cell r="B240">
            <v>0.02</v>
          </cell>
        </row>
        <row r="241">
          <cell r="A241" t="str">
            <v>112114</v>
          </cell>
          <cell r="B241">
            <v>0.02</v>
          </cell>
        </row>
        <row r="242">
          <cell r="A242" t="str">
            <v>112127</v>
          </cell>
          <cell r="B242">
            <v>0.06</v>
          </cell>
        </row>
        <row r="243">
          <cell r="A243" t="str">
            <v>112134</v>
          </cell>
          <cell r="B243">
            <v>0.06</v>
          </cell>
        </row>
        <row r="244">
          <cell r="A244" t="str">
            <v>112165</v>
          </cell>
          <cell r="B244">
            <v>0.1</v>
          </cell>
        </row>
        <row r="245">
          <cell r="A245" t="str">
            <v>113810</v>
          </cell>
          <cell r="B245">
            <v>1.15E-3</v>
          </cell>
        </row>
        <row r="246">
          <cell r="A246" t="str">
            <v>113834</v>
          </cell>
          <cell r="B246">
            <v>0.01</v>
          </cell>
        </row>
        <row r="247">
          <cell r="A247" t="str">
            <v>113841</v>
          </cell>
          <cell r="B247">
            <v>0.05</v>
          </cell>
        </row>
        <row r="248">
          <cell r="A248" t="str">
            <v>113865</v>
          </cell>
          <cell r="B248">
            <v>0.01</v>
          </cell>
        </row>
        <row r="249">
          <cell r="A249" t="str">
            <v>114411</v>
          </cell>
          <cell r="B249">
            <v>0.5</v>
          </cell>
        </row>
        <row r="250">
          <cell r="A250" t="str">
            <v>114428</v>
          </cell>
          <cell r="B250">
            <v>0.1</v>
          </cell>
        </row>
        <row r="251">
          <cell r="A251" t="str">
            <v>114435</v>
          </cell>
          <cell r="B251">
            <v>1</v>
          </cell>
        </row>
        <row r="252">
          <cell r="A252" t="str">
            <v>114439</v>
          </cell>
          <cell r="B252">
            <v>1</v>
          </cell>
        </row>
        <row r="253">
          <cell r="A253" t="str">
            <v>114473</v>
          </cell>
          <cell r="B253">
            <v>1</v>
          </cell>
        </row>
        <row r="254">
          <cell r="A254" t="str">
            <v>114477</v>
          </cell>
          <cell r="B254">
            <v>1</v>
          </cell>
        </row>
        <row r="255">
          <cell r="A255" t="str">
            <v>115210</v>
          </cell>
          <cell r="B255">
            <v>5.0000000000000001E-3</v>
          </cell>
        </row>
        <row r="256">
          <cell r="A256" t="str">
            <v>115234</v>
          </cell>
          <cell r="B256">
            <v>0.5</v>
          </cell>
        </row>
        <row r="257">
          <cell r="A257" t="str">
            <v>115258</v>
          </cell>
          <cell r="B257">
            <v>0.25</v>
          </cell>
        </row>
        <row r="258">
          <cell r="A258" t="str">
            <v>115616</v>
          </cell>
          <cell r="B258">
            <v>0.05</v>
          </cell>
        </row>
        <row r="259">
          <cell r="A259" t="str">
            <v>120115</v>
          </cell>
          <cell r="B259">
            <v>4.0000000000000002E-4</v>
          </cell>
        </row>
        <row r="260">
          <cell r="A260" t="str">
            <v>120122</v>
          </cell>
          <cell r="B260">
            <v>0.04</v>
          </cell>
        </row>
        <row r="261">
          <cell r="A261" t="str">
            <v>120153</v>
          </cell>
          <cell r="B261">
            <v>4.0000000000000001E-3</v>
          </cell>
        </row>
        <row r="262">
          <cell r="A262" t="str">
            <v>120160</v>
          </cell>
          <cell r="B262">
            <v>0.04</v>
          </cell>
        </row>
        <row r="263">
          <cell r="A263" t="str">
            <v>120164</v>
          </cell>
          <cell r="B263">
            <v>0.04</v>
          </cell>
        </row>
        <row r="264">
          <cell r="A264" t="str">
            <v>1614511</v>
          </cell>
          <cell r="B264">
            <v>0</v>
          </cell>
        </row>
        <row r="265">
          <cell r="A265" t="str">
            <v>1614610</v>
          </cell>
          <cell r="B265">
            <v>0</v>
          </cell>
        </row>
        <row r="266">
          <cell r="A266" t="str">
            <v>1614719</v>
          </cell>
          <cell r="B266">
            <v>0</v>
          </cell>
        </row>
        <row r="267">
          <cell r="A267" t="str">
            <v>1614818</v>
          </cell>
          <cell r="B267">
            <v>0</v>
          </cell>
        </row>
        <row r="268">
          <cell r="A268" t="str">
            <v>1614917</v>
          </cell>
          <cell r="B268">
            <v>0</v>
          </cell>
        </row>
        <row r="269">
          <cell r="A269" t="str">
            <v>1676618</v>
          </cell>
          <cell r="B269">
            <v>0</v>
          </cell>
        </row>
        <row r="270">
          <cell r="A270" t="str">
            <v>1676717</v>
          </cell>
          <cell r="B270">
            <v>0</v>
          </cell>
        </row>
        <row r="271">
          <cell r="A271" t="str">
            <v>1676816</v>
          </cell>
          <cell r="B271">
            <v>0</v>
          </cell>
        </row>
        <row r="272">
          <cell r="A272" t="str">
            <v>1676915</v>
          </cell>
          <cell r="B272">
            <v>0</v>
          </cell>
        </row>
        <row r="273">
          <cell r="A273" t="str">
            <v>1677011</v>
          </cell>
          <cell r="B273">
            <v>0</v>
          </cell>
        </row>
        <row r="274">
          <cell r="A274" t="str">
            <v>1677110</v>
          </cell>
          <cell r="B274">
            <v>0</v>
          </cell>
        </row>
        <row r="275">
          <cell r="A275" t="str">
            <v>201111</v>
          </cell>
          <cell r="B275">
            <v>1</v>
          </cell>
        </row>
        <row r="276">
          <cell r="A276" t="str">
            <v>201115</v>
          </cell>
          <cell r="B276">
            <v>1</v>
          </cell>
        </row>
        <row r="277">
          <cell r="A277" t="str">
            <v>201122</v>
          </cell>
          <cell r="B277">
            <v>5</v>
          </cell>
        </row>
        <row r="278">
          <cell r="A278" t="str">
            <v>201128</v>
          </cell>
          <cell r="B278">
            <v>5</v>
          </cell>
        </row>
        <row r="279">
          <cell r="A279" t="str">
            <v>201135</v>
          </cell>
          <cell r="B279">
            <v>10</v>
          </cell>
        </row>
        <row r="280">
          <cell r="A280" t="str">
            <v>201139</v>
          </cell>
          <cell r="B280">
            <v>10</v>
          </cell>
        </row>
        <row r="281">
          <cell r="A281" t="str">
            <v>201173</v>
          </cell>
          <cell r="B281">
            <v>10</v>
          </cell>
        </row>
        <row r="282">
          <cell r="A282" t="str">
            <v>201177</v>
          </cell>
          <cell r="B282">
            <v>10</v>
          </cell>
        </row>
        <row r="283">
          <cell r="A283" t="str">
            <v>201210</v>
          </cell>
          <cell r="B283">
            <v>1</v>
          </cell>
        </row>
        <row r="284">
          <cell r="A284" t="str">
            <v>201214</v>
          </cell>
          <cell r="B284">
            <v>1</v>
          </cell>
        </row>
        <row r="285">
          <cell r="A285" t="str">
            <v>201221</v>
          </cell>
          <cell r="B285">
            <v>5</v>
          </cell>
        </row>
        <row r="286">
          <cell r="A286" t="str">
            <v>201227</v>
          </cell>
          <cell r="B286">
            <v>5</v>
          </cell>
        </row>
        <row r="287">
          <cell r="A287" t="str">
            <v>201234</v>
          </cell>
          <cell r="B287">
            <v>10</v>
          </cell>
        </row>
        <row r="288">
          <cell r="A288" t="str">
            <v>201238</v>
          </cell>
          <cell r="B288">
            <v>10</v>
          </cell>
        </row>
        <row r="289">
          <cell r="A289" t="str">
            <v>201252</v>
          </cell>
          <cell r="B289">
            <v>50</v>
          </cell>
        </row>
        <row r="290">
          <cell r="A290" t="str">
            <v>201272</v>
          </cell>
          <cell r="B290">
            <v>10</v>
          </cell>
        </row>
        <row r="291">
          <cell r="A291" t="str">
            <v>201276</v>
          </cell>
          <cell r="B291">
            <v>10</v>
          </cell>
        </row>
        <row r="292">
          <cell r="A292" t="str">
            <v>201511</v>
          </cell>
          <cell r="B292">
            <v>1</v>
          </cell>
        </row>
        <row r="293">
          <cell r="A293" t="str">
            <v>201517</v>
          </cell>
          <cell r="B293">
            <v>1</v>
          </cell>
        </row>
        <row r="294">
          <cell r="A294" t="str">
            <v>201524</v>
          </cell>
          <cell r="B294">
            <v>5</v>
          </cell>
        </row>
        <row r="295">
          <cell r="A295" t="str">
            <v>201528</v>
          </cell>
          <cell r="B295">
            <v>5</v>
          </cell>
        </row>
        <row r="296">
          <cell r="A296" t="str">
            <v>201531</v>
          </cell>
          <cell r="B296">
            <v>10</v>
          </cell>
        </row>
        <row r="297">
          <cell r="A297" t="str">
            <v>201535</v>
          </cell>
          <cell r="B297">
            <v>10</v>
          </cell>
        </row>
        <row r="298">
          <cell r="A298" t="str">
            <v>201562</v>
          </cell>
          <cell r="B298">
            <v>5</v>
          </cell>
        </row>
        <row r="299">
          <cell r="A299" t="str">
            <v>201566</v>
          </cell>
          <cell r="B299">
            <v>5</v>
          </cell>
        </row>
        <row r="300">
          <cell r="A300" t="str">
            <v>202019</v>
          </cell>
          <cell r="B300">
            <v>5.0000000000000001E-4</v>
          </cell>
        </row>
        <row r="301">
          <cell r="A301" t="str">
            <v>202026</v>
          </cell>
          <cell r="B301">
            <v>2.5000000000000001E-3</v>
          </cell>
        </row>
        <row r="302">
          <cell r="A302" t="str">
            <v>202033</v>
          </cell>
          <cell r="B302">
            <v>5.0000000000000001E-3</v>
          </cell>
        </row>
        <row r="303">
          <cell r="A303" t="str">
            <v>202071</v>
          </cell>
          <cell r="B303">
            <v>5.0000000000000001E-3</v>
          </cell>
        </row>
        <row r="304">
          <cell r="A304" t="str">
            <v>202118</v>
          </cell>
          <cell r="B304">
            <v>1E-3</v>
          </cell>
        </row>
        <row r="305">
          <cell r="A305" t="str">
            <v>202125</v>
          </cell>
          <cell r="B305">
            <v>5.0000000000000001E-3</v>
          </cell>
        </row>
        <row r="306">
          <cell r="A306" t="str">
            <v>202132</v>
          </cell>
          <cell r="B306">
            <v>0.01</v>
          </cell>
        </row>
        <row r="307">
          <cell r="A307" t="str">
            <v>202149</v>
          </cell>
          <cell r="B307">
            <v>0.02</v>
          </cell>
        </row>
        <row r="308">
          <cell r="A308" t="str">
            <v>202170</v>
          </cell>
          <cell r="B308">
            <v>0.01</v>
          </cell>
        </row>
        <row r="309">
          <cell r="A309" t="str">
            <v>202910</v>
          </cell>
          <cell r="B309">
            <v>0.01</v>
          </cell>
        </row>
        <row r="310">
          <cell r="A310" t="str">
            <v>202927</v>
          </cell>
          <cell r="B310">
            <v>0.05</v>
          </cell>
        </row>
        <row r="311">
          <cell r="A311" t="str">
            <v>202934</v>
          </cell>
          <cell r="B311">
            <v>0.1</v>
          </cell>
        </row>
        <row r="312">
          <cell r="A312" t="str">
            <v>202965</v>
          </cell>
          <cell r="B312">
            <v>0.05</v>
          </cell>
        </row>
        <row r="313">
          <cell r="A313" t="str">
            <v>202972</v>
          </cell>
          <cell r="B313">
            <v>0.1</v>
          </cell>
        </row>
        <row r="314">
          <cell r="A314" t="str">
            <v>202976</v>
          </cell>
          <cell r="B314">
            <v>0.1</v>
          </cell>
        </row>
        <row r="315">
          <cell r="A315" t="str">
            <v>2500517</v>
          </cell>
          <cell r="B315">
            <v>0</v>
          </cell>
        </row>
        <row r="316">
          <cell r="A316" t="str">
            <v>2610322</v>
          </cell>
          <cell r="B316">
            <v>0</v>
          </cell>
        </row>
        <row r="317">
          <cell r="A317" t="str">
            <v>2610421</v>
          </cell>
          <cell r="B317">
            <v>0</v>
          </cell>
        </row>
        <row r="318">
          <cell r="A318" t="str">
            <v>2610537</v>
          </cell>
          <cell r="B318">
            <v>0</v>
          </cell>
        </row>
        <row r="319">
          <cell r="A319" t="str">
            <v>2611527</v>
          </cell>
          <cell r="B319">
            <v>0</v>
          </cell>
        </row>
        <row r="320">
          <cell r="A320" t="str">
            <v>2612418</v>
          </cell>
          <cell r="B320">
            <v>0</v>
          </cell>
        </row>
        <row r="321">
          <cell r="A321" t="str">
            <v>2612517</v>
          </cell>
          <cell r="B321">
            <v>0</v>
          </cell>
        </row>
        <row r="322">
          <cell r="A322" t="str">
            <v>2612531</v>
          </cell>
          <cell r="B322">
            <v>0</v>
          </cell>
        </row>
        <row r="323">
          <cell r="A323" t="str">
            <v>2614115</v>
          </cell>
          <cell r="B323">
            <v>0</v>
          </cell>
        </row>
        <row r="324">
          <cell r="A324" t="str">
            <v>2614214</v>
          </cell>
          <cell r="B324">
            <v>0</v>
          </cell>
        </row>
        <row r="325">
          <cell r="A325" t="str">
            <v>2614221</v>
          </cell>
          <cell r="B325">
            <v>0</v>
          </cell>
        </row>
        <row r="326">
          <cell r="A326" t="str">
            <v>2614511</v>
          </cell>
          <cell r="B326">
            <v>0</v>
          </cell>
        </row>
        <row r="327">
          <cell r="A327" t="str">
            <v>2614610</v>
          </cell>
          <cell r="B327">
            <v>0</v>
          </cell>
        </row>
        <row r="328">
          <cell r="A328" t="str">
            <v>2614719</v>
          </cell>
          <cell r="B328">
            <v>0</v>
          </cell>
        </row>
        <row r="329">
          <cell r="A329" t="str">
            <v>2614818</v>
          </cell>
          <cell r="B329">
            <v>0</v>
          </cell>
        </row>
        <row r="330">
          <cell r="A330" t="str">
            <v>2614917</v>
          </cell>
          <cell r="B330">
            <v>0</v>
          </cell>
        </row>
        <row r="331">
          <cell r="A331" t="str">
            <v>2676618</v>
          </cell>
          <cell r="B331">
            <v>0</v>
          </cell>
        </row>
        <row r="332">
          <cell r="A332" t="str">
            <v>2676717</v>
          </cell>
          <cell r="B332">
            <v>0</v>
          </cell>
        </row>
        <row r="333">
          <cell r="A333" t="str">
            <v>2676816</v>
          </cell>
          <cell r="B333">
            <v>0</v>
          </cell>
        </row>
        <row r="334">
          <cell r="A334" t="str">
            <v>2676915</v>
          </cell>
          <cell r="B334">
            <v>0</v>
          </cell>
        </row>
        <row r="335">
          <cell r="A335" t="str">
            <v>2677011</v>
          </cell>
          <cell r="B335">
            <v>0</v>
          </cell>
        </row>
        <row r="336">
          <cell r="A336" t="str">
            <v>2677110</v>
          </cell>
          <cell r="B336">
            <v>0</v>
          </cell>
        </row>
        <row r="337">
          <cell r="A337" t="str">
            <v>300715</v>
          </cell>
          <cell r="B337">
            <v>5.1000000000000004E-3</v>
          </cell>
        </row>
        <row r="338">
          <cell r="A338" t="str">
            <v>40000</v>
          </cell>
          <cell r="B338">
            <v>0.05</v>
          </cell>
        </row>
        <row r="339">
          <cell r="A339" t="str">
            <v>4000010</v>
          </cell>
          <cell r="B339">
            <v>0.05</v>
          </cell>
        </row>
        <row r="340">
          <cell r="A340" t="str">
            <v>4000020</v>
          </cell>
          <cell r="B340">
            <v>0.04</v>
          </cell>
        </row>
        <row r="341">
          <cell r="A341" t="str">
            <v>40002</v>
          </cell>
          <cell r="B341">
            <v>0.05</v>
          </cell>
        </row>
        <row r="342">
          <cell r="A342" t="str">
            <v>402211</v>
          </cell>
          <cell r="B342">
            <v>0.01</v>
          </cell>
        </row>
        <row r="343">
          <cell r="A343" t="str">
            <v>402228</v>
          </cell>
          <cell r="B343">
            <v>2E-3</v>
          </cell>
        </row>
        <row r="344">
          <cell r="A344" t="str">
            <v>402235</v>
          </cell>
          <cell r="B344">
            <v>0.01</v>
          </cell>
        </row>
        <row r="345">
          <cell r="A345" t="str">
            <v>402297</v>
          </cell>
          <cell r="B345">
            <v>3.6319999999999998E-2</v>
          </cell>
        </row>
        <row r="346">
          <cell r="A346" t="str">
            <v>404512</v>
          </cell>
          <cell r="B346">
            <v>0.01</v>
          </cell>
        </row>
        <row r="347">
          <cell r="A347" t="str">
            <v>404529</v>
          </cell>
          <cell r="B347">
            <v>0.03</v>
          </cell>
        </row>
        <row r="348">
          <cell r="A348" t="str">
            <v>404536</v>
          </cell>
          <cell r="B348">
            <v>3.3999999999999998E-3</v>
          </cell>
        </row>
        <row r="349">
          <cell r="A349" t="str">
            <v>405823</v>
          </cell>
          <cell r="B349">
            <v>0.49</v>
          </cell>
        </row>
        <row r="350">
          <cell r="A350" t="str">
            <v>405830</v>
          </cell>
          <cell r="B350">
            <v>0.05</v>
          </cell>
        </row>
        <row r="351">
          <cell r="A351" t="str">
            <v>405847</v>
          </cell>
          <cell r="B351">
            <v>0.52</v>
          </cell>
        </row>
        <row r="352">
          <cell r="A352" t="str">
            <v>405854</v>
          </cell>
          <cell r="B352">
            <v>0.1</v>
          </cell>
        </row>
        <row r="353">
          <cell r="A353" t="str">
            <v>405861</v>
          </cell>
          <cell r="B353">
            <v>1.04</v>
          </cell>
        </row>
        <row r="354">
          <cell r="A354" t="str">
            <v>407025</v>
          </cell>
          <cell r="B354">
            <v>8.3300000000000006E-3</v>
          </cell>
        </row>
        <row r="355">
          <cell r="A355" t="str">
            <v>41000</v>
          </cell>
          <cell r="B355">
            <v>10</v>
          </cell>
        </row>
        <row r="356">
          <cell r="A356" t="str">
            <v>41001</v>
          </cell>
          <cell r="B356">
            <v>10</v>
          </cell>
        </row>
        <row r="357">
          <cell r="A357" t="str">
            <v>41003</v>
          </cell>
          <cell r="B357">
            <v>10</v>
          </cell>
        </row>
        <row r="358">
          <cell r="A358" t="str">
            <v>41007</v>
          </cell>
          <cell r="B358">
            <v>10</v>
          </cell>
        </row>
        <row r="359">
          <cell r="A359" t="str">
            <v>41008</v>
          </cell>
          <cell r="B359">
            <v>10</v>
          </cell>
        </row>
        <row r="360">
          <cell r="A360" t="str">
            <v>41011</v>
          </cell>
          <cell r="B360">
            <v>10</v>
          </cell>
        </row>
        <row r="361">
          <cell r="A361" t="str">
            <v>41012</v>
          </cell>
          <cell r="B361">
            <v>10</v>
          </cell>
        </row>
        <row r="362">
          <cell r="A362" t="str">
            <v>41013</v>
          </cell>
          <cell r="B362">
            <v>10</v>
          </cell>
        </row>
        <row r="363">
          <cell r="A363" t="str">
            <v>41019</v>
          </cell>
          <cell r="B363">
            <v>10</v>
          </cell>
        </row>
        <row r="364">
          <cell r="A364" t="str">
            <v>41020</v>
          </cell>
          <cell r="B364">
            <v>10</v>
          </cell>
        </row>
        <row r="365">
          <cell r="A365" t="str">
            <v>41025</v>
          </cell>
          <cell r="B365">
            <v>10</v>
          </cell>
        </row>
        <row r="366">
          <cell r="A366" t="str">
            <v>41229</v>
          </cell>
          <cell r="B366">
            <v>5</v>
          </cell>
        </row>
        <row r="367">
          <cell r="A367" t="str">
            <v>41232</v>
          </cell>
          <cell r="B367">
            <v>5</v>
          </cell>
        </row>
        <row r="368">
          <cell r="A368" t="str">
            <v>41239</v>
          </cell>
          <cell r="B368">
            <v>5</v>
          </cell>
        </row>
        <row r="369">
          <cell r="A369" t="str">
            <v>41400</v>
          </cell>
          <cell r="B369">
            <v>5</v>
          </cell>
        </row>
        <row r="370">
          <cell r="A370" t="str">
            <v>41405</v>
          </cell>
          <cell r="B370">
            <v>5</v>
          </cell>
        </row>
        <row r="371">
          <cell r="A371" t="str">
            <v>41413</v>
          </cell>
          <cell r="B371">
            <v>5</v>
          </cell>
        </row>
        <row r="372">
          <cell r="A372" t="str">
            <v>41415</v>
          </cell>
          <cell r="B372">
            <v>5</v>
          </cell>
        </row>
        <row r="373">
          <cell r="A373" t="str">
            <v>41420</v>
          </cell>
          <cell r="B373">
            <v>1</v>
          </cell>
        </row>
        <row r="374">
          <cell r="A374" t="str">
            <v>41421</v>
          </cell>
          <cell r="B374">
            <v>1</v>
          </cell>
        </row>
        <row r="375">
          <cell r="A375" t="str">
            <v>4142201</v>
          </cell>
          <cell r="B375">
            <v>1</v>
          </cell>
        </row>
        <row r="376">
          <cell r="A376" t="str">
            <v>4142216</v>
          </cell>
          <cell r="B376">
            <v>1</v>
          </cell>
        </row>
        <row r="377">
          <cell r="A377" t="str">
            <v>4142227</v>
          </cell>
          <cell r="B377">
            <v>1</v>
          </cell>
        </row>
        <row r="378">
          <cell r="A378" t="str">
            <v>4142242</v>
          </cell>
          <cell r="B378">
            <v>1</v>
          </cell>
        </row>
        <row r="379">
          <cell r="A379" t="str">
            <v>4142243</v>
          </cell>
          <cell r="B379">
            <v>1</v>
          </cell>
        </row>
        <row r="380">
          <cell r="A380" t="str">
            <v>41423</v>
          </cell>
          <cell r="B380">
            <v>5</v>
          </cell>
        </row>
        <row r="381">
          <cell r="A381" t="str">
            <v>41424</v>
          </cell>
          <cell r="B381">
            <v>5</v>
          </cell>
        </row>
        <row r="382">
          <cell r="A382" t="str">
            <v>41434</v>
          </cell>
          <cell r="B382">
            <v>10</v>
          </cell>
        </row>
        <row r="383">
          <cell r="A383" t="str">
            <v>41435</v>
          </cell>
          <cell r="B383">
            <v>10</v>
          </cell>
        </row>
        <row r="384">
          <cell r="A384" t="str">
            <v>41436</v>
          </cell>
          <cell r="B384">
            <v>10</v>
          </cell>
        </row>
        <row r="385">
          <cell r="A385" t="str">
            <v>41437</v>
          </cell>
          <cell r="B385">
            <v>10</v>
          </cell>
        </row>
        <row r="386">
          <cell r="A386" t="str">
            <v>41800</v>
          </cell>
          <cell r="B386">
            <v>5</v>
          </cell>
        </row>
        <row r="387">
          <cell r="A387" t="str">
            <v>41801</v>
          </cell>
          <cell r="B387">
            <v>5</v>
          </cell>
        </row>
        <row r="388">
          <cell r="A388" t="str">
            <v>41802</v>
          </cell>
          <cell r="B388">
            <v>5</v>
          </cell>
        </row>
        <row r="389">
          <cell r="A389" t="str">
            <v>41805</v>
          </cell>
          <cell r="B389">
            <v>10</v>
          </cell>
        </row>
        <row r="390">
          <cell r="A390" t="str">
            <v>41806</v>
          </cell>
          <cell r="B390">
            <v>10</v>
          </cell>
        </row>
        <row r="391">
          <cell r="A391" t="str">
            <v>42002</v>
          </cell>
          <cell r="B391">
            <v>25</v>
          </cell>
        </row>
        <row r="392">
          <cell r="A392" t="str">
            <v>42004</v>
          </cell>
          <cell r="B392">
            <v>25</v>
          </cell>
        </row>
        <row r="393">
          <cell r="A393" t="str">
            <v>42014</v>
          </cell>
          <cell r="B393">
            <v>25</v>
          </cell>
        </row>
        <row r="394">
          <cell r="A394" t="str">
            <v>42042</v>
          </cell>
          <cell r="B394">
            <v>25</v>
          </cell>
        </row>
        <row r="395">
          <cell r="A395" t="str">
            <v>4204201</v>
          </cell>
          <cell r="B395">
            <v>5</v>
          </cell>
        </row>
        <row r="396">
          <cell r="A396" t="str">
            <v>42080</v>
          </cell>
          <cell r="B396">
            <v>5</v>
          </cell>
        </row>
        <row r="397">
          <cell r="A397" t="str">
            <v>42102</v>
          </cell>
          <cell r="B397">
            <v>5</v>
          </cell>
        </row>
        <row r="398">
          <cell r="A398" t="str">
            <v>42303</v>
          </cell>
          <cell r="B398">
            <v>50</v>
          </cell>
        </row>
        <row r="399">
          <cell r="A399" t="str">
            <v>4230302</v>
          </cell>
          <cell r="B399">
            <v>50</v>
          </cell>
        </row>
        <row r="400">
          <cell r="A400" t="str">
            <v>42304</v>
          </cell>
          <cell r="B400">
            <v>25</v>
          </cell>
        </row>
        <row r="401">
          <cell r="A401" t="str">
            <v>42305</v>
          </cell>
          <cell r="B401">
            <v>25</v>
          </cell>
        </row>
        <row r="402">
          <cell r="A402" t="str">
            <v>42315</v>
          </cell>
          <cell r="B402">
            <v>25</v>
          </cell>
        </row>
        <row r="403">
          <cell r="A403" t="str">
            <v>42316</v>
          </cell>
          <cell r="B403">
            <v>25</v>
          </cell>
        </row>
        <row r="404">
          <cell r="A404" t="str">
            <v>42317</v>
          </cell>
          <cell r="B404">
            <v>25</v>
          </cell>
        </row>
        <row r="405">
          <cell r="A405" t="str">
            <v>42322</v>
          </cell>
          <cell r="B405">
            <v>5</v>
          </cell>
        </row>
        <row r="406">
          <cell r="A406" t="str">
            <v>42325</v>
          </cell>
          <cell r="B406">
            <v>5</v>
          </cell>
        </row>
        <row r="407">
          <cell r="A407" t="str">
            <v>4234510</v>
          </cell>
          <cell r="B407">
            <v>0.02</v>
          </cell>
        </row>
        <row r="408">
          <cell r="A408" t="str">
            <v>4234520</v>
          </cell>
          <cell r="B408">
            <v>0.02</v>
          </cell>
        </row>
        <row r="409">
          <cell r="A409" t="str">
            <v>4234530</v>
          </cell>
          <cell r="B409">
            <v>0.02</v>
          </cell>
        </row>
        <row r="410">
          <cell r="A410" t="str">
            <v>4234610</v>
          </cell>
          <cell r="B410">
            <v>25</v>
          </cell>
        </row>
        <row r="411">
          <cell r="A411" t="str">
            <v>4234620</v>
          </cell>
          <cell r="B411">
            <v>25</v>
          </cell>
        </row>
        <row r="412">
          <cell r="A412" t="str">
            <v>4234630</v>
          </cell>
          <cell r="B412">
            <v>25</v>
          </cell>
        </row>
        <row r="413">
          <cell r="A413" t="str">
            <v>4234710</v>
          </cell>
          <cell r="B413">
            <v>0.02</v>
          </cell>
        </row>
        <row r="414">
          <cell r="A414" t="str">
            <v>4234720</v>
          </cell>
          <cell r="B414">
            <v>25</v>
          </cell>
        </row>
        <row r="415">
          <cell r="A415" t="str">
            <v>4234810</v>
          </cell>
          <cell r="B415">
            <v>0.02</v>
          </cell>
        </row>
        <row r="416">
          <cell r="A416" t="str">
            <v>4234820</v>
          </cell>
          <cell r="B416">
            <v>0.02</v>
          </cell>
        </row>
        <row r="417">
          <cell r="A417" t="str">
            <v>42350</v>
          </cell>
          <cell r="B417">
            <v>1</v>
          </cell>
        </row>
        <row r="418">
          <cell r="A418" t="str">
            <v>42351</v>
          </cell>
          <cell r="B418">
            <v>1</v>
          </cell>
        </row>
        <row r="419">
          <cell r="A419" t="str">
            <v>42354</v>
          </cell>
          <cell r="B419">
            <v>1</v>
          </cell>
        </row>
        <row r="420">
          <cell r="A420" t="str">
            <v>42355</v>
          </cell>
          <cell r="B420">
            <v>1</v>
          </cell>
        </row>
        <row r="421">
          <cell r="A421" t="str">
            <v>42356</v>
          </cell>
          <cell r="B421">
            <v>1</v>
          </cell>
        </row>
        <row r="422">
          <cell r="A422" t="str">
            <v>42357</v>
          </cell>
          <cell r="B422">
            <v>1</v>
          </cell>
        </row>
        <row r="423">
          <cell r="A423" t="str">
            <v>42358</v>
          </cell>
          <cell r="B423">
            <v>1</v>
          </cell>
        </row>
        <row r="424">
          <cell r="A424" t="str">
            <v>42362</v>
          </cell>
          <cell r="B424">
            <v>25</v>
          </cell>
        </row>
        <row r="425">
          <cell r="A425" t="str">
            <v>42363</v>
          </cell>
          <cell r="B425">
            <v>25</v>
          </cell>
        </row>
        <row r="426">
          <cell r="A426" t="str">
            <v>42364</v>
          </cell>
          <cell r="B426">
            <v>25</v>
          </cell>
        </row>
        <row r="427">
          <cell r="A427" t="str">
            <v>42365</v>
          </cell>
          <cell r="B427">
            <v>25</v>
          </cell>
        </row>
        <row r="428">
          <cell r="A428" t="str">
            <v>42366</v>
          </cell>
          <cell r="B428">
            <v>25</v>
          </cell>
        </row>
        <row r="429">
          <cell r="A429" t="str">
            <v>42367</v>
          </cell>
          <cell r="B429">
            <v>25</v>
          </cell>
        </row>
        <row r="430">
          <cell r="A430" t="str">
            <v>42368</v>
          </cell>
          <cell r="B430">
            <v>25</v>
          </cell>
        </row>
        <row r="431">
          <cell r="A431" t="str">
            <v>42369</v>
          </cell>
          <cell r="B431">
            <v>25</v>
          </cell>
        </row>
        <row r="432">
          <cell r="A432" t="str">
            <v>42370</v>
          </cell>
          <cell r="B432">
            <v>25</v>
          </cell>
        </row>
        <row r="433">
          <cell r="A433" t="str">
            <v>42371</v>
          </cell>
          <cell r="B433">
            <v>25</v>
          </cell>
        </row>
        <row r="434">
          <cell r="A434" t="str">
            <v>42374</v>
          </cell>
          <cell r="B434">
            <v>25</v>
          </cell>
        </row>
        <row r="435">
          <cell r="A435" t="str">
            <v>42375</v>
          </cell>
          <cell r="B435">
            <v>25</v>
          </cell>
        </row>
        <row r="436">
          <cell r="A436" t="str">
            <v>42381</v>
          </cell>
          <cell r="B436">
            <v>5</v>
          </cell>
        </row>
        <row r="437">
          <cell r="A437" t="str">
            <v>42384</v>
          </cell>
          <cell r="B437">
            <v>25</v>
          </cell>
        </row>
        <row r="438">
          <cell r="A438" t="str">
            <v>42385</v>
          </cell>
          <cell r="B438">
            <v>25</v>
          </cell>
        </row>
        <row r="439">
          <cell r="A439" t="str">
            <v>42386</v>
          </cell>
          <cell r="B439">
            <v>25</v>
          </cell>
        </row>
        <row r="440">
          <cell r="A440" t="str">
            <v>42387</v>
          </cell>
          <cell r="B440">
            <v>25</v>
          </cell>
        </row>
        <row r="441">
          <cell r="A441" t="str">
            <v>42389</v>
          </cell>
          <cell r="B441">
            <v>25</v>
          </cell>
        </row>
        <row r="442">
          <cell r="A442" t="str">
            <v>42394</v>
          </cell>
          <cell r="B442">
            <v>1</v>
          </cell>
        </row>
        <row r="443">
          <cell r="A443" t="str">
            <v>42407</v>
          </cell>
          <cell r="B443">
            <v>25</v>
          </cell>
        </row>
        <row r="444">
          <cell r="A444" t="str">
            <v>42408</v>
          </cell>
          <cell r="B444">
            <v>25</v>
          </cell>
        </row>
        <row r="445">
          <cell r="A445" t="str">
            <v>42409</v>
          </cell>
          <cell r="B445">
            <v>25</v>
          </cell>
        </row>
        <row r="446">
          <cell r="A446" t="str">
            <v>42410</v>
          </cell>
          <cell r="B446">
            <v>25</v>
          </cell>
        </row>
        <row r="447">
          <cell r="A447" t="str">
            <v>42412</v>
          </cell>
          <cell r="B447">
            <v>25</v>
          </cell>
        </row>
        <row r="448">
          <cell r="A448" t="str">
            <v>4243220</v>
          </cell>
          <cell r="B448">
            <v>25</v>
          </cell>
        </row>
        <row r="449">
          <cell r="A449" t="str">
            <v>42556</v>
          </cell>
          <cell r="B449">
            <v>20</v>
          </cell>
        </row>
        <row r="450">
          <cell r="A450" t="str">
            <v>42577</v>
          </cell>
          <cell r="B450">
            <v>5</v>
          </cell>
        </row>
        <row r="451">
          <cell r="A451" t="str">
            <v>4257901</v>
          </cell>
          <cell r="B451">
            <v>5</v>
          </cell>
        </row>
        <row r="452">
          <cell r="A452" t="str">
            <v>42582</v>
          </cell>
          <cell r="B452">
            <v>20</v>
          </cell>
        </row>
        <row r="453">
          <cell r="A453" t="str">
            <v>4258205</v>
          </cell>
          <cell r="B453">
            <v>20</v>
          </cell>
        </row>
        <row r="454">
          <cell r="A454" t="str">
            <v>42583</v>
          </cell>
          <cell r="B454">
            <v>5</v>
          </cell>
        </row>
        <row r="455">
          <cell r="A455" t="str">
            <v>4258305</v>
          </cell>
          <cell r="B455">
            <v>5</v>
          </cell>
        </row>
        <row r="456">
          <cell r="A456" t="str">
            <v>42584</v>
          </cell>
          <cell r="B456">
            <v>5</v>
          </cell>
        </row>
        <row r="457">
          <cell r="A457" t="str">
            <v>4258405</v>
          </cell>
          <cell r="B457">
            <v>5</v>
          </cell>
        </row>
        <row r="458">
          <cell r="A458" t="str">
            <v>42586</v>
          </cell>
          <cell r="B458">
            <v>5</v>
          </cell>
        </row>
        <row r="459">
          <cell r="A459" t="str">
            <v>4258605</v>
          </cell>
          <cell r="B459">
            <v>5</v>
          </cell>
        </row>
        <row r="460">
          <cell r="A460" t="str">
            <v>42587</v>
          </cell>
          <cell r="B460">
            <v>5</v>
          </cell>
        </row>
        <row r="461">
          <cell r="A461" t="str">
            <v>4258705</v>
          </cell>
          <cell r="B461">
            <v>5</v>
          </cell>
        </row>
        <row r="462">
          <cell r="A462" t="str">
            <v>42588</v>
          </cell>
          <cell r="B462">
            <v>5</v>
          </cell>
        </row>
        <row r="463">
          <cell r="A463" t="str">
            <v>4258805</v>
          </cell>
          <cell r="B463">
            <v>5</v>
          </cell>
        </row>
        <row r="464">
          <cell r="A464" t="str">
            <v>42589</v>
          </cell>
          <cell r="B464">
            <v>5</v>
          </cell>
        </row>
        <row r="465">
          <cell r="A465" t="str">
            <v>4258905</v>
          </cell>
          <cell r="B465">
            <v>5</v>
          </cell>
        </row>
        <row r="466">
          <cell r="A466" t="str">
            <v>42590</v>
          </cell>
          <cell r="B466">
            <v>5</v>
          </cell>
        </row>
        <row r="467">
          <cell r="A467" t="str">
            <v>4259005</v>
          </cell>
          <cell r="B467">
            <v>5</v>
          </cell>
        </row>
        <row r="468">
          <cell r="A468" t="str">
            <v>4259105</v>
          </cell>
          <cell r="B468">
            <v>5</v>
          </cell>
        </row>
        <row r="469">
          <cell r="A469" t="str">
            <v>42592</v>
          </cell>
          <cell r="B469">
            <v>5</v>
          </cell>
        </row>
        <row r="470">
          <cell r="A470" t="str">
            <v>4259205</v>
          </cell>
          <cell r="B470">
            <v>5</v>
          </cell>
        </row>
        <row r="471">
          <cell r="A471" t="str">
            <v>4259206</v>
          </cell>
          <cell r="B471">
            <v>5</v>
          </cell>
        </row>
        <row r="472">
          <cell r="A472" t="str">
            <v>42597</v>
          </cell>
          <cell r="B472">
            <v>5</v>
          </cell>
        </row>
        <row r="473">
          <cell r="A473" t="str">
            <v>4259705</v>
          </cell>
          <cell r="B473">
            <v>5</v>
          </cell>
        </row>
        <row r="474">
          <cell r="A474" t="str">
            <v>42598</v>
          </cell>
          <cell r="B474">
            <v>5</v>
          </cell>
        </row>
        <row r="475">
          <cell r="A475" t="str">
            <v>42599</v>
          </cell>
          <cell r="B475">
            <v>5</v>
          </cell>
        </row>
        <row r="476">
          <cell r="A476" t="str">
            <v>4260005</v>
          </cell>
          <cell r="B476">
            <v>25</v>
          </cell>
        </row>
        <row r="477">
          <cell r="A477" t="str">
            <v>4260006</v>
          </cell>
          <cell r="B477">
            <v>25</v>
          </cell>
        </row>
        <row r="478">
          <cell r="A478" t="str">
            <v>42601</v>
          </cell>
          <cell r="B478">
            <v>1</v>
          </cell>
        </row>
        <row r="479">
          <cell r="A479" t="str">
            <v>4260201</v>
          </cell>
          <cell r="B479">
            <v>2</v>
          </cell>
        </row>
        <row r="480">
          <cell r="A480" t="str">
            <v>4260202</v>
          </cell>
          <cell r="B480">
            <v>25</v>
          </cell>
        </row>
        <row r="481">
          <cell r="A481" t="str">
            <v>4260206</v>
          </cell>
          <cell r="B481">
            <v>30</v>
          </cell>
        </row>
        <row r="482">
          <cell r="A482" t="str">
            <v>42603</v>
          </cell>
          <cell r="B482">
            <v>5</v>
          </cell>
        </row>
        <row r="483">
          <cell r="A483" t="str">
            <v>4260305</v>
          </cell>
          <cell r="B483">
            <v>5</v>
          </cell>
        </row>
        <row r="484">
          <cell r="A484" t="str">
            <v>42605</v>
          </cell>
          <cell r="B484">
            <v>5</v>
          </cell>
        </row>
        <row r="485">
          <cell r="A485" t="str">
            <v>42607</v>
          </cell>
          <cell r="B485">
            <v>5</v>
          </cell>
        </row>
        <row r="486">
          <cell r="A486" t="str">
            <v>4260701</v>
          </cell>
          <cell r="B486">
            <v>5</v>
          </cell>
        </row>
        <row r="487">
          <cell r="A487" t="str">
            <v>4260705</v>
          </cell>
          <cell r="B487">
            <v>5</v>
          </cell>
        </row>
        <row r="488">
          <cell r="A488" t="str">
            <v>42608</v>
          </cell>
          <cell r="B488">
            <v>5</v>
          </cell>
        </row>
        <row r="489">
          <cell r="A489" t="str">
            <v>4260805</v>
          </cell>
          <cell r="B489">
            <v>5</v>
          </cell>
        </row>
        <row r="490">
          <cell r="A490" t="str">
            <v>42620</v>
          </cell>
          <cell r="B490">
            <v>5</v>
          </cell>
        </row>
        <row r="491">
          <cell r="A491" t="str">
            <v>4262006</v>
          </cell>
          <cell r="B491">
            <v>5</v>
          </cell>
        </row>
        <row r="492">
          <cell r="A492" t="str">
            <v>4264006</v>
          </cell>
          <cell r="B492">
            <v>5</v>
          </cell>
        </row>
        <row r="493">
          <cell r="A493" t="str">
            <v>4264606</v>
          </cell>
          <cell r="B493">
            <v>5</v>
          </cell>
        </row>
        <row r="494">
          <cell r="A494" t="str">
            <v>4264806</v>
          </cell>
          <cell r="B494">
            <v>5</v>
          </cell>
        </row>
        <row r="495">
          <cell r="A495" t="str">
            <v>4265006</v>
          </cell>
          <cell r="B495">
            <v>5</v>
          </cell>
        </row>
        <row r="496">
          <cell r="A496" t="str">
            <v>4266101</v>
          </cell>
          <cell r="B496">
            <v>1</v>
          </cell>
        </row>
        <row r="497">
          <cell r="A497" t="str">
            <v>4266103</v>
          </cell>
          <cell r="B497">
            <v>1</v>
          </cell>
        </row>
        <row r="498">
          <cell r="A498" t="str">
            <v>4266104</v>
          </cell>
          <cell r="B498">
            <v>1</v>
          </cell>
        </row>
        <row r="499">
          <cell r="A499" t="str">
            <v>4266105</v>
          </cell>
          <cell r="B499">
            <v>1</v>
          </cell>
        </row>
        <row r="500">
          <cell r="A500" t="str">
            <v>4266107</v>
          </cell>
          <cell r="B500">
            <v>1</v>
          </cell>
        </row>
        <row r="501">
          <cell r="A501" t="str">
            <v>4266112</v>
          </cell>
          <cell r="B501">
            <v>1</v>
          </cell>
        </row>
        <row r="502">
          <cell r="A502" t="str">
            <v>4266114</v>
          </cell>
          <cell r="B502">
            <v>1</v>
          </cell>
        </row>
        <row r="503">
          <cell r="A503" t="str">
            <v>4266115</v>
          </cell>
          <cell r="B503">
            <v>1</v>
          </cell>
        </row>
        <row r="504">
          <cell r="A504" t="str">
            <v>4266121</v>
          </cell>
          <cell r="B504">
            <v>1</v>
          </cell>
        </row>
        <row r="505">
          <cell r="A505" t="str">
            <v>4266122</v>
          </cell>
          <cell r="B505">
            <v>1</v>
          </cell>
        </row>
        <row r="506">
          <cell r="A506" t="str">
            <v>4266127</v>
          </cell>
          <cell r="B506">
            <v>1</v>
          </cell>
        </row>
        <row r="507">
          <cell r="A507" t="str">
            <v>4266130</v>
          </cell>
          <cell r="B507">
            <v>1</v>
          </cell>
        </row>
        <row r="508">
          <cell r="A508" t="str">
            <v>4266131</v>
          </cell>
          <cell r="B508">
            <v>1</v>
          </cell>
        </row>
        <row r="509">
          <cell r="A509" t="str">
            <v>4266134</v>
          </cell>
          <cell r="B509">
            <v>1</v>
          </cell>
        </row>
        <row r="510">
          <cell r="A510" t="str">
            <v>4266136</v>
          </cell>
          <cell r="B510">
            <v>1</v>
          </cell>
        </row>
        <row r="511">
          <cell r="A511" t="str">
            <v>4266142</v>
          </cell>
          <cell r="B511">
            <v>1</v>
          </cell>
        </row>
        <row r="512">
          <cell r="A512" t="str">
            <v>4266143</v>
          </cell>
          <cell r="B512">
            <v>1</v>
          </cell>
        </row>
        <row r="513">
          <cell r="A513" t="str">
            <v>4266145</v>
          </cell>
          <cell r="B513">
            <v>1</v>
          </cell>
        </row>
        <row r="514">
          <cell r="A514" t="str">
            <v>4266147</v>
          </cell>
          <cell r="B514">
            <v>1</v>
          </cell>
        </row>
        <row r="515">
          <cell r="A515" t="str">
            <v>4266157</v>
          </cell>
          <cell r="B515">
            <v>1</v>
          </cell>
        </row>
        <row r="516">
          <cell r="A516" t="str">
            <v>4266190</v>
          </cell>
          <cell r="B516">
            <v>1</v>
          </cell>
        </row>
        <row r="517">
          <cell r="A517" t="str">
            <v>4266195</v>
          </cell>
          <cell r="B517">
            <v>1</v>
          </cell>
        </row>
        <row r="518">
          <cell r="A518" t="str">
            <v>4266205</v>
          </cell>
          <cell r="B518">
            <v>1</v>
          </cell>
        </row>
        <row r="519">
          <cell r="A519" t="str">
            <v>4266243</v>
          </cell>
          <cell r="B519">
            <v>1</v>
          </cell>
        </row>
        <row r="520">
          <cell r="A520" t="str">
            <v>4266290</v>
          </cell>
          <cell r="B520">
            <v>1</v>
          </cell>
        </row>
        <row r="521">
          <cell r="A521" t="str">
            <v>4266343</v>
          </cell>
          <cell r="B521">
            <v>1</v>
          </cell>
        </row>
        <row r="522">
          <cell r="A522" t="str">
            <v>42703</v>
          </cell>
          <cell r="B522">
            <v>20</v>
          </cell>
        </row>
        <row r="523">
          <cell r="A523" t="str">
            <v>4270301</v>
          </cell>
          <cell r="B523">
            <v>10</v>
          </cell>
        </row>
        <row r="524">
          <cell r="A524" t="str">
            <v>42705</v>
          </cell>
          <cell r="B524">
            <v>5</v>
          </cell>
        </row>
        <row r="525">
          <cell r="A525" t="str">
            <v>4270505</v>
          </cell>
          <cell r="B525">
            <v>5</v>
          </cell>
        </row>
        <row r="526">
          <cell r="A526" t="str">
            <v>42706</v>
          </cell>
          <cell r="B526">
            <v>5</v>
          </cell>
        </row>
        <row r="527">
          <cell r="A527" t="str">
            <v>42707</v>
          </cell>
          <cell r="B527">
            <v>5</v>
          </cell>
        </row>
        <row r="528">
          <cell r="A528" t="str">
            <v>42709</v>
          </cell>
          <cell r="B528">
            <v>5</v>
          </cell>
        </row>
        <row r="529">
          <cell r="A529" t="str">
            <v>42710</v>
          </cell>
          <cell r="B529">
            <v>5</v>
          </cell>
        </row>
        <row r="530">
          <cell r="A530" t="str">
            <v>42711</v>
          </cell>
          <cell r="B530">
            <v>5</v>
          </cell>
        </row>
        <row r="531">
          <cell r="A531" t="str">
            <v>42713</v>
          </cell>
          <cell r="B531">
            <v>5</v>
          </cell>
        </row>
        <row r="532">
          <cell r="A532" t="str">
            <v>42714</v>
          </cell>
          <cell r="B532">
            <v>5</v>
          </cell>
        </row>
        <row r="533">
          <cell r="A533" t="str">
            <v>42716</v>
          </cell>
          <cell r="B533">
            <v>5</v>
          </cell>
        </row>
        <row r="534">
          <cell r="A534" t="str">
            <v>42718</v>
          </cell>
          <cell r="B534">
            <v>5</v>
          </cell>
        </row>
        <row r="535">
          <cell r="A535" t="str">
            <v>42720</v>
          </cell>
          <cell r="B535">
            <v>5</v>
          </cell>
        </row>
        <row r="536">
          <cell r="A536" t="str">
            <v>42721</v>
          </cell>
          <cell r="B536">
            <v>5</v>
          </cell>
        </row>
        <row r="537">
          <cell r="A537" t="str">
            <v>42724</v>
          </cell>
          <cell r="B537">
            <v>5</v>
          </cell>
        </row>
        <row r="538">
          <cell r="A538" t="str">
            <v>42725</v>
          </cell>
          <cell r="B538">
            <v>25</v>
          </cell>
        </row>
        <row r="539">
          <cell r="A539" t="str">
            <v>4272501</v>
          </cell>
          <cell r="B539">
            <v>50</v>
          </cell>
        </row>
        <row r="540">
          <cell r="A540" t="str">
            <v>42726</v>
          </cell>
          <cell r="B540">
            <v>5</v>
          </cell>
        </row>
        <row r="541">
          <cell r="A541" t="str">
            <v>42728</v>
          </cell>
          <cell r="B541">
            <v>5</v>
          </cell>
        </row>
        <row r="542">
          <cell r="A542" t="str">
            <v>42729</v>
          </cell>
          <cell r="B542">
            <v>5</v>
          </cell>
        </row>
        <row r="543">
          <cell r="A543" t="str">
            <v>42730</v>
          </cell>
          <cell r="B543">
            <v>5</v>
          </cell>
        </row>
        <row r="544">
          <cell r="A544" t="str">
            <v>42731</v>
          </cell>
          <cell r="B544">
            <v>5</v>
          </cell>
        </row>
        <row r="545">
          <cell r="A545" t="str">
            <v>4273101</v>
          </cell>
          <cell r="B545">
            <v>5</v>
          </cell>
        </row>
        <row r="546">
          <cell r="A546" t="str">
            <v>4273105</v>
          </cell>
          <cell r="B546">
            <v>5</v>
          </cell>
        </row>
        <row r="547">
          <cell r="A547" t="str">
            <v>42732</v>
          </cell>
          <cell r="B547">
            <v>5</v>
          </cell>
        </row>
        <row r="548">
          <cell r="A548" t="str">
            <v>42733</v>
          </cell>
          <cell r="B548">
            <v>5</v>
          </cell>
        </row>
        <row r="549">
          <cell r="A549" t="str">
            <v>42735</v>
          </cell>
          <cell r="B549">
            <v>50</v>
          </cell>
        </row>
        <row r="550">
          <cell r="A550" t="str">
            <v>42736</v>
          </cell>
          <cell r="B550">
            <v>50</v>
          </cell>
        </row>
        <row r="551">
          <cell r="A551" t="str">
            <v>42737</v>
          </cell>
          <cell r="B551">
            <v>5</v>
          </cell>
        </row>
        <row r="552">
          <cell r="A552" t="str">
            <v>42738</v>
          </cell>
          <cell r="B552">
            <v>5</v>
          </cell>
        </row>
        <row r="553">
          <cell r="A553" t="str">
            <v>42739</v>
          </cell>
          <cell r="B553">
            <v>5</v>
          </cell>
        </row>
        <row r="554">
          <cell r="A554" t="str">
            <v>4273905</v>
          </cell>
          <cell r="B554">
            <v>5</v>
          </cell>
        </row>
        <row r="555">
          <cell r="A555" t="str">
            <v>42740</v>
          </cell>
          <cell r="B555">
            <v>5</v>
          </cell>
        </row>
        <row r="556">
          <cell r="A556" t="str">
            <v>42742</v>
          </cell>
          <cell r="B556">
            <v>5</v>
          </cell>
        </row>
        <row r="557">
          <cell r="A557" t="str">
            <v>42743</v>
          </cell>
          <cell r="B557">
            <v>5</v>
          </cell>
        </row>
        <row r="558">
          <cell r="A558" t="str">
            <v>42744</v>
          </cell>
          <cell r="B558">
            <v>5</v>
          </cell>
        </row>
        <row r="559">
          <cell r="A559" t="str">
            <v>42749</v>
          </cell>
          <cell r="B559">
            <v>5</v>
          </cell>
        </row>
        <row r="560">
          <cell r="A560" t="str">
            <v>4274901</v>
          </cell>
          <cell r="B560">
            <v>5</v>
          </cell>
        </row>
        <row r="561">
          <cell r="A561" t="str">
            <v>4274902</v>
          </cell>
          <cell r="B561">
            <v>5</v>
          </cell>
        </row>
        <row r="562">
          <cell r="A562" t="str">
            <v>4274905</v>
          </cell>
          <cell r="B562">
            <v>5</v>
          </cell>
        </row>
        <row r="563">
          <cell r="A563" t="str">
            <v>42750</v>
          </cell>
          <cell r="B563">
            <v>5</v>
          </cell>
        </row>
        <row r="564">
          <cell r="A564" t="str">
            <v>4275005</v>
          </cell>
          <cell r="B564">
            <v>5</v>
          </cell>
        </row>
        <row r="565">
          <cell r="A565" t="str">
            <v>42751</v>
          </cell>
          <cell r="B565">
            <v>5</v>
          </cell>
        </row>
        <row r="566">
          <cell r="A566" t="str">
            <v>4275101</v>
          </cell>
          <cell r="B566">
            <v>5</v>
          </cell>
        </row>
        <row r="567">
          <cell r="A567" t="str">
            <v>4275105</v>
          </cell>
          <cell r="B567">
            <v>5</v>
          </cell>
        </row>
        <row r="568">
          <cell r="A568" t="str">
            <v>42753</v>
          </cell>
          <cell r="B568">
            <v>5</v>
          </cell>
        </row>
        <row r="569">
          <cell r="A569" t="str">
            <v>4275301</v>
          </cell>
          <cell r="B569">
            <v>5</v>
          </cell>
        </row>
        <row r="570">
          <cell r="A570" t="str">
            <v>4275305</v>
          </cell>
          <cell r="B570">
            <v>5</v>
          </cell>
        </row>
        <row r="571">
          <cell r="A571" t="str">
            <v>42755</v>
          </cell>
          <cell r="B571">
            <v>5</v>
          </cell>
        </row>
        <row r="572">
          <cell r="A572" t="str">
            <v>42756</v>
          </cell>
          <cell r="B572">
            <v>5</v>
          </cell>
        </row>
        <row r="573">
          <cell r="A573" t="str">
            <v>42761</v>
          </cell>
          <cell r="B573">
            <v>5</v>
          </cell>
        </row>
        <row r="574">
          <cell r="A574" t="str">
            <v>42762</v>
          </cell>
          <cell r="B574">
            <v>5</v>
          </cell>
        </row>
        <row r="575">
          <cell r="A575" t="str">
            <v>42764</v>
          </cell>
          <cell r="B575">
            <v>5</v>
          </cell>
        </row>
        <row r="576">
          <cell r="A576" t="str">
            <v>42765</v>
          </cell>
          <cell r="B576">
            <v>5</v>
          </cell>
        </row>
        <row r="577">
          <cell r="A577" t="str">
            <v>42767</v>
          </cell>
          <cell r="B577">
            <v>5</v>
          </cell>
        </row>
        <row r="578">
          <cell r="A578" t="str">
            <v>42768</v>
          </cell>
          <cell r="B578">
            <v>5</v>
          </cell>
        </row>
        <row r="579">
          <cell r="A579" t="str">
            <v>4276805</v>
          </cell>
          <cell r="B579">
            <v>5</v>
          </cell>
        </row>
        <row r="580">
          <cell r="A580" t="str">
            <v>42769</v>
          </cell>
          <cell r="B580">
            <v>5</v>
          </cell>
        </row>
        <row r="581">
          <cell r="A581" t="str">
            <v>4276905</v>
          </cell>
          <cell r="B581">
            <v>5</v>
          </cell>
        </row>
        <row r="582">
          <cell r="A582" t="str">
            <v>42770</v>
          </cell>
          <cell r="B582">
            <v>5</v>
          </cell>
        </row>
        <row r="583">
          <cell r="A583" t="str">
            <v>4277005</v>
          </cell>
          <cell r="B583">
            <v>5</v>
          </cell>
        </row>
        <row r="584">
          <cell r="A584" t="str">
            <v>42771</v>
          </cell>
          <cell r="B584">
            <v>5</v>
          </cell>
        </row>
        <row r="585">
          <cell r="A585" t="str">
            <v>42774</v>
          </cell>
          <cell r="B585">
            <v>5</v>
          </cell>
        </row>
        <row r="586">
          <cell r="A586" t="str">
            <v>42775</v>
          </cell>
          <cell r="B586">
            <v>5</v>
          </cell>
        </row>
        <row r="587">
          <cell r="A587" t="str">
            <v>42776</v>
          </cell>
          <cell r="B587">
            <v>5</v>
          </cell>
        </row>
        <row r="588">
          <cell r="A588" t="str">
            <v>42777</v>
          </cell>
          <cell r="B588">
            <v>5</v>
          </cell>
        </row>
        <row r="589">
          <cell r="A589" t="str">
            <v>4277705</v>
          </cell>
          <cell r="B589">
            <v>5</v>
          </cell>
        </row>
        <row r="590">
          <cell r="A590" t="str">
            <v>42778</v>
          </cell>
          <cell r="B590">
            <v>5</v>
          </cell>
        </row>
        <row r="591">
          <cell r="A591" t="str">
            <v>4277805</v>
          </cell>
          <cell r="B591">
            <v>5</v>
          </cell>
        </row>
        <row r="592">
          <cell r="A592" t="str">
            <v>42779</v>
          </cell>
          <cell r="B592">
            <v>5</v>
          </cell>
        </row>
        <row r="593">
          <cell r="A593" t="str">
            <v>4277905</v>
          </cell>
          <cell r="B593">
            <v>5</v>
          </cell>
        </row>
        <row r="594">
          <cell r="A594" t="str">
            <v>42780</v>
          </cell>
          <cell r="B594">
            <v>5</v>
          </cell>
        </row>
        <row r="595">
          <cell r="A595" t="str">
            <v>42781</v>
          </cell>
          <cell r="B595">
            <v>5</v>
          </cell>
        </row>
        <row r="596">
          <cell r="A596" t="str">
            <v>42782</v>
          </cell>
          <cell r="B596">
            <v>5</v>
          </cell>
        </row>
        <row r="597">
          <cell r="A597" t="str">
            <v>4278205</v>
          </cell>
          <cell r="B597">
            <v>5</v>
          </cell>
        </row>
        <row r="598">
          <cell r="A598" t="str">
            <v>42783</v>
          </cell>
          <cell r="B598">
            <v>5</v>
          </cell>
        </row>
        <row r="599">
          <cell r="A599" t="str">
            <v>42784</v>
          </cell>
          <cell r="B599">
            <v>5</v>
          </cell>
        </row>
        <row r="600">
          <cell r="A600" t="str">
            <v>4278405</v>
          </cell>
          <cell r="B600">
            <v>5</v>
          </cell>
        </row>
        <row r="601">
          <cell r="A601" t="str">
            <v>42785</v>
          </cell>
          <cell r="B601">
            <v>5</v>
          </cell>
        </row>
        <row r="602">
          <cell r="A602" t="str">
            <v>4278501</v>
          </cell>
          <cell r="B602">
            <v>5</v>
          </cell>
        </row>
        <row r="603">
          <cell r="A603" t="str">
            <v>42786</v>
          </cell>
          <cell r="B603">
            <v>5</v>
          </cell>
        </row>
        <row r="604">
          <cell r="A604" t="str">
            <v>42787</v>
          </cell>
          <cell r="B604">
            <v>5</v>
          </cell>
        </row>
        <row r="605">
          <cell r="A605" t="str">
            <v>4278705</v>
          </cell>
          <cell r="B605">
            <v>5</v>
          </cell>
        </row>
        <row r="606">
          <cell r="A606" t="str">
            <v>42788</v>
          </cell>
          <cell r="B606">
            <v>5</v>
          </cell>
        </row>
        <row r="607">
          <cell r="A607" t="str">
            <v>4278805</v>
          </cell>
          <cell r="B607">
            <v>5</v>
          </cell>
        </row>
        <row r="608">
          <cell r="A608" t="str">
            <v>42789</v>
          </cell>
          <cell r="B608">
            <v>5</v>
          </cell>
        </row>
        <row r="609">
          <cell r="A609" t="str">
            <v>42790</v>
          </cell>
          <cell r="B609">
            <v>5</v>
          </cell>
        </row>
        <row r="610">
          <cell r="A610" t="str">
            <v>42791</v>
          </cell>
          <cell r="B610">
            <v>5</v>
          </cell>
        </row>
        <row r="611">
          <cell r="A611" t="str">
            <v>42792</v>
          </cell>
          <cell r="B611">
            <v>5</v>
          </cell>
        </row>
        <row r="612">
          <cell r="A612" t="str">
            <v>4279205</v>
          </cell>
          <cell r="B612">
            <v>5</v>
          </cell>
        </row>
        <row r="613">
          <cell r="A613" t="str">
            <v>42793</v>
          </cell>
          <cell r="B613">
            <v>5</v>
          </cell>
        </row>
        <row r="614">
          <cell r="A614" t="str">
            <v>42794</v>
          </cell>
          <cell r="B614">
            <v>5</v>
          </cell>
        </row>
        <row r="615">
          <cell r="A615" t="str">
            <v>42795</v>
          </cell>
          <cell r="B615">
            <v>5</v>
          </cell>
        </row>
        <row r="616">
          <cell r="A616" t="str">
            <v>4279505</v>
          </cell>
          <cell r="B616">
            <v>5</v>
          </cell>
        </row>
        <row r="617">
          <cell r="A617" t="str">
            <v>42796</v>
          </cell>
          <cell r="B617">
            <v>5</v>
          </cell>
        </row>
        <row r="618">
          <cell r="A618" t="str">
            <v>42797</v>
          </cell>
          <cell r="B618">
            <v>5</v>
          </cell>
        </row>
        <row r="619">
          <cell r="A619" t="str">
            <v>4279705</v>
          </cell>
          <cell r="B619">
            <v>5</v>
          </cell>
        </row>
        <row r="620">
          <cell r="A620" t="str">
            <v>42798</v>
          </cell>
          <cell r="B620">
            <v>5</v>
          </cell>
        </row>
        <row r="621">
          <cell r="A621" t="str">
            <v>42799</v>
          </cell>
          <cell r="B621">
            <v>5</v>
          </cell>
        </row>
        <row r="622">
          <cell r="A622" t="str">
            <v>42800</v>
          </cell>
          <cell r="B622">
            <v>25</v>
          </cell>
        </row>
        <row r="623">
          <cell r="A623" t="str">
            <v>42804</v>
          </cell>
          <cell r="B623">
            <v>5</v>
          </cell>
        </row>
        <row r="624">
          <cell r="A624" t="str">
            <v>42814</v>
          </cell>
          <cell r="B624">
            <v>5</v>
          </cell>
        </row>
        <row r="625">
          <cell r="A625" t="str">
            <v>42823</v>
          </cell>
          <cell r="B625">
            <v>5</v>
          </cell>
        </row>
        <row r="626">
          <cell r="A626" t="str">
            <v>42824</v>
          </cell>
          <cell r="B626">
            <v>5</v>
          </cell>
        </row>
        <row r="627">
          <cell r="A627" t="str">
            <v>4282405</v>
          </cell>
          <cell r="B627">
            <v>5</v>
          </cell>
        </row>
        <row r="628">
          <cell r="A628" t="str">
            <v>42825</v>
          </cell>
          <cell r="B628">
            <v>5</v>
          </cell>
        </row>
        <row r="629">
          <cell r="A629" t="str">
            <v>42826</v>
          </cell>
          <cell r="B629">
            <v>5</v>
          </cell>
        </row>
        <row r="630">
          <cell r="A630" t="str">
            <v>4282601</v>
          </cell>
          <cell r="B630">
            <v>5</v>
          </cell>
        </row>
        <row r="631">
          <cell r="A631" t="str">
            <v>4282605</v>
          </cell>
          <cell r="B631">
            <v>5</v>
          </cell>
        </row>
        <row r="632">
          <cell r="A632" t="str">
            <v>42827</v>
          </cell>
          <cell r="B632">
            <v>5</v>
          </cell>
        </row>
        <row r="633">
          <cell r="A633" t="str">
            <v>4282701</v>
          </cell>
          <cell r="B633">
            <v>5</v>
          </cell>
        </row>
        <row r="634">
          <cell r="A634" t="str">
            <v>4282705</v>
          </cell>
          <cell r="B634">
            <v>5</v>
          </cell>
        </row>
        <row r="635">
          <cell r="A635" t="str">
            <v>42828</v>
          </cell>
          <cell r="B635">
            <v>5</v>
          </cell>
        </row>
        <row r="636">
          <cell r="A636" t="str">
            <v>4282801</v>
          </cell>
          <cell r="B636">
            <v>5</v>
          </cell>
        </row>
        <row r="637">
          <cell r="A637" t="str">
            <v>4282805</v>
          </cell>
          <cell r="B637">
            <v>5</v>
          </cell>
        </row>
        <row r="638">
          <cell r="A638" t="str">
            <v>42829</v>
          </cell>
          <cell r="B638">
            <v>5</v>
          </cell>
        </row>
        <row r="639">
          <cell r="A639" t="str">
            <v>4282905</v>
          </cell>
          <cell r="B639">
            <v>5</v>
          </cell>
        </row>
        <row r="640">
          <cell r="A640" t="str">
            <v>42830</v>
          </cell>
          <cell r="B640">
            <v>5</v>
          </cell>
        </row>
        <row r="641">
          <cell r="A641" t="str">
            <v>4283005</v>
          </cell>
          <cell r="B641">
            <v>5</v>
          </cell>
        </row>
        <row r="642">
          <cell r="A642" t="str">
            <v>42831</v>
          </cell>
          <cell r="B642">
            <v>5</v>
          </cell>
        </row>
        <row r="643">
          <cell r="A643" t="str">
            <v>4283101</v>
          </cell>
          <cell r="B643">
            <v>5</v>
          </cell>
        </row>
        <row r="644">
          <cell r="A644" t="str">
            <v>4283105</v>
          </cell>
          <cell r="B644">
            <v>5</v>
          </cell>
        </row>
        <row r="645">
          <cell r="A645" t="str">
            <v>42832</v>
          </cell>
          <cell r="B645">
            <v>5</v>
          </cell>
        </row>
        <row r="646">
          <cell r="A646" t="str">
            <v>4283205</v>
          </cell>
          <cell r="B646">
            <v>5</v>
          </cell>
        </row>
        <row r="647">
          <cell r="A647" t="str">
            <v>42833</v>
          </cell>
          <cell r="B647">
            <v>5</v>
          </cell>
        </row>
        <row r="648">
          <cell r="A648" t="str">
            <v>4283305</v>
          </cell>
          <cell r="B648">
            <v>5</v>
          </cell>
        </row>
        <row r="649">
          <cell r="A649" t="str">
            <v>42834</v>
          </cell>
          <cell r="B649">
            <v>5</v>
          </cell>
        </row>
        <row r="650">
          <cell r="A650" t="str">
            <v>4283405</v>
          </cell>
          <cell r="B650">
            <v>5</v>
          </cell>
        </row>
        <row r="651">
          <cell r="A651" t="str">
            <v>42835</v>
          </cell>
          <cell r="B651">
            <v>5</v>
          </cell>
        </row>
        <row r="652">
          <cell r="A652" t="str">
            <v>4283505</v>
          </cell>
          <cell r="B652">
            <v>5</v>
          </cell>
        </row>
        <row r="653">
          <cell r="A653" t="str">
            <v>42836</v>
          </cell>
          <cell r="B653">
            <v>5</v>
          </cell>
        </row>
        <row r="654">
          <cell r="A654" t="str">
            <v>42837</v>
          </cell>
          <cell r="B654">
            <v>5</v>
          </cell>
        </row>
        <row r="655">
          <cell r="A655" t="str">
            <v>42838</v>
          </cell>
          <cell r="B655">
            <v>5</v>
          </cell>
        </row>
        <row r="656">
          <cell r="A656" t="str">
            <v>4283805</v>
          </cell>
          <cell r="B656">
            <v>5</v>
          </cell>
        </row>
        <row r="657">
          <cell r="A657" t="str">
            <v>42839</v>
          </cell>
          <cell r="B657">
            <v>10</v>
          </cell>
        </row>
        <row r="658">
          <cell r="A658" t="str">
            <v>42840</v>
          </cell>
          <cell r="B658">
            <v>25</v>
          </cell>
        </row>
        <row r="659">
          <cell r="A659" t="str">
            <v>42841</v>
          </cell>
          <cell r="B659">
            <v>5</v>
          </cell>
        </row>
        <row r="660">
          <cell r="A660" t="str">
            <v>4284105</v>
          </cell>
          <cell r="B660">
            <v>5</v>
          </cell>
        </row>
        <row r="661">
          <cell r="A661" t="str">
            <v>42842</v>
          </cell>
          <cell r="B661">
            <v>5</v>
          </cell>
        </row>
        <row r="662">
          <cell r="A662" t="str">
            <v>4284205</v>
          </cell>
          <cell r="B662">
            <v>5</v>
          </cell>
        </row>
        <row r="663">
          <cell r="A663" t="str">
            <v>42843</v>
          </cell>
          <cell r="B663">
            <v>5</v>
          </cell>
        </row>
        <row r="664">
          <cell r="A664" t="str">
            <v>4284305</v>
          </cell>
          <cell r="B664">
            <v>5</v>
          </cell>
        </row>
        <row r="665">
          <cell r="A665" t="str">
            <v>42844</v>
          </cell>
          <cell r="B665">
            <v>5</v>
          </cell>
        </row>
        <row r="666">
          <cell r="A666" t="str">
            <v>42845</v>
          </cell>
          <cell r="B666">
            <v>5</v>
          </cell>
        </row>
        <row r="667">
          <cell r="A667" t="str">
            <v>42846</v>
          </cell>
          <cell r="B667">
            <v>5</v>
          </cell>
        </row>
        <row r="668">
          <cell r="A668" t="str">
            <v>42847</v>
          </cell>
          <cell r="B668">
            <v>5</v>
          </cell>
        </row>
        <row r="669">
          <cell r="A669" t="str">
            <v>42848</v>
          </cell>
          <cell r="B669">
            <v>5</v>
          </cell>
        </row>
        <row r="670">
          <cell r="A670" t="str">
            <v>42849</v>
          </cell>
          <cell r="B670">
            <v>5</v>
          </cell>
        </row>
        <row r="671">
          <cell r="A671" t="str">
            <v>42850</v>
          </cell>
          <cell r="B671">
            <v>5</v>
          </cell>
        </row>
        <row r="672">
          <cell r="A672" t="str">
            <v>42851</v>
          </cell>
          <cell r="B672">
            <v>5</v>
          </cell>
        </row>
        <row r="673">
          <cell r="A673" t="str">
            <v>42852</v>
          </cell>
          <cell r="B673">
            <v>5</v>
          </cell>
        </row>
        <row r="674">
          <cell r="A674" t="str">
            <v>42853</v>
          </cell>
          <cell r="B674">
            <v>5</v>
          </cell>
        </row>
        <row r="675">
          <cell r="A675" t="str">
            <v>42854</v>
          </cell>
          <cell r="B675">
            <v>5</v>
          </cell>
        </row>
        <row r="676">
          <cell r="A676" t="str">
            <v>42855</v>
          </cell>
          <cell r="B676">
            <v>20</v>
          </cell>
        </row>
        <row r="677">
          <cell r="A677" t="str">
            <v>42856</v>
          </cell>
          <cell r="B677">
            <v>5</v>
          </cell>
        </row>
        <row r="678">
          <cell r="A678" t="str">
            <v>4285605</v>
          </cell>
          <cell r="B678">
            <v>5</v>
          </cell>
        </row>
        <row r="679">
          <cell r="A679" t="str">
            <v>42857</v>
          </cell>
          <cell r="B679">
            <v>8</v>
          </cell>
        </row>
        <row r="680">
          <cell r="A680" t="str">
            <v>42858</v>
          </cell>
          <cell r="B680">
            <v>5</v>
          </cell>
        </row>
        <row r="681">
          <cell r="A681" t="str">
            <v>42863</v>
          </cell>
          <cell r="B681">
            <v>25</v>
          </cell>
        </row>
        <row r="682">
          <cell r="A682" t="str">
            <v>4286301</v>
          </cell>
          <cell r="B682">
            <v>10</v>
          </cell>
        </row>
        <row r="683">
          <cell r="A683" t="str">
            <v>42864</v>
          </cell>
          <cell r="B683">
            <v>5</v>
          </cell>
        </row>
        <row r="684">
          <cell r="A684" t="str">
            <v>4286405</v>
          </cell>
          <cell r="B684">
            <v>5</v>
          </cell>
        </row>
        <row r="685">
          <cell r="A685" t="str">
            <v>42865</v>
          </cell>
          <cell r="B685">
            <v>5</v>
          </cell>
        </row>
        <row r="686">
          <cell r="A686" t="str">
            <v>4286505</v>
          </cell>
          <cell r="B686">
            <v>5</v>
          </cell>
        </row>
        <row r="687">
          <cell r="A687" t="str">
            <v>42866</v>
          </cell>
          <cell r="B687">
            <v>5</v>
          </cell>
        </row>
        <row r="688">
          <cell r="A688" t="str">
            <v>4286605</v>
          </cell>
          <cell r="B688">
            <v>5</v>
          </cell>
        </row>
        <row r="689">
          <cell r="A689" t="str">
            <v>42867</v>
          </cell>
          <cell r="B689">
            <v>5</v>
          </cell>
        </row>
        <row r="690">
          <cell r="A690" t="str">
            <v>4286705</v>
          </cell>
          <cell r="B690">
            <v>25</v>
          </cell>
        </row>
        <row r="691">
          <cell r="A691" t="str">
            <v>42868</v>
          </cell>
          <cell r="B691">
            <v>5</v>
          </cell>
        </row>
        <row r="692">
          <cell r="A692" t="str">
            <v>42869</v>
          </cell>
          <cell r="B692">
            <v>5</v>
          </cell>
        </row>
        <row r="693">
          <cell r="A693" t="str">
            <v>4286905</v>
          </cell>
          <cell r="B693">
            <v>5</v>
          </cell>
        </row>
        <row r="694">
          <cell r="A694" t="str">
            <v>42870</v>
          </cell>
          <cell r="B694">
            <v>5</v>
          </cell>
        </row>
        <row r="695">
          <cell r="A695" t="str">
            <v>4287005</v>
          </cell>
          <cell r="B695">
            <v>5</v>
          </cell>
        </row>
        <row r="696">
          <cell r="A696" t="str">
            <v>42871</v>
          </cell>
          <cell r="B696">
            <v>5</v>
          </cell>
        </row>
        <row r="697">
          <cell r="A697" t="str">
            <v>4287101</v>
          </cell>
          <cell r="B697">
            <v>5</v>
          </cell>
        </row>
        <row r="698">
          <cell r="A698" t="str">
            <v>42872</v>
          </cell>
          <cell r="B698">
            <v>5</v>
          </cell>
        </row>
        <row r="699">
          <cell r="A699" t="str">
            <v>42873</v>
          </cell>
          <cell r="B699">
            <v>5</v>
          </cell>
        </row>
        <row r="700">
          <cell r="A700" t="str">
            <v>42874</v>
          </cell>
          <cell r="B700">
            <v>5</v>
          </cell>
        </row>
        <row r="701">
          <cell r="A701" t="str">
            <v>4287405</v>
          </cell>
          <cell r="B701">
            <v>5</v>
          </cell>
        </row>
        <row r="702">
          <cell r="A702" t="str">
            <v>42875</v>
          </cell>
          <cell r="B702">
            <v>5</v>
          </cell>
        </row>
        <row r="703">
          <cell r="A703" t="str">
            <v>4287505</v>
          </cell>
          <cell r="B703">
            <v>5</v>
          </cell>
        </row>
        <row r="704">
          <cell r="A704" t="str">
            <v>42876</v>
          </cell>
          <cell r="B704">
            <v>5</v>
          </cell>
        </row>
        <row r="705">
          <cell r="A705" t="str">
            <v>4287605</v>
          </cell>
          <cell r="B705">
            <v>5</v>
          </cell>
        </row>
        <row r="706">
          <cell r="A706" t="str">
            <v>42877</v>
          </cell>
          <cell r="B706">
            <v>5</v>
          </cell>
        </row>
        <row r="707">
          <cell r="A707" t="str">
            <v>4287701</v>
          </cell>
          <cell r="B707">
            <v>5</v>
          </cell>
        </row>
        <row r="708">
          <cell r="A708" t="str">
            <v>42878</v>
          </cell>
          <cell r="B708">
            <v>5</v>
          </cell>
        </row>
        <row r="709">
          <cell r="A709" t="str">
            <v>4287805</v>
          </cell>
          <cell r="B709">
            <v>5</v>
          </cell>
        </row>
        <row r="710">
          <cell r="A710" t="str">
            <v>42879</v>
          </cell>
          <cell r="B710">
            <v>5</v>
          </cell>
        </row>
        <row r="711">
          <cell r="A711" t="str">
            <v>4287901</v>
          </cell>
          <cell r="B711">
            <v>5</v>
          </cell>
        </row>
        <row r="712">
          <cell r="A712" t="str">
            <v>4287905</v>
          </cell>
          <cell r="B712">
            <v>5</v>
          </cell>
        </row>
        <row r="713">
          <cell r="A713" t="str">
            <v>42880</v>
          </cell>
          <cell r="B713">
            <v>10</v>
          </cell>
        </row>
        <row r="714">
          <cell r="A714" t="str">
            <v>42881</v>
          </cell>
          <cell r="B714">
            <v>5</v>
          </cell>
        </row>
        <row r="715">
          <cell r="A715" t="str">
            <v>42882</v>
          </cell>
          <cell r="B715">
            <v>25</v>
          </cell>
        </row>
        <row r="716">
          <cell r="A716" t="str">
            <v>4288201</v>
          </cell>
          <cell r="B716">
            <v>5</v>
          </cell>
        </row>
        <row r="717">
          <cell r="A717" t="str">
            <v>42883</v>
          </cell>
          <cell r="B717">
            <v>5</v>
          </cell>
        </row>
        <row r="718">
          <cell r="A718" t="str">
            <v>4288301</v>
          </cell>
          <cell r="B718">
            <v>5</v>
          </cell>
        </row>
        <row r="719">
          <cell r="A719" t="str">
            <v>42884</v>
          </cell>
          <cell r="B719">
            <v>5</v>
          </cell>
        </row>
        <row r="720">
          <cell r="A720" t="str">
            <v>4288401</v>
          </cell>
          <cell r="B720">
            <v>5</v>
          </cell>
        </row>
        <row r="721">
          <cell r="A721" t="str">
            <v>4288405</v>
          </cell>
          <cell r="B721">
            <v>5</v>
          </cell>
        </row>
        <row r="722">
          <cell r="A722" t="str">
            <v>42885</v>
          </cell>
          <cell r="B722">
            <v>5</v>
          </cell>
        </row>
        <row r="723">
          <cell r="A723" t="str">
            <v>42886</v>
          </cell>
          <cell r="B723">
            <v>25</v>
          </cell>
        </row>
        <row r="724">
          <cell r="A724" t="str">
            <v>4288601</v>
          </cell>
          <cell r="B724">
            <v>10</v>
          </cell>
        </row>
        <row r="725">
          <cell r="A725" t="str">
            <v>42887</v>
          </cell>
          <cell r="B725">
            <v>5</v>
          </cell>
        </row>
        <row r="726">
          <cell r="A726" t="str">
            <v>42888</v>
          </cell>
          <cell r="B726">
            <v>5</v>
          </cell>
        </row>
        <row r="727">
          <cell r="A727" t="str">
            <v>42889</v>
          </cell>
          <cell r="B727">
            <v>5</v>
          </cell>
        </row>
        <row r="728">
          <cell r="A728" t="str">
            <v>4288901</v>
          </cell>
          <cell r="B728">
            <v>5</v>
          </cell>
        </row>
        <row r="729">
          <cell r="A729" t="str">
            <v>4288902</v>
          </cell>
          <cell r="B729">
            <v>5</v>
          </cell>
        </row>
        <row r="730">
          <cell r="A730" t="str">
            <v>42890</v>
          </cell>
          <cell r="B730">
            <v>5</v>
          </cell>
        </row>
        <row r="731">
          <cell r="A731" t="str">
            <v>4289005</v>
          </cell>
          <cell r="B731">
            <v>5</v>
          </cell>
        </row>
        <row r="732">
          <cell r="A732" t="str">
            <v>42891</v>
          </cell>
          <cell r="B732">
            <v>5</v>
          </cell>
        </row>
        <row r="733">
          <cell r="A733" t="str">
            <v>42892</v>
          </cell>
          <cell r="B733">
            <v>5</v>
          </cell>
        </row>
        <row r="734">
          <cell r="A734" t="str">
            <v>42893</v>
          </cell>
          <cell r="B734">
            <v>5</v>
          </cell>
        </row>
        <row r="735">
          <cell r="A735" t="str">
            <v>42894</v>
          </cell>
          <cell r="B735">
            <v>5</v>
          </cell>
        </row>
        <row r="736">
          <cell r="A736" t="str">
            <v>42895</v>
          </cell>
          <cell r="B736">
            <v>5</v>
          </cell>
        </row>
        <row r="737">
          <cell r="A737" t="str">
            <v>42896</v>
          </cell>
          <cell r="B737">
            <v>5</v>
          </cell>
        </row>
        <row r="738">
          <cell r="A738" t="str">
            <v>42897</v>
          </cell>
          <cell r="B738">
            <v>5</v>
          </cell>
        </row>
        <row r="739">
          <cell r="A739" t="str">
            <v>42898</v>
          </cell>
          <cell r="B739">
            <v>5</v>
          </cell>
        </row>
        <row r="740">
          <cell r="A740" t="str">
            <v>42899</v>
          </cell>
          <cell r="B740">
            <v>5</v>
          </cell>
        </row>
        <row r="741">
          <cell r="A741" t="str">
            <v>42900</v>
          </cell>
          <cell r="B741">
            <v>5</v>
          </cell>
        </row>
        <row r="742">
          <cell r="A742" t="str">
            <v>429001</v>
          </cell>
          <cell r="B742">
            <v>5</v>
          </cell>
        </row>
        <row r="743">
          <cell r="A743" t="str">
            <v>42901</v>
          </cell>
          <cell r="B743">
            <v>5</v>
          </cell>
        </row>
        <row r="744">
          <cell r="A744" t="str">
            <v>42902</v>
          </cell>
          <cell r="B744">
            <v>5</v>
          </cell>
        </row>
        <row r="745">
          <cell r="A745" t="str">
            <v>42903</v>
          </cell>
          <cell r="B745">
            <v>5</v>
          </cell>
        </row>
        <row r="746">
          <cell r="A746" t="str">
            <v>4290301</v>
          </cell>
          <cell r="B746">
            <v>5</v>
          </cell>
        </row>
        <row r="747">
          <cell r="A747" t="str">
            <v>4290302</v>
          </cell>
          <cell r="B747">
            <v>5</v>
          </cell>
        </row>
        <row r="748">
          <cell r="A748" t="str">
            <v>42904</v>
          </cell>
          <cell r="B748">
            <v>5</v>
          </cell>
        </row>
        <row r="749">
          <cell r="A749" t="str">
            <v>42905</v>
          </cell>
          <cell r="B749">
            <v>5</v>
          </cell>
        </row>
        <row r="750">
          <cell r="A750" t="str">
            <v>42906</v>
          </cell>
          <cell r="B750">
            <v>5</v>
          </cell>
        </row>
        <row r="751">
          <cell r="A751" t="str">
            <v>4290601</v>
          </cell>
          <cell r="B751">
            <v>5</v>
          </cell>
        </row>
        <row r="752">
          <cell r="A752" t="str">
            <v>42907</v>
          </cell>
          <cell r="B752">
            <v>50</v>
          </cell>
        </row>
        <row r="753">
          <cell r="A753" t="str">
            <v>42908</v>
          </cell>
          <cell r="B753">
            <v>50</v>
          </cell>
        </row>
        <row r="754">
          <cell r="A754" t="str">
            <v>42909</v>
          </cell>
          <cell r="B754">
            <v>50</v>
          </cell>
        </row>
        <row r="755">
          <cell r="A755" t="str">
            <v>42910</v>
          </cell>
          <cell r="B755">
            <v>5</v>
          </cell>
        </row>
        <row r="756">
          <cell r="A756" t="str">
            <v>42911</v>
          </cell>
          <cell r="B756">
            <v>25</v>
          </cell>
        </row>
        <row r="757">
          <cell r="A757" t="str">
            <v>42912</v>
          </cell>
          <cell r="B757">
            <v>25</v>
          </cell>
        </row>
        <row r="758">
          <cell r="A758" t="str">
            <v>42913</v>
          </cell>
          <cell r="B758">
            <v>25</v>
          </cell>
        </row>
        <row r="759">
          <cell r="A759" t="str">
            <v>42914</v>
          </cell>
          <cell r="B759">
            <v>25</v>
          </cell>
        </row>
        <row r="760">
          <cell r="A760" t="str">
            <v>42915</v>
          </cell>
          <cell r="B760">
            <v>5</v>
          </cell>
        </row>
        <row r="761">
          <cell r="A761" t="str">
            <v>42916</v>
          </cell>
          <cell r="B761">
            <v>5</v>
          </cell>
        </row>
        <row r="762">
          <cell r="A762" t="str">
            <v>42917</v>
          </cell>
          <cell r="B762">
            <v>5</v>
          </cell>
        </row>
        <row r="763">
          <cell r="A763" t="str">
            <v>42918</v>
          </cell>
          <cell r="B763">
            <v>5</v>
          </cell>
        </row>
        <row r="764">
          <cell r="A764" t="str">
            <v>4291801</v>
          </cell>
          <cell r="B764">
            <v>5</v>
          </cell>
        </row>
        <row r="765">
          <cell r="A765" t="str">
            <v>42919</v>
          </cell>
          <cell r="B765">
            <v>5</v>
          </cell>
        </row>
        <row r="766">
          <cell r="A766" t="str">
            <v>42920</v>
          </cell>
          <cell r="B766">
            <v>5</v>
          </cell>
        </row>
        <row r="767">
          <cell r="A767" t="str">
            <v>42921</v>
          </cell>
          <cell r="B767">
            <v>5</v>
          </cell>
        </row>
        <row r="768">
          <cell r="A768" t="str">
            <v>42922</v>
          </cell>
          <cell r="B768">
            <v>5</v>
          </cell>
        </row>
        <row r="769">
          <cell r="A769" t="str">
            <v>42923</v>
          </cell>
          <cell r="B769">
            <v>5</v>
          </cell>
        </row>
        <row r="770">
          <cell r="A770" t="str">
            <v>42924</v>
          </cell>
          <cell r="B770">
            <v>20</v>
          </cell>
        </row>
        <row r="771">
          <cell r="A771" t="str">
            <v>42925</v>
          </cell>
          <cell r="B771">
            <v>5</v>
          </cell>
        </row>
        <row r="772">
          <cell r="A772" t="str">
            <v>42926</v>
          </cell>
          <cell r="B772">
            <v>5</v>
          </cell>
        </row>
        <row r="773">
          <cell r="A773" t="str">
            <v>4292601</v>
          </cell>
          <cell r="B773">
            <v>5</v>
          </cell>
        </row>
        <row r="774">
          <cell r="A774" t="str">
            <v>42927</v>
          </cell>
          <cell r="B774">
            <v>5</v>
          </cell>
        </row>
        <row r="775">
          <cell r="A775" t="str">
            <v>42928</v>
          </cell>
          <cell r="B775">
            <v>5</v>
          </cell>
        </row>
        <row r="776">
          <cell r="A776" t="str">
            <v>4292905</v>
          </cell>
          <cell r="B776">
            <v>5</v>
          </cell>
        </row>
        <row r="777">
          <cell r="A777" t="str">
            <v>42930</v>
          </cell>
          <cell r="B777">
            <v>5</v>
          </cell>
        </row>
        <row r="778">
          <cell r="A778" t="str">
            <v>42931</v>
          </cell>
          <cell r="B778">
            <v>5</v>
          </cell>
        </row>
        <row r="779">
          <cell r="A779" t="str">
            <v>42932</v>
          </cell>
          <cell r="B779">
            <v>5</v>
          </cell>
        </row>
        <row r="780">
          <cell r="A780" t="str">
            <v>42933</v>
          </cell>
          <cell r="B780">
            <v>7</v>
          </cell>
        </row>
        <row r="781">
          <cell r="A781" t="str">
            <v>42934</v>
          </cell>
          <cell r="B781">
            <v>5</v>
          </cell>
        </row>
        <row r="782">
          <cell r="A782" t="str">
            <v>42935</v>
          </cell>
          <cell r="B782">
            <v>5</v>
          </cell>
        </row>
        <row r="783">
          <cell r="A783" t="str">
            <v>4293501</v>
          </cell>
          <cell r="B783">
            <v>5</v>
          </cell>
        </row>
        <row r="784">
          <cell r="A784" t="str">
            <v>42936</v>
          </cell>
          <cell r="B784">
            <v>5</v>
          </cell>
        </row>
        <row r="785">
          <cell r="A785" t="str">
            <v>42937</v>
          </cell>
          <cell r="B785">
            <v>5</v>
          </cell>
        </row>
        <row r="786">
          <cell r="A786" t="str">
            <v>42938</v>
          </cell>
          <cell r="B786">
            <v>5</v>
          </cell>
        </row>
        <row r="787">
          <cell r="A787" t="str">
            <v>4293801</v>
          </cell>
          <cell r="B787">
            <v>5</v>
          </cell>
        </row>
        <row r="788">
          <cell r="A788" t="str">
            <v>42939</v>
          </cell>
          <cell r="B788">
            <v>5</v>
          </cell>
        </row>
        <row r="789">
          <cell r="A789" t="str">
            <v>4293901</v>
          </cell>
          <cell r="B789">
            <v>5</v>
          </cell>
        </row>
        <row r="790">
          <cell r="A790" t="str">
            <v>4293902</v>
          </cell>
          <cell r="B790">
            <v>5</v>
          </cell>
        </row>
        <row r="791">
          <cell r="A791" t="str">
            <v>42940</v>
          </cell>
          <cell r="B791">
            <v>5</v>
          </cell>
        </row>
        <row r="792">
          <cell r="A792" t="str">
            <v>42941</v>
          </cell>
          <cell r="B792">
            <v>5</v>
          </cell>
        </row>
        <row r="793">
          <cell r="A793" t="str">
            <v>42942</v>
          </cell>
          <cell r="B793">
            <v>5</v>
          </cell>
        </row>
        <row r="794">
          <cell r="A794" t="str">
            <v>4294201</v>
          </cell>
          <cell r="B794">
            <v>5</v>
          </cell>
        </row>
        <row r="795">
          <cell r="A795" t="str">
            <v>42943</v>
          </cell>
          <cell r="B795">
            <v>5</v>
          </cell>
        </row>
        <row r="796">
          <cell r="A796" t="str">
            <v>42944</v>
          </cell>
          <cell r="B796">
            <v>5</v>
          </cell>
        </row>
        <row r="797">
          <cell r="A797" t="str">
            <v>42945</v>
          </cell>
          <cell r="B797">
            <v>5</v>
          </cell>
        </row>
        <row r="798">
          <cell r="A798" t="str">
            <v>42946</v>
          </cell>
          <cell r="B798">
            <v>25</v>
          </cell>
        </row>
        <row r="799">
          <cell r="A799" t="str">
            <v>4294601</v>
          </cell>
          <cell r="B799">
            <v>10</v>
          </cell>
        </row>
        <row r="800">
          <cell r="A800" t="str">
            <v>42947</v>
          </cell>
          <cell r="B800">
            <v>5</v>
          </cell>
        </row>
        <row r="801">
          <cell r="A801" t="str">
            <v>42948</v>
          </cell>
          <cell r="B801">
            <v>5</v>
          </cell>
        </row>
        <row r="802">
          <cell r="A802" t="str">
            <v>42949</v>
          </cell>
          <cell r="B802">
            <v>5</v>
          </cell>
        </row>
        <row r="803">
          <cell r="A803" t="str">
            <v>42950</v>
          </cell>
          <cell r="B803">
            <v>5</v>
          </cell>
        </row>
        <row r="804">
          <cell r="A804" t="str">
            <v>4295001</v>
          </cell>
          <cell r="B804">
            <v>5</v>
          </cell>
        </row>
        <row r="805">
          <cell r="A805" t="str">
            <v>42951</v>
          </cell>
          <cell r="B805">
            <v>25</v>
          </cell>
        </row>
        <row r="806">
          <cell r="A806" t="str">
            <v>4295101</v>
          </cell>
          <cell r="B806">
            <v>10</v>
          </cell>
        </row>
        <row r="807">
          <cell r="A807" t="str">
            <v>42952</v>
          </cell>
          <cell r="B807">
            <v>5</v>
          </cell>
        </row>
        <row r="808">
          <cell r="A808" t="str">
            <v>42953</v>
          </cell>
          <cell r="B808">
            <v>5</v>
          </cell>
        </row>
        <row r="809">
          <cell r="A809" t="str">
            <v>42954</v>
          </cell>
          <cell r="B809">
            <v>5</v>
          </cell>
        </row>
        <row r="810">
          <cell r="A810" t="str">
            <v>42955</v>
          </cell>
          <cell r="B810">
            <v>5</v>
          </cell>
        </row>
        <row r="811">
          <cell r="A811" t="str">
            <v>42956</v>
          </cell>
          <cell r="B811">
            <v>5</v>
          </cell>
        </row>
        <row r="812">
          <cell r="A812" t="str">
            <v>42957</v>
          </cell>
          <cell r="B812">
            <v>5</v>
          </cell>
        </row>
        <row r="813">
          <cell r="A813" t="str">
            <v>4295701</v>
          </cell>
          <cell r="B813">
            <v>5</v>
          </cell>
        </row>
        <row r="814">
          <cell r="A814" t="str">
            <v>42958</v>
          </cell>
          <cell r="B814">
            <v>5</v>
          </cell>
        </row>
        <row r="815">
          <cell r="A815" t="str">
            <v>42962</v>
          </cell>
          <cell r="B815">
            <v>50</v>
          </cell>
        </row>
        <row r="816">
          <cell r="A816" t="str">
            <v>42964</v>
          </cell>
          <cell r="B816">
            <v>50</v>
          </cell>
        </row>
        <row r="817">
          <cell r="A817" t="str">
            <v>42966</v>
          </cell>
          <cell r="B817">
            <v>50</v>
          </cell>
        </row>
        <row r="818">
          <cell r="A818" t="str">
            <v>42968</v>
          </cell>
          <cell r="B818">
            <v>50</v>
          </cell>
        </row>
        <row r="819">
          <cell r="A819" t="str">
            <v>42970</v>
          </cell>
          <cell r="B819">
            <v>50</v>
          </cell>
        </row>
        <row r="820">
          <cell r="A820" t="str">
            <v>42972</v>
          </cell>
          <cell r="B820">
            <v>50</v>
          </cell>
        </row>
        <row r="821">
          <cell r="A821" t="str">
            <v>42974</v>
          </cell>
          <cell r="B821">
            <v>50</v>
          </cell>
        </row>
        <row r="822">
          <cell r="A822" t="str">
            <v>42976</v>
          </cell>
          <cell r="B822">
            <v>50</v>
          </cell>
        </row>
        <row r="823">
          <cell r="A823" t="str">
            <v>4299907</v>
          </cell>
          <cell r="B823">
            <v>1</v>
          </cell>
        </row>
        <row r="824">
          <cell r="A824" t="str">
            <v>4299908</v>
          </cell>
          <cell r="B824">
            <v>1</v>
          </cell>
        </row>
        <row r="825">
          <cell r="A825" t="str">
            <v>4299909</v>
          </cell>
          <cell r="B825">
            <v>1</v>
          </cell>
        </row>
        <row r="826">
          <cell r="A826" t="str">
            <v>4299911</v>
          </cell>
          <cell r="B826">
            <v>1</v>
          </cell>
        </row>
        <row r="827">
          <cell r="A827" t="str">
            <v>4299912</v>
          </cell>
          <cell r="B827">
            <v>1</v>
          </cell>
        </row>
        <row r="828">
          <cell r="A828" t="str">
            <v>4299913</v>
          </cell>
          <cell r="B828">
            <v>1</v>
          </cell>
        </row>
        <row r="829">
          <cell r="A829" t="str">
            <v>4299915</v>
          </cell>
          <cell r="B829">
            <v>1</v>
          </cell>
        </row>
        <row r="830">
          <cell r="A830" t="str">
            <v>4299916</v>
          </cell>
          <cell r="B830">
            <v>1</v>
          </cell>
        </row>
        <row r="831">
          <cell r="A831" t="str">
            <v>4299917</v>
          </cell>
          <cell r="B831">
            <v>1</v>
          </cell>
        </row>
        <row r="832">
          <cell r="A832" t="str">
            <v>4299918</v>
          </cell>
          <cell r="B832">
            <v>1</v>
          </cell>
        </row>
        <row r="833">
          <cell r="A833" t="str">
            <v>4299919</v>
          </cell>
          <cell r="B833">
            <v>1</v>
          </cell>
        </row>
        <row r="834">
          <cell r="A834" t="str">
            <v>4299920</v>
          </cell>
          <cell r="B834">
            <v>1</v>
          </cell>
        </row>
        <row r="835">
          <cell r="A835" t="str">
            <v>4299921</v>
          </cell>
          <cell r="B835">
            <v>1</v>
          </cell>
        </row>
        <row r="836">
          <cell r="A836" t="str">
            <v>4299922</v>
          </cell>
          <cell r="B836">
            <v>1</v>
          </cell>
        </row>
        <row r="837">
          <cell r="A837" t="str">
            <v>4299923</v>
          </cell>
          <cell r="B837">
            <v>1</v>
          </cell>
        </row>
        <row r="838">
          <cell r="A838" t="str">
            <v>4299924</v>
          </cell>
          <cell r="B838">
            <v>1</v>
          </cell>
        </row>
        <row r="839">
          <cell r="A839" t="str">
            <v>4299925</v>
          </cell>
          <cell r="B839">
            <v>1</v>
          </cell>
        </row>
        <row r="840">
          <cell r="A840" t="str">
            <v>4299926</v>
          </cell>
          <cell r="B840">
            <v>1</v>
          </cell>
        </row>
        <row r="841">
          <cell r="A841" t="str">
            <v>4299927</v>
          </cell>
          <cell r="B841">
            <v>1</v>
          </cell>
        </row>
        <row r="842">
          <cell r="A842" t="str">
            <v>4299928</v>
          </cell>
          <cell r="B842">
            <v>1</v>
          </cell>
        </row>
        <row r="843">
          <cell r="A843" t="str">
            <v>4299929</v>
          </cell>
          <cell r="B843">
            <v>1</v>
          </cell>
        </row>
        <row r="844">
          <cell r="A844" t="str">
            <v>4299930</v>
          </cell>
          <cell r="B844">
            <v>1</v>
          </cell>
        </row>
        <row r="845">
          <cell r="A845" t="str">
            <v>4299931</v>
          </cell>
          <cell r="B845">
            <v>1</v>
          </cell>
        </row>
        <row r="846">
          <cell r="A846" t="str">
            <v>4299932</v>
          </cell>
          <cell r="B846">
            <v>1</v>
          </cell>
        </row>
        <row r="847">
          <cell r="A847" t="str">
            <v>4299933</v>
          </cell>
          <cell r="B847">
            <v>1</v>
          </cell>
        </row>
        <row r="848">
          <cell r="A848" t="str">
            <v>4299934</v>
          </cell>
          <cell r="B848">
            <v>1</v>
          </cell>
        </row>
        <row r="849">
          <cell r="A849" t="str">
            <v>4299935</v>
          </cell>
          <cell r="B849">
            <v>1</v>
          </cell>
        </row>
        <row r="850">
          <cell r="A850" t="str">
            <v>4299936</v>
          </cell>
          <cell r="B850">
            <v>1</v>
          </cell>
        </row>
        <row r="851">
          <cell r="A851" t="str">
            <v>4299937</v>
          </cell>
          <cell r="B851">
            <v>1</v>
          </cell>
        </row>
        <row r="852">
          <cell r="A852" t="str">
            <v>4299938</v>
          </cell>
          <cell r="B852">
            <v>1</v>
          </cell>
        </row>
        <row r="853">
          <cell r="A853" t="str">
            <v>4299939</v>
          </cell>
          <cell r="B853">
            <v>1</v>
          </cell>
        </row>
        <row r="854">
          <cell r="A854" t="str">
            <v>43024</v>
          </cell>
          <cell r="B854">
            <v>0.05</v>
          </cell>
        </row>
        <row r="855">
          <cell r="A855" t="str">
            <v>4302401</v>
          </cell>
          <cell r="B855">
            <v>0.05</v>
          </cell>
        </row>
        <row r="856">
          <cell r="A856" t="str">
            <v>43027</v>
          </cell>
          <cell r="B856">
            <v>0.05</v>
          </cell>
        </row>
        <row r="857">
          <cell r="A857" t="str">
            <v>4302701</v>
          </cell>
          <cell r="B857">
            <v>0.05</v>
          </cell>
        </row>
        <row r="858">
          <cell r="A858" t="str">
            <v>43032</v>
          </cell>
          <cell r="B858">
            <v>0.05</v>
          </cell>
        </row>
        <row r="859">
          <cell r="A859" t="str">
            <v>43042</v>
          </cell>
          <cell r="B859">
            <v>0.05</v>
          </cell>
        </row>
        <row r="860">
          <cell r="A860" t="str">
            <v>4304201</v>
          </cell>
          <cell r="B860">
            <v>0.05</v>
          </cell>
        </row>
        <row r="861">
          <cell r="A861" t="str">
            <v>43043</v>
          </cell>
          <cell r="B861">
            <v>0.05</v>
          </cell>
        </row>
        <row r="862">
          <cell r="A862" t="str">
            <v>4304301</v>
          </cell>
          <cell r="B862">
            <v>0.05</v>
          </cell>
        </row>
        <row r="863">
          <cell r="A863" t="str">
            <v>4304401</v>
          </cell>
          <cell r="B863">
            <v>0.05</v>
          </cell>
        </row>
        <row r="864">
          <cell r="A864" t="str">
            <v>4304405</v>
          </cell>
          <cell r="B864">
            <v>0.05</v>
          </cell>
        </row>
        <row r="865">
          <cell r="A865" t="str">
            <v>43303</v>
          </cell>
          <cell r="B865">
            <v>0.02</v>
          </cell>
        </row>
        <row r="866">
          <cell r="A866" t="str">
            <v>4330305</v>
          </cell>
          <cell r="B866">
            <v>0.02</v>
          </cell>
        </row>
        <row r="867">
          <cell r="A867" t="str">
            <v>43304</v>
          </cell>
          <cell r="B867">
            <v>1E-3</v>
          </cell>
        </row>
        <row r="868">
          <cell r="A868" t="str">
            <v>43305</v>
          </cell>
          <cell r="B868">
            <v>0.01</v>
          </cell>
        </row>
        <row r="869">
          <cell r="A869" t="str">
            <v>43306</v>
          </cell>
          <cell r="B869">
            <v>0.01</v>
          </cell>
        </row>
        <row r="870">
          <cell r="A870" t="str">
            <v>43309</v>
          </cell>
          <cell r="B870">
            <v>0.01</v>
          </cell>
        </row>
        <row r="871">
          <cell r="A871" t="str">
            <v>43404</v>
          </cell>
          <cell r="B871">
            <v>1</v>
          </cell>
        </row>
        <row r="872">
          <cell r="A872" t="str">
            <v>43423</v>
          </cell>
          <cell r="B872">
            <v>0.01</v>
          </cell>
        </row>
        <row r="873">
          <cell r="A873" t="str">
            <v>43426</v>
          </cell>
          <cell r="B873">
            <v>1E-3</v>
          </cell>
        </row>
        <row r="874">
          <cell r="A874" t="str">
            <v>43428</v>
          </cell>
          <cell r="B874">
            <v>1E-3</v>
          </cell>
        </row>
        <row r="875">
          <cell r="A875" t="str">
            <v>43429</v>
          </cell>
          <cell r="B875">
            <v>1E-3</v>
          </cell>
        </row>
        <row r="876">
          <cell r="A876" t="str">
            <v>43432</v>
          </cell>
          <cell r="B876">
            <v>1E-3</v>
          </cell>
        </row>
        <row r="877">
          <cell r="A877" t="str">
            <v>43442</v>
          </cell>
          <cell r="B877">
            <v>1E-3</v>
          </cell>
        </row>
        <row r="878">
          <cell r="A878" t="str">
            <v>43444</v>
          </cell>
          <cell r="B878">
            <v>1E-3</v>
          </cell>
        </row>
        <row r="879">
          <cell r="A879" t="str">
            <v>43445</v>
          </cell>
          <cell r="B879">
            <v>0.01</v>
          </cell>
        </row>
        <row r="880">
          <cell r="A880" t="str">
            <v>43446</v>
          </cell>
          <cell r="B880">
            <v>1E-3</v>
          </cell>
        </row>
        <row r="881">
          <cell r="A881" t="str">
            <v>43447</v>
          </cell>
          <cell r="B881">
            <v>1E-3</v>
          </cell>
        </row>
        <row r="882">
          <cell r="A882" t="str">
            <v>43448</v>
          </cell>
          <cell r="B882">
            <v>0.02</v>
          </cell>
        </row>
        <row r="883">
          <cell r="A883" t="str">
            <v>43473</v>
          </cell>
          <cell r="B883">
            <v>0.02</v>
          </cell>
        </row>
        <row r="884">
          <cell r="A884" t="str">
            <v>43474</v>
          </cell>
          <cell r="B884">
            <v>1E-3</v>
          </cell>
        </row>
        <row r="885">
          <cell r="A885" t="str">
            <v>43475</v>
          </cell>
          <cell r="B885">
            <v>1E-3</v>
          </cell>
        </row>
        <row r="886">
          <cell r="A886" t="str">
            <v>43476</v>
          </cell>
          <cell r="B886">
            <v>1E-3</v>
          </cell>
        </row>
        <row r="887">
          <cell r="A887" t="str">
            <v>43477</v>
          </cell>
          <cell r="B887">
            <v>1E-3</v>
          </cell>
        </row>
        <row r="888">
          <cell r="A888" t="str">
            <v>43900</v>
          </cell>
          <cell r="B888">
            <v>1E-3</v>
          </cell>
        </row>
        <row r="889">
          <cell r="A889" t="str">
            <v>43901</v>
          </cell>
          <cell r="B889">
            <v>1E-3</v>
          </cell>
        </row>
        <row r="890">
          <cell r="A890" t="str">
            <v>43904</v>
          </cell>
          <cell r="B890">
            <v>1E-3</v>
          </cell>
        </row>
        <row r="891">
          <cell r="A891" t="str">
            <v>4390402</v>
          </cell>
          <cell r="B891">
            <v>1E-3</v>
          </cell>
        </row>
        <row r="892">
          <cell r="A892" t="str">
            <v>4390499</v>
          </cell>
          <cell r="B892">
            <v>0</v>
          </cell>
        </row>
        <row r="893">
          <cell r="A893" t="str">
            <v>43926</v>
          </cell>
          <cell r="B893">
            <v>1E-3</v>
          </cell>
        </row>
        <row r="894">
          <cell r="A894" t="str">
            <v>43928</v>
          </cell>
          <cell r="B894">
            <v>1E-3</v>
          </cell>
        </row>
        <row r="895">
          <cell r="A895" t="str">
            <v>43950</v>
          </cell>
          <cell r="B895">
            <v>1E-3</v>
          </cell>
        </row>
        <row r="896">
          <cell r="A896" t="str">
            <v>43951</v>
          </cell>
          <cell r="B896">
            <v>1E-3</v>
          </cell>
        </row>
        <row r="897">
          <cell r="A897" t="str">
            <v>43952</v>
          </cell>
          <cell r="B897">
            <v>1</v>
          </cell>
        </row>
        <row r="898">
          <cell r="A898" t="str">
            <v>43953</v>
          </cell>
          <cell r="B898">
            <v>1</v>
          </cell>
        </row>
        <row r="899">
          <cell r="A899" t="str">
            <v>43954</v>
          </cell>
          <cell r="B899">
            <v>1</v>
          </cell>
        </row>
        <row r="900">
          <cell r="A900" t="str">
            <v>43955</v>
          </cell>
          <cell r="B900">
            <v>1</v>
          </cell>
        </row>
        <row r="901">
          <cell r="A901" t="str">
            <v>43956</v>
          </cell>
          <cell r="B901">
            <v>1E-3</v>
          </cell>
        </row>
        <row r="902">
          <cell r="A902" t="str">
            <v>43957</v>
          </cell>
          <cell r="B902">
            <v>1</v>
          </cell>
        </row>
        <row r="903">
          <cell r="A903" t="str">
            <v>43958</v>
          </cell>
          <cell r="B903">
            <v>1</v>
          </cell>
        </row>
        <row r="904">
          <cell r="A904" t="str">
            <v>43970</v>
          </cell>
          <cell r="B904">
            <v>10</v>
          </cell>
        </row>
        <row r="905">
          <cell r="A905" t="str">
            <v>43971</v>
          </cell>
          <cell r="B905">
            <v>10</v>
          </cell>
        </row>
        <row r="906">
          <cell r="A906" t="str">
            <v>43980</v>
          </cell>
          <cell r="B906">
            <v>50</v>
          </cell>
        </row>
        <row r="907">
          <cell r="A907" t="str">
            <v>43981</v>
          </cell>
          <cell r="B907">
            <v>25</v>
          </cell>
        </row>
        <row r="908">
          <cell r="A908" t="str">
            <v>4430005</v>
          </cell>
          <cell r="B908">
            <v>5.0000000000000001E-3</v>
          </cell>
        </row>
        <row r="909">
          <cell r="A909" t="str">
            <v>46001</v>
          </cell>
          <cell r="B909">
            <v>5</v>
          </cell>
        </row>
        <row r="910">
          <cell r="A910" t="str">
            <v>46002</v>
          </cell>
          <cell r="B910">
            <v>5</v>
          </cell>
        </row>
        <row r="911">
          <cell r="A911" t="str">
            <v>46003</v>
          </cell>
          <cell r="B911">
            <v>5</v>
          </cell>
        </row>
        <row r="912">
          <cell r="A912" t="str">
            <v>46004</v>
          </cell>
          <cell r="B912">
            <v>5</v>
          </cell>
        </row>
        <row r="913">
          <cell r="A913" t="str">
            <v>46005</v>
          </cell>
          <cell r="B913">
            <v>5</v>
          </cell>
        </row>
        <row r="914">
          <cell r="A914" t="str">
            <v>4600501</v>
          </cell>
          <cell r="B914">
            <v>5</v>
          </cell>
        </row>
        <row r="915">
          <cell r="A915" t="str">
            <v>4600502</v>
          </cell>
          <cell r="B915">
            <v>5</v>
          </cell>
        </row>
        <row r="916">
          <cell r="A916" t="str">
            <v>46006</v>
          </cell>
          <cell r="B916">
            <v>5</v>
          </cell>
        </row>
        <row r="917">
          <cell r="A917" t="str">
            <v>4600601</v>
          </cell>
          <cell r="B917">
            <v>5</v>
          </cell>
        </row>
        <row r="918">
          <cell r="A918" t="str">
            <v>46007</v>
          </cell>
          <cell r="B918">
            <v>5</v>
          </cell>
        </row>
        <row r="919">
          <cell r="A919" t="str">
            <v>46008</v>
          </cell>
          <cell r="B919">
            <v>5</v>
          </cell>
        </row>
        <row r="920">
          <cell r="A920" t="str">
            <v>46009</v>
          </cell>
          <cell r="B920">
            <v>5</v>
          </cell>
        </row>
        <row r="921">
          <cell r="A921" t="str">
            <v>46010</v>
          </cell>
          <cell r="B921">
            <v>5</v>
          </cell>
        </row>
        <row r="922">
          <cell r="A922" t="str">
            <v>4601001</v>
          </cell>
          <cell r="B922">
            <v>5</v>
          </cell>
        </row>
        <row r="923">
          <cell r="A923" t="str">
            <v>46011</v>
          </cell>
          <cell r="B923">
            <v>5</v>
          </cell>
        </row>
        <row r="924">
          <cell r="A924" t="str">
            <v>46012</v>
          </cell>
          <cell r="B924">
            <v>5</v>
          </cell>
        </row>
        <row r="925">
          <cell r="A925" t="str">
            <v>4601201</v>
          </cell>
          <cell r="B925">
            <v>5</v>
          </cell>
        </row>
        <row r="926">
          <cell r="A926" t="str">
            <v>46013</v>
          </cell>
          <cell r="B926">
            <v>5</v>
          </cell>
        </row>
        <row r="927">
          <cell r="A927" t="str">
            <v>46014</v>
          </cell>
          <cell r="B927">
            <v>5</v>
          </cell>
        </row>
        <row r="928">
          <cell r="A928" t="str">
            <v>46015</v>
          </cell>
          <cell r="B928">
            <v>5</v>
          </cell>
        </row>
        <row r="929">
          <cell r="A929" t="str">
            <v>46016</v>
          </cell>
          <cell r="B929">
            <v>5</v>
          </cell>
        </row>
        <row r="930">
          <cell r="A930" t="str">
            <v>46017</v>
          </cell>
          <cell r="B930">
            <v>5</v>
          </cell>
        </row>
        <row r="931">
          <cell r="A931" t="str">
            <v>46018</v>
          </cell>
          <cell r="B931">
            <v>5</v>
          </cell>
        </row>
        <row r="932">
          <cell r="A932" t="str">
            <v>46019</v>
          </cell>
          <cell r="B932">
            <v>5</v>
          </cell>
        </row>
        <row r="933">
          <cell r="A933" t="str">
            <v>46020</v>
          </cell>
          <cell r="B933">
            <v>5</v>
          </cell>
        </row>
        <row r="934">
          <cell r="A934" t="str">
            <v>46021</v>
          </cell>
          <cell r="B934">
            <v>5</v>
          </cell>
        </row>
        <row r="935">
          <cell r="A935" t="str">
            <v>4602101</v>
          </cell>
          <cell r="B935">
            <v>5</v>
          </cell>
        </row>
        <row r="936">
          <cell r="A936" t="str">
            <v>46022</v>
          </cell>
          <cell r="B936">
            <v>5</v>
          </cell>
        </row>
        <row r="937">
          <cell r="A937" t="str">
            <v>4602201</v>
          </cell>
          <cell r="B937">
            <v>5</v>
          </cell>
        </row>
        <row r="938">
          <cell r="A938" t="str">
            <v>46023</v>
          </cell>
          <cell r="B938">
            <v>5</v>
          </cell>
        </row>
        <row r="939">
          <cell r="A939" t="str">
            <v>46024</v>
          </cell>
          <cell r="B939">
            <v>5</v>
          </cell>
        </row>
        <row r="940">
          <cell r="A940" t="str">
            <v>46025</v>
          </cell>
          <cell r="B940">
            <v>5</v>
          </cell>
        </row>
        <row r="941">
          <cell r="A941" t="str">
            <v>46026</v>
          </cell>
          <cell r="B941">
            <v>5</v>
          </cell>
        </row>
        <row r="942">
          <cell r="A942" t="str">
            <v>46027</v>
          </cell>
          <cell r="B942">
            <v>5</v>
          </cell>
        </row>
        <row r="943">
          <cell r="A943" t="str">
            <v>46028</v>
          </cell>
          <cell r="B943">
            <v>5</v>
          </cell>
        </row>
        <row r="944">
          <cell r="A944" t="str">
            <v>46029</v>
          </cell>
          <cell r="B944">
            <v>5</v>
          </cell>
        </row>
        <row r="945">
          <cell r="A945" t="str">
            <v>46030</v>
          </cell>
          <cell r="B945">
            <v>5</v>
          </cell>
        </row>
        <row r="946">
          <cell r="A946" t="str">
            <v>46031</v>
          </cell>
          <cell r="B946">
            <v>5</v>
          </cell>
        </row>
        <row r="947">
          <cell r="A947" t="str">
            <v>46032</v>
          </cell>
          <cell r="B947">
            <v>5</v>
          </cell>
        </row>
        <row r="948">
          <cell r="A948" t="str">
            <v>46033</v>
          </cell>
          <cell r="B948">
            <v>5</v>
          </cell>
        </row>
        <row r="949">
          <cell r="A949" t="str">
            <v>46035</v>
          </cell>
          <cell r="B949">
            <v>5</v>
          </cell>
        </row>
        <row r="950">
          <cell r="A950" t="str">
            <v>46036</v>
          </cell>
          <cell r="B950">
            <v>5</v>
          </cell>
        </row>
        <row r="951">
          <cell r="A951" t="str">
            <v>46037</v>
          </cell>
          <cell r="B951">
            <v>5</v>
          </cell>
        </row>
        <row r="952">
          <cell r="A952" t="str">
            <v>46038</v>
          </cell>
          <cell r="B952">
            <v>5</v>
          </cell>
        </row>
        <row r="953">
          <cell r="A953" t="str">
            <v>46039</v>
          </cell>
          <cell r="B953">
            <v>5</v>
          </cell>
        </row>
        <row r="954">
          <cell r="A954" t="str">
            <v>46040</v>
          </cell>
          <cell r="B954">
            <v>5</v>
          </cell>
        </row>
        <row r="955">
          <cell r="A955" t="str">
            <v>4604001</v>
          </cell>
          <cell r="B955">
            <v>5</v>
          </cell>
        </row>
        <row r="956">
          <cell r="A956" t="str">
            <v>4604002</v>
          </cell>
          <cell r="B956">
            <v>5</v>
          </cell>
        </row>
        <row r="957">
          <cell r="A957" t="str">
            <v>46042</v>
          </cell>
          <cell r="B957">
            <v>5</v>
          </cell>
        </row>
        <row r="958">
          <cell r="A958" t="str">
            <v>46043</v>
          </cell>
          <cell r="B958">
            <v>5</v>
          </cell>
        </row>
        <row r="959">
          <cell r="A959" t="str">
            <v>46044</v>
          </cell>
          <cell r="B959">
            <v>5</v>
          </cell>
        </row>
        <row r="960">
          <cell r="A960" t="str">
            <v>46046</v>
          </cell>
          <cell r="B960">
            <v>5</v>
          </cell>
        </row>
        <row r="961">
          <cell r="A961" t="str">
            <v>46047</v>
          </cell>
          <cell r="B961">
            <v>5</v>
          </cell>
        </row>
        <row r="962">
          <cell r="A962" t="str">
            <v>46048</v>
          </cell>
          <cell r="B962">
            <v>5</v>
          </cell>
        </row>
        <row r="963">
          <cell r="A963" t="str">
            <v>46049</v>
          </cell>
          <cell r="B963">
            <v>5</v>
          </cell>
        </row>
        <row r="964">
          <cell r="A964" t="str">
            <v>4604901</v>
          </cell>
          <cell r="B964">
            <v>5</v>
          </cell>
        </row>
        <row r="965">
          <cell r="A965" t="str">
            <v>46050</v>
          </cell>
          <cell r="B965">
            <v>10</v>
          </cell>
        </row>
        <row r="966">
          <cell r="A966" t="str">
            <v>46051</v>
          </cell>
          <cell r="B966">
            <v>5</v>
          </cell>
        </row>
        <row r="967">
          <cell r="A967" t="str">
            <v>46052</v>
          </cell>
          <cell r="B967">
            <v>5</v>
          </cell>
        </row>
        <row r="968">
          <cell r="A968" t="str">
            <v>46053</v>
          </cell>
          <cell r="B968">
            <v>5</v>
          </cell>
        </row>
        <row r="969">
          <cell r="A969" t="str">
            <v>4605301</v>
          </cell>
          <cell r="B969">
            <v>5</v>
          </cell>
        </row>
        <row r="970">
          <cell r="A970" t="str">
            <v>46054</v>
          </cell>
          <cell r="B970">
            <v>5</v>
          </cell>
        </row>
        <row r="971">
          <cell r="A971" t="str">
            <v>4605401</v>
          </cell>
          <cell r="B971">
            <v>5</v>
          </cell>
        </row>
        <row r="972">
          <cell r="A972" t="str">
            <v>46055</v>
          </cell>
          <cell r="B972">
            <v>5</v>
          </cell>
        </row>
        <row r="973">
          <cell r="A973" t="str">
            <v>46056</v>
          </cell>
          <cell r="B973">
            <v>5</v>
          </cell>
        </row>
        <row r="974">
          <cell r="A974" t="str">
            <v>46057</v>
          </cell>
          <cell r="B974">
            <v>5</v>
          </cell>
        </row>
        <row r="975">
          <cell r="A975" t="str">
            <v>46059</v>
          </cell>
          <cell r="B975">
            <v>5</v>
          </cell>
        </row>
        <row r="976">
          <cell r="A976" t="str">
            <v>46060</v>
          </cell>
          <cell r="B976">
            <v>5</v>
          </cell>
        </row>
        <row r="977">
          <cell r="A977" t="str">
            <v>46061</v>
          </cell>
          <cell r="B977">
            <v>5</v>
          </cell>
        </row>
        <row r="978">
          <cell r="A978" t="str">
            <v>47002</v>
          </cell>
          <cell r="B978">
            <v>20</v>
          </cell>
        </row>
        <row r="979">
          <cell r="A979" t="str">
            <v>47003</v>
          </cell>
          <cell r="B979">
            <v>20</v>
          </cell>
        </row>
        <row r="980">
          <cell r="A980" t="str">
            <v>47004</v>
          </cell>
          <cell r="B980">
            <v>20</v>
          </cell>
        </row>
        <row r="981">
          <cell r="A981" t="str">
            <v>47005</v>
          </cell>
          <cell r="B981">
            <v>10</v>
          </cell>
        </row>
        <row r="982">
          <cell r="A982" t="str">
            <v>47006</v>
          </cell>
          <cell r="B982">
            <v>10</v>
          </cell>
        </row>
        <row r="983">
          <cell r="A983" t="str">
            <v>47007</v>
          </cell>
          <cell r="B983">
            <v>10</v>
          </cell>
        </row>
        <row r="984">
          <cell r="A984" t="str">
            <v>47008</v>
          </cell>
          <cell r="B984">
            <v>10</v>
          </cell>
        </row>
        <row r="985">
          <cell r="A985" t="str">
            <v>47013</v>
          </cell>
          <cell r="B985">
            <v>0.02</v>
          </cell>
        </row>
        <row r="986">
          <cell r="A986" t="str">
            <v>47015</v>
          </cell>
          <cell r="B986">
            <v>20</v>
          </cell>
        </row>
        <row r="987">
          <cell r="A987" t="str">
            <v>47059</v>
          </cell>
          <cell r="B987">
            <v>0.03</v>
          </cell>
        </row>
        <row r="988">
          <cell r="A988" t="str">
            <v>4705901</v>
          </cell>
          <cell r="B988">
            <v>0.1</v>
          </cell>
        </row>
        <row r="989">
          <cell r="A989" t="str">
            <v>4705902</v>
          </cell>
          <cell r="B989">
            <v>0.1</v>
          </cell>
        </row>
        <row r="990">
          <cell r="A990" t="str">
            <v>4705921</v>
          </cell>
          <cell r="B990">
            <v>0.02</v>
          </cell>
        </row>
        <row r="991">
          <cell r="A991" t="str">
            <v>4705922</v>
          </cell>
          <cell r="B991">
            <v>0.02</v>
          </cell>
        </row>
        <row r="992">
          <cell r="A992" t="str">
            <v>47060</v>
          </cell>
          <cell r="B992">
            <v>0.03</v>
          </cell>
        </row>
        <row r="993">
          <cell r="A993" t="str">
            <v>4706001</v>
          </cell>
          <cell r="B993">
            <v>0.1</v>
          </cell>
        </row>
        <row r="994">
          <cell r="A994" t="str">
            <v>4706002</v>
          </cell>
          <cell r="B994">
            <v>0.1</v>
          </cell>
        </row>
        <row r="995">
          <cell r="A995" t="str">
            <v>4706021</v>
          </cell>
          <cell r="B995">
            <v>0.02</v>
          </cell>
        </row>
        <row r="996">
          <cell r="A996" t="str">
            <v>4706022</v>
          </cell>
          <cell r="B996">
            <v>0.02</v>
          </cell>
        </row>
        <row r="997">
          <cell r="A997" t="str">
            <v>47061</v>
          </cell>
          <cell r="B997">
            <v>2.4E-2</v>
          </cell>
        </row>
        <row r="998">
          <cell r="A998" t="str">
            <v>4706101</v>
          </cell>
          <cell r="B998">
            <v>2.4E-2</v>
          </cell>
        </row>
        <row r="999">
          <cell r="A999" t="str">
            <v>47069</v>
          </cell>
          <cell r="B999">
            <v>0.02</v>
          </cell>
        </row>
        <row r="1000">
          <cell r="A1000" t="str">
            <v>47083</v>
          </cell>
          <cell r="B1000">
            <v>1</v>
          </cell>
        </row>
        <row r="1001">
          <cell r="A1001" t="str">
            <v>47088</v>
          </cell>
          <cell r="B1001">
            <v>0.03</v>
          </cell>
        </row>
        <row r="1002">
          <cell r="A1002" t="str">
            <v>47089</v>
          </cell>
          <cell r="B1002">
            <v>2.4E-2</v>
          </cell>
        </row>
        <row r="1003">
          <cell r="A1003" t="str">
            <v>47090</v>
          </cell>
          <cell r="B1003">
            <v>0.03</v>
          </cell>
        </row>
        <row r="1004">
          <cell r="A1004" t="str">
            <v>4709001</v>
          </cell>
          <cell r="B1004">
            <v>0.03</v>
          </cell>
        </row>
        <row r="1005">
          <cell r="A1005" t="str">
            <v>47091</v>
          </cell>
          <cell r="B1005">
            <v>0.03</v>
          </cell>
        </row>
        <row r="1006">
          <cell r="A1006" t="str">
            <v>47092</v>
          </cell>
          <cell r="B1006">
            <v>0.01</v>
          </cell>
        </row>
        <row r="1007">
          <cell r="A1007" t="str">
            <v>47100</v>
          </cell>
          <cell r="B1007">
            <v>1</v>
          </cell>
        </row>
        <row r="1008">
          <cell r="A1008" t="str">
            <v>47152</v>
          </cell>
          <cell r="B1008">
            <v>1E-3</v>
          </cell>
        </row>
        <row r="1009">
          <cell r="A1009" t="str">
            <v>47154</v>
          </cell>
          <cell r="B1009">
            <v>1E-3</v>
          </cell>
        </row>
        <row r="1010">
          <cell r="A1010" t="str">
            <v>47167</v>
          </cell>
          <cell r="B1010">
            <v>1E-3</v>
          </cell>
        </row>
        <row r="1011">
          <cell r="A1011" t="str">
            <v>47168</v>
          </cell>
          <cell r="B1011">
            <v>1E-3</v>
          </cell>
        </row>
        <row r="1012">
          <cell r="A1012" t="str">
            <v>4716801</v>
          </cell>
          <cell r="B1012">
            <v>1E-3</v>
          </cell>
        </row>
        <row r="1013">
          <cell r="A1013" t="str">
            <v>47200</v>
          </cell>
          <cell r="B1013">
            <v>1</v>
          </cell>
        </row>
        <row r="1014">
          <cell r="A1014" t="str">
            <v>47226</v>
          </cell>
          <cell r="B1014">
            <v>1E-3</v>
          </cell>
        </row>
        <row r="1015">
          <cell r="A1015" t="str">
            <v>47228</v>
          </cell>
          <cell r="B1015">
            <v>1E-3</v>
          </cell>
        </row>
        <row r="1016">
          <cell r="A1016" t="str">
            <v>4760022</v>
          </cell>
          <cell r="B1016">
            <v>0.02</v>
          </cell>
        </row>
        <row r="1017">
          <cell r="A1017" t="str">
            <v>47612</v>
          </cell>
          <cell r="B1017">
            <v>0.05</v>
          </cell>
        </row>
        <row r="1018">
          <cell r="A1018" t="str">
            <v>47616</v>
          </cell>
          <cell r="B1018">
            <v>0.05</v>
          </cell>
        </row>
        <row r="1019">
          <cell r="A1019" t="str">
            <v>47835</v>
          </cell>
          <cell r="B1019">
            <v>0.01</v>
          </cell>
        </row>
        <row r="1020">
          <cell r="A1020" t="str">
            <v>47836</v>
          </cell>
          <cell r="B1020">
            <v>0.01</v>
          </cell>
        </row>
        <row r="1021">
          <cell r="A1021" t="str">
            <v>47902</v>
          </cell>
          <cell r="B1021">
            <v>20</v>
          </cell>
        </row>
        <row r="1022">
          <cell r="A1022" t="str">
            <v>47903</v>
          </cell>
          <cell r="B1022">
            <v>20</v>
          </cell>
        </row>
        <row r="1023">
          <cell r="A1023" t="str">
            <v>48001</v>
          </cell>
          <cell r="B1023">
            <v>40</v>
          </cell>
        </row>
        <row r="1024">
          <cell r="A1024" t="str">
            <v>48002</v>
          </cell>
          <cell r="B1024">
            <v>1</v>
          </cell>
        </row>
        <row r="1025">
          <cell r="A1025" t="str">
            <v>48004</v>
          </cell>
          <cell r="B1025">
            <v>1</v>
          </cell>
        </row>
        <row r="1026">
          <cell r="A1026" t="str">
            <v>48005</v>
          </cell>
          <cell r="B1026">
            <v>1</v>
          </cell>
        </row>
        <row r="1027">
          <cell r="A1027" t="str">
            <v>4800501</v>
          </cell>
          <cell r="B1027">
            <v>1</v>
          </cell>
        </row>
        <row r="1028">
          <cell r="A1028" t="str">
            <v>48007</v>
          </cell>
          <cell r="B1028">
            <v>1</v>
          </cell>
        </row>
        <row r="1029">
          <cell r="A1029" t="str">
            <v>48008</v>
          </cell>
          <cell r="B1029">
            <v>1</v>
          </cell>
        </row>
        <row r="1030">
          <cell r="A1030" t="str">
            <v>48010</v>
          </cell>
          <cell r="B1030">
            <v>1</v>
          </cell>
        </row>
        <row r="1031">
          <cell r="A1031" t="str">
            <v>48014</v>
          </cell>
          <cell r="B1031">
            <v>1</v>
          </cell>
        </row>
        <row r="1032">
          <cell r="A1032" t="str">
            <v>48030</v>
          </cell>
          <cell r="B1032">
            <v>0</v>
          </cell>
        </row>
        <row r="1033">
          <cell r="A1033" t="str">
            <v>48040</v>
          </cell>
          <cell r="B1033">
            <v>1</v>
          </cell>
        </row>
        <row r="1034">
          <cell r="A1034" t="str">
            <v>48042</v>
          </cell>
          <cell r="B1034">
            <v>1</v>
          </cell>
        </row>
        <row r="1035">
          <cell r="A1035" t="str">
            <v>48100</v>
          </cell>
          <cell r="B1035">
            <v>0.05</v>
          </cell>
        </row>
        <row r="1036">
          <cell r="A1036" t="str">
            <v>48103</v>
          </cell>
          <cell r="B1036">
            <v>0.02</v>
          </cell>
        </row>
        <row r="1037">
          <cell r="A1037" t="str">
            <v>48104</v>
          </cell>
          <cell r="B1037">
            <v>0.05</v>
          </cell>
        </row>
        <row r="1038">
          <cell r="A1038" t="str">
            <v>48106</v>
          </cell>
          <cell r="B1038">
            <v>0.05</v>
          </cell>
        </row>
        <row r="1039">
          <cell r="A1039" t="str">
            <v>48200</v>
          </cell>
          <cell r="B1039">
            <v>1</v>
          </cell>
        </row>
        <row r="1040">
          <cell r="A1040" t="str">
            <v>48300</v>
          </cell>
          <cell r="B1040">
            <v>0</v>
          </cell>
        </row>
        <row r="1041">
          <cell r="A1041" t="str">
            <v>48302</v>
          </cell>
          <cell r="B1041">
            <v>1</v>
          </cell>
        </row>
        <row r="1042">
          <cell r="A1042" t="str">
            <v>48304</v>
          </cell>
          <cell r="B1042">
            <v>5</v>
          </cell>
        </row>
        <row r="1043">
          <cell r="A1043" t="str">
            <v>48306</v>
          </cell>
          <cell r="B1043">
            <v>0</v>
          </cell>
        </row>
        <row r="1044">
          <cell r="A1044" t="str">
            <v>48309</v>
          </cell>
          <cell r="B1044">
            <v>30</v>
          </cell>
        </row>
        <row r="1045">
          <cell r="A1045" t="str">
            <v>500214</v>
          </cell>
          <cell r="B1045">
            <v>0.1</v>
          </cell>
        </row>
        <row r="1046">
          <cell r="A1046" t="str">
            <v>500221</v>
          </cell>
          <cell r="B1046">
            <v>0.5</v>
          </cell>
        </row>
        <row r="1047">
          <cell r="A1047" t="str">
            <v>500232</v>
          </cell>
          <cell r="B1047">
            <v>0.56000000000000005</v>
          </cell>
        </row>
        <row r="1048">
          <cell r="A1048" t="str">
            <v>500238</v>
          </cell>
          <cell r="B1048">
            <v>0.56000000000000005</v>
          </cell>
        </row>
        <row r="1049">
          <cell r="A1049" t="str">
            <v>500511</v>
          </cell>
          <cell r="B1049">
            <v>0.1</v>
          </cell>
        </row>
        <row r="1050">
          <cell r="A1050" t="str">
            <v>500528</v>
          </cell>
          <cell r="B1050">
            <v>0.5</v>
          </cell>
        </row>
        <row r="1051">
          <cell r="A1051" t="str">
            <v>500559</v>
          </cell>
          <cell r="B1051">
            <v>0.52</v>
          </cell>
        </row>
        <row r="1052">
          <cell r="A1052" t="str">
            <v>500566</v>
          </cell>
          <cell r="B1052">
            <v>0.47</v>
          </cell>
        </row>
        <row r="1053">
          <cell r="A1053" t="str">
            <v>50131</v>
          </cell>
          <cell r="B1053">
            <v>1</v>
          </cell>
        </row>
        <row r="1054">
          <cell r="A1054" t="str">
            <v>5013101</v>
          </cell>
          <cell r="B1054">
            <v>1</v>
          </cell>
        </row>
        <row r="1055">
          <cell r="A1055" t="str">
            <v>5013102</v>
          </cell>
          <cell r="B1055">
            <v>1</v>
          </cell>
        </row>
        <row r="1056">
          <cell r="A1056" t="str">
            <v>50132</v>
          </cell>
          <cell r="B1056">
            <v>1</v>
          </cell>
        </row>
        <row r="1057">
          <cell r="A1057" t="str">
            <v>50133</v>
          </cell>
          <cell r="B1057">
            <v>1</v>
          </cell>
        </row>
        <row r="1058">
          <cell r="A1058" t="str">
            <v>50134</v>
          </cell>
          <cell r="B1058">
            <v>1</v>
          </cell>
        </row>
        <row r="1059">
          <cell r="A1059" t="str">
            <v>50135</v>
          </cell>
          <cell r="B1059">
            <v>1</v>
          </cell>
        </row>
        <row r="1060">
          <cell r="A1060" t="str">
            <v>50324</v>
          </cell>
          <cell r="B1060">
            <v>6</v>
          </cell>
        </row>
        <row r="1061">
          <cell r="A1061" t="str">
            <v>5032401</v>
          </cell>
          <cell r="B1061">
            <v>1</v>
          </cell>
        </row>
        <row r="1062">
          <cell r="A1062" t="str">
            <v>50327</v>
          </cell>
          <cell r="B1062">
            <v>6</v>
          </cell>
        </row>
        <row r="1063">
          <cell r="A1063" t="str">
            <v>5032701</v>
          </cell>
          <cell r="B1063">
            <v>1</v>
          </cell>
        </row>
        <row r="1064">
          <cell r="A1064" t="str">
            <v>50328</v>
          </cell>
          <cell r="B1064">
            <v>6</v>
          </cell>
        </row>
        <row r="1065">
          <cell r="A1065" t="str">
            <v>5032801</v>
          </cell>
          <cell r="B1065">
            <v>1</v>
          </cell>
        </row>
        <row r="1066">
          <cell r="A1066" t="str">
            <v>50344</v>
          </cell>
          <cell r="B1066">
            <v>6</v>
          </cell>
        </row>
        <row r="1067">
          <cell r="A1067" t="str">
            <v>5034401</v>
          </cell>
          <cell r="B1067">
            <v>1</v>
          </cell>
        </row>
        <row r="1068">
          <cell r="A1068" t="str">
            <v>50354</v>
          </cell>
          <cell r="B1068">
            <v>6</v>
          </cell>
        </row>
        <row r="1069">
          <cell r="A1069" t="str">
            <v>5035401</v>
          </cell>
          <cell r="B1069">
            <v>1</v>
          </cell>
        </row>
        <row r="1070">
          <cell r="A1070" t="str">
            <v>50355</v>
          </cell>
          <cell r="B1070">
            <v>6</v>
          </cell>
        </row>
        <row r="1071">
          <cell r="A1071" t="str">
            <v>5035501</v>
          </cell>
          <cell r="B1071">
            <v>1</v>
          </cell>
        </row>
        <row r="1072">
          <cell r="A1072" t="str">
            <v>50404</v>
          </cell>
          <cell r="B1072">
            <v>5</v>
          </cell>
        </row>
        <row r="1073">
          <cell r="A1073" t="str">
            <v>5040401</v>
          </cell>
          <cell r="B1073">
            <v>1</v>
          </cell>
        </row>
        <row r="1074">
          <cell r="A1074" t="str">
            <v>5040405</v>
          </cell>
          <cell r="B1074">
            <v>5</v>
          </cell>
        </row>
        <row r="1075">
          <cell r="A1075" t="str">
            <v>50407</v>
          </cell>
          <cell r="B1075">
            <v>6</v>
          </cell>
        </row>
        <row r="1076">
          <cell r="A1076" t="str">
            <v>5040701</v>
          </cell>
          <cell r="B1076">
            <v>1</v>
          </cell>
        </row>
        <row r="1077">
          <cell r="A1077" t="str">
            <v>50813</v>
          </cell>
          <cell r="B1077">
            <v>1</v>
          </cell>
        </row>
        <row r="1078">
          <cell r="A1078" t="str">
            <v>5081301</v>
          </cell>
          <cell r="B1078">
            <v>1</v>
          </cell>
        </row>
        <row r="1079">
          <cell r="A1079" t="str">
            <v>52230</v>
          </cell>
          <cell r="B1079">
            <v>1</v>
          </cell>
        </row>
        <row r="1080">
          <cell r="A1080" t="str">
            <v>52231</v>
          </cell>
          <cell r="B1080">
            <v>1</v>
          </cell>
        </row>
        <row r="1081">
          <cell r="A1081" t="str">
            <v>52235</v>
          </cell>
          <cell r="B1081">
            <v>1</v>
          </cell>
        </row>
        <row r="1082">
          <cell r="A1082" t="str">
            <v>52235L1</v>
          </cell>
          <cell r="B1082">
            <v>1</v>
          </cell>
        </row>
        <row r="1083">
          <cell r="A1083" t="str">
            <v>52235L2</v>
          </cell>
          <cell r="B1083">
            <v>1</v>
          </cell>
        </row>
        <row r="1084">
          <cell r="A1084" t="str">
            <v>52509</v>
          </cell>
          <cell r="B1084">
            <v>6</v>
          </cell>
        </row>
        <row r="1085">
          <cell r="A1085" t="str">
            <v>5250901</v>
          </cell>
          <cell r="B1085">
            <v>1</v>
          </cell>
        </row>
        <row r="1086">
          <cell r="A1086" t="str">
            <v>52515</v>
          </cell>
          <cell r="B1086">
            <v>6</v>
          </cell>
        </row>
        <row r="1087">
          <cell r="A1087" t="str">
            <v>5251501</v>
          </cell>
          <cell r="B1087">
            <v>1</v>
          </cell>
        </row>
        <row r="1088">
          <cell r="A1088" t="str">
            <v>5973701</v>
          </cell>
          <cell r="B1088">
            <v>1</v>
          </cell>
        </row>
        <row r="1089">
          <cell r="A1089" t="str">
            <v>5973753</v>
          </cell>
          <cell r="B1089">
            <v>1</v>
          </cell>
        </row>
        <row r="1090">
          <cell r="A1090" t="str">
            <v>5973763</v>
          </cell>
          <cell r="B1090">
            <v>1</v>
          </cell>
        </row>
        <row r="1091">
          <cell r="A1091" t="str">
            <v>59738</v>
          </cell>
          <cell r="B1091">
            <v>1</v>
          </cell>
        </row>
        <row r="1092">
          <cell r="A1092" t="str">
            <v>600617</v>
          </cell>
          <cell r="B1092">
            <v>10</v>
          </cell>
        </row>
        <row r="1093">
          <cell r="A1093" t="str">
            <v>600631</v>
          </cell>
          <cell r="B1093">
            <v>50</v>
          </cell>
        </row>
        <row r="1094">
          <cell r="A1094" t="str">
            <v>604213</v>
          </cell>
          <cell r="B1094">
            <v>10</v>
          </cell>
        </row>
        <row r="1095">
          <cell r="A1095" t="str">
            <v>604237</v>
          </cell>
          <cell r="B1095">
            <v>50</v>
          </cell>
        </row>
        <row r="1096">
          <cell r="A1096" t="str">
            <v>605715</v>
          </cell>
          <cell r="B1096">
            <v>10</v>
          </cell>
        </row>
        <row r="1097">
          <cell r="A1097" t="str">
            <v>605739</v>
          </cell>
          <cell r="B1097">
            <v>50</v>
          </cell>
        </row>
        <row r="1098">
          <cell r="A1098" t="str">
            <v>608910</v>
          </cell>
          <cell r="B1098">
            <v>10</v>
          </cell>
        </row>
        <row r="1099">
          <cell r="A1099" t="str">
            <v>608934</v>
          </cell>
          <cell r="B1099">
            <v>50</v>
          </cell>
        </row>
        <row r="1100">
          <cell r="A1100" t="str">
            <v>613013</v>
          </cell>
          <cell r="B1100">
            <v>10</v>
          </cell>
        </row>
        <row r="1101">
          <cell r="A1101" t="str">
            <v>613044</v>
          </cell>
          <cell r="B1101">
            <v>100</v>
          </cell>
        </row>
        <row r="1102">
          <cell r="A1102" t="str">
            <v>620516</v>
          </cell>
          <cell r="B1102">
            <v>50</v>
          </cell>
        </row>
        <row r="1103">
          <cell r="A1103" t="str">
            <v>620523</v>
          </cell>
          <cell r="B1103">
            <v>50</v>
          </cell>
        </row>
        <row r="1104">
          <cell r="A1104" t="str">
            <v>700830</v>
          </cell>
          <cell r="B1104">
            <v>0.5</v>
          </cell>
        </row>
        <row r="1105">
          <cell r="A1105" t="str">
            <v>700836</v>
          </cell>
          <cell r="B1105">
            <v>0.5</v>
          </cell>
        </row>
        <row r="1106">
          <cell r="A1106" t="str">
            <v>700843</v>
          </cell>
          <cell r="B1106">
            <v>0.1</v>
          </cell>
        </row>
        <row r="1107">
          <cell r="A1107" t="str">
            <v>700850</v>
          </cell>
          <cell r="B1107">
            <v>0.5</v>
          </cell>
        </row>
        <row r="1108">
          <cell r="A1108" t="str">
            <v>700935</v>
          </cell>
          <cell r="B1108">
            <v>0.5</v>
          </cell>
        </row>
        <row r="1109">
          <cell r="A1109" t="str">
            <v>700939</v>
          </cell>
          <cell r="B1109">
            <v>0.5</v>
          </cell>
        </row>
        <row r="1110">
          <cell r="A1110" t="str">
            <v>700942</v>
          </cell>
          <cell r="B1110">
            <v>0.1</v>
          </cell>
        </row>
        <row r="1111">
          <cell r="A1111" t="str">
            <v>700959</v>
          </cell>
          <cell r="B1111">
            <v>0.5</v>
          </cell>
        </row>
        <row r="1112">
          <cell r="A1112" t="str">
            <v>701017</v>
          </cell>
          <cell r="B1112">
            <v>0.1</v>
          </cell>
        </row>
        <row r="1113">
          <cell r="A1113" t="str">
            <v>7010214</v>
          </cell>
          <cell r="B1113">
            <v>0</v>
          </cell>
        </row>
        <row r="1114">
          <cell r="A1114" t="str">
            <v>701024</v>
          </cell>
          <cell r="B1114">
            <v>0.5</v>
          </cell>
        </row>
        <row r="1115">
          <cell r="A1115" t="str">
            <v>701031</v>
          </cell>
          <cell r="B1115">
            <v>0.5</v>
          </cell>
        </row>
        <row r="1116">
          <cell r="A1116" t="str">
            <v>701048</v>
          </cell>
          <cell r="B1116">
            <v>0.05</v>
          </cell>
        </row>
        <row r="1117">
          <cell r="A1117" t="str">
            <v>701055</v>
          </cell>
          <cell r="B1117">
            <v>0.25</v>
          </cell>
        </row>
        <row r="1118">
          <cell r="A1118" t="str">
            <v>701062</v>
          </cell>
          <cell r="B1118">
            <v>0.1</v>
          </cell>
        </row>
        <row r="1119">
          <cell r="A1119" t="str">
            <v>000622</v>
          </cell>
          <cell r="B1119">
            <v>20</v>
          </cell>
        </row>
        <row r="1120">
          <cell r="A1120" t="str">
            <v>701130</v>
          </cell>
          <cell r="B1120">
            <v>0.5</v>
          </cell>
        </row>
        <row r="1121">
          <cell r="A1121" t="str">
            <v>701147</v>
          </cell>
          <cell r="B1121">
            <v>0.05</v>
          </cell>
        </row>
        <row r="1122">
          <cell r="A1122" t="str">
            <v>701154</v>
          </cell>
          <cell r="B1122">
            <v>0.25</v>
          </cell>
        </row>
        <row r="1123">
          <cell r="A1123" t="str">
            <v>701161</v>
          </cell>
          <cell r="B1123">
            <v>0.1</v>
          </cell>
        </row>
        <row r="1124">
          <cell r="A1124" t="str">
            <v>103778</v>
          </cell>
          <cell r="B1124">
            <v>0.15</v>
          </cell>
        </row>
        <row r="1125">
          <cell r="A1125" t="str">
            <v>701413</v>
          </cell>
          <cell r="B1125">
            <v>0.03</v>
          </cell>
        </row>
        <row r="1126">
          <cell r="A1126" t="str">
            <v>701417</v>
          </cell>
          <cell r="B1126">
            <v>3.5000000000000003E-2</v>
          </cell>
        </row>
        <row r="1127">
          <cell r="A1127" t="str">
            <v>701431</v>
          </cell>
          <cell r="B1127">
            <v>0.17499999999999999</v>
          </cell>
        </row>
        <row r="1128">
          <cell r="A1128" t="str">
            <v>701437</v>
          </cell>
          <cell r="B1128">
            <v>0.17</v>
          </cell>
        </row>
        <row r="1129">
          <cell r="A1129" t="str">
            <v>701512</v>
          </cell>
          <cell r="B1129">
            <v>7.0000000000000007E-2</v>
          </cell>
        </row>
        <row r="1130">
          <cell r="A1130" t="str">
            <v>701516</v>
          </cell>
          <cell r="B1130">
            <v>7.0000000000000007E-2</v>
          </cell>
        </row>
        <row r="1131">
          <cell r="A1131" t="str">
            <v>701530</v>
          </cell>
          <cell r="B1131">
            <v>0.35</v>
          </cell>
        </row>
        <row r="1132">
          <cell r="A1132" t="str">
            <v>701536</v>
          </cell>
          <cell r="B1132">
            <v>0.35</v>
          </cell>
        </row>
        <row r="1133">
          <cell r="A1133" t="str">
            <v>701611</v>
          </cell>
          <cell r="B1133">
            <v>0.14000000000000001</v>
          </cell>
        </row>
        <row r="1134">
          <cell r="A1134" t="str">
            <v>701615</v>
          </cell>
          <cell r="B1134">
            <v>0.14000000000000001</v>
          </cell>
        </row>
        <row r="1135">
          <cell r="A1135" t="str">
            <v>701635</v>
          </cell>
          <cell r="B1135">
            <v>0.7</v>
          </cell>
        </row>
        <row r="1136">
          <cell r="A1136" t="str">
            <v>701639</v>
          </cell>
          <cell r="B1136">
            <v>0.7</v>
          </cell>
        </row>
        <row r="1137">
          <cell r="A1137" t="str">
            <v>701710</v>
          </cell>
          <cell r="B1137">
            <v>0.03</v>
          </cell>
        </row>
        <row r="1138">
          <cell r="A1138" t="str">
            <v>701714</v>
          </cell>
          <cell r="B1138">
            <v>3.5000000000000003E-2</v>
          </cell>
        </row>
        <row r="1139">
          <cell r="A1139" t="str">
            <v>701734</v>
          </cell>
          <cell r="B1139">
            <v>0.17</v>
          </cell>
        </row>
        <row r="1140">
          <cell r="A1140" t="str">
            <v>701738</v>
          </cell>
          <cell r="B1140">
            <v>0.17499999999999999</v>
          </cell>
        </row>
        <row r="1141">
          <cell r="A1141" t="str">
            <v>701789</v>
          </cell>
          <cell r="B1141">
            <v>5.0000000000000001E-4</v>
          </cell>
        </row>
        <row r="1142">
          <cell r="A1142" t="str">
            <v>701819</v>
          </cell>
          <cell r="B1142">
            <v>7.0000000000000007E-2</v>
          </cell>
        </row>
        <row r="1143">
          <cell r="A1143" t="str">
            <v>701833</v>
          </cell>
          <cell r="B1143">
            <v>0.35</v>
          </cell>
        </row>
        <row r="1144">
          <cell r="A1144" t="str">
            <v>701837</v>
          </cell>
          <cell r="B1144">
            <v>0.35</v>
          </cell>
        </row>
        <row r="1145">
          <cell r="A1145" t="str">
            <v>701882</v>
          </cell>
          <cell r="B1145">
            <v>1E-3</v>
          </cell>
        </row>
        <row r="1146">
          <cell r="A1146" t="str">
            <v>701918</v>
          </cell>
          <cell r="B1146">
            <v>0.14000000000000001</v>
          </cell>
        </row>
        <row r="1147">
          <cell r="A1147" t="str">
            <v>701932</v>
          </cell>
          <cell r="B1147">
            <v>0.7</v>
          </cell>
        </row>
        <row r="1148">
          <cell r="A1148" t="str">
            <v>701981</v>
          </cell>
          <cell r="B1148">
            <v>2E-3</v>
          </cell>
        </row>
        <row r="1149">
          <cell r="A1149" t="str">
            <v>7027915</v>
          </cell>
          <cell r="B1149">
            <v>1</v>
          </cell>
        </row>
        <row r="1150">
          <cell r="A1150" t="str">
            <v>7027940</v>
          </cell>
          <cell r="B1150">
            <v>1</v>
          </cell>
        </row>
        <row r="1151">
          <cell r="A1151" t="str">
            <v>7395212</v>
          </cell>
          <cell r="B1151">
            <v>16.66</v>
          </cell>
        </row>
        <row r="1152">
          <cell r="A1152" t="str">
            <v>741223</v>
          </cell>
          <cell r="B1152">
            <v>1</v>
          </cell>
        </row>
        <row r="1153">
          <cell r="A1153" t="str">
            <v>750131</v>
          </cell>
          <cell r="B1153">
            <v>1</v>
          </cell>
        </row>
        <row r="1154">
          <cell r="A1154" t="str">
            <v>750133</v>
          </cell>
          <cell r="B1154">
            <v>1</v>
          </cell>
        </row>
        <row r="1155">
          <cell r="A1155" t="str">
            <v>750134</v>
          </cell>
          <cell r="B1155">
            <v>1</v>
          </cell>
        </row>
        <row r="1156">
          <cell r="A1156" t="str">
            <v>750324</v>
          </cell>
          <cell r="B1156">
            <v>1</v>
          </cell>
        </row>
        <row r="1157">
          <cell r="A1157" t="str">
            <v>7503245</v>
          </cell>
          <cell r="B1157">
            <v>1</v>
          </cell>
        </row>
        <row r="1158">
          <cell r="A1158" t="str">
            <v>750327</v>
          </cell>
          <cell r="B1158">
            <v>1</v>
          </cell>
        </row>
        <row r="1159">
          <cell r="A1159" t="str">
            <v>7503273</v>
          </cell>
          <cell r="B1159">
            <v>1</v>
          </cell>
        </row>
        <row r="1160">
          <cell r="A1160" t="str">
            <v>750328</v>
          </cell>
          <cell r="B1160">
            <v>1</v>
          </cell>
        </row>
        <row r="1161">
          <cell r="A1161" t="str">
            <v>7503283</v>
          </cell>
          <cell r="B1161">
            <v>1</v>
          </cell>
        </row>
        <row r="1162">
          <cell r="A1162" t="str">
            <v>750344</v>
          </cell>
          <cell r="B1162">
            <v>1</v>
          </cell>
        </row>
        <row r="1163">
          <cell r="A1163" t="str">
            <v>750354</v>
          </cell>
          <cell r="B1163">
            <v>1</v>
          </cell>
        </row>
        <row r="1164">
          <cell r="A1164" t="str">
            <v>750355</v>
          </cell>
          <cell r="B1164">
            <v>1</v>
          </cell>
        </row>
        <row r="1165">
          <cell r="A1165" t="str">
            <v>750404</v>
          </cell>
          <cell r="B1165">
            <v>1</v>
          </cell>
        </row>
        <row r="1166">
          <cell r="A1166" t="str">
            <v>752230</v>
          </cell>
          <cell r="B1166">
            <v>1</v>
          </cell>
        </row>
        <row r="1167">
          <cell r="A1167" t="str">
            <v>752231</v>
          </cell>
          <cell r="B1167">
            <v>1</v>
          </cell>
        </row>
        <row r="1168">
          <cell r="A1168" t="str">
            <v>759737</v>
          </cell>
          <cell r="B1168">
            <v>1</v>
          </cell>
        </row>
        <row r="1169">
          <cell r="A1169" t="str">
            <v>7597376</v>
          </cell>
          <cell r="B1169">
            <v>1</v>
          </cell>
        </row>
        <row r="1170">
          <cell r="A1170" t="str">
            <v>759738</v>
          </cell>
          <cell r="B1170">
            <v>1</v>
          </cell>
        </row>
        <row r="1171">
          <cell r="A1171" t="str">
            <v>759999</v>
          </cell>
          <cell r="B1171">
            <v>1</v>
          </cell>
        </row>
        <row r="1172">
          <cell r="A1172" t="str">
            <v>8000001</v>
          </cell>
          <cell r="B1172">
            <v>0</v>
          </cell>
        </row>
        <row r="1173">
          <cell r="A1173" t="str">
            <v>800110</v>
          </cell>
          <cell r="B1173">
            <v>50</v>
          </cell>
        </row>
        <row r="1174">
          <cell r="A1174" t="str">
            <v>800116</v>
          </cell>
          <cell r="B1174">
            <v>50</v>
          </cell>
        </row>
        <row r="1175">
          <cell r="A1175" t="str">
            <v>800123</v>
          </cell>
          <cell r="B1175">
            <v>100</v>
          </cell>
        </row>
        <row r="1176">
          <cell r="A1176" t="str">
            <v>800127</v>
          </cell>
          <cell r="B1176">
            <v>100</v>
          </cell>
        </row>
        <row r="1177">
          <cell r="A1177" t="str">
            <v>800130</v>
          </cell>
          <cell r="B1177">
            <v>200</v>
          </cell>
        </row>
        <row r="1178">
          <cell r="A1178" t="str">
            <v>800134</v>
          </cell>
          <cell r="B1178">
            <v>200</v>
          </cell>
        </row>
        <row r="1179">
          <cell r="A1179" t="str">
            <v>800318</v>
          </cell>
          <cell r="B1179">
            <v>5</v>
          </cell>
        </row>
        <row r="1180">
          <cell r="A1180" t="str">
            <v>800215</v>
          </cell>
          <cell r="B1180">
            <v>50</v>
          </cell>
        </row>
        <row r="1181">
          <cell r="A1181" t="str">
            <v>800219</v>
          </cell>
          <cell r="B1181">
            <v>50</v>
          </cell>
        </row>
        <row r="1182">
          <cell r="A1182" t="str">
            <v>800222</v>
          </cell>
          <cell r="B1182">
            <v>100</v>
          </cell>
        </row>
        <row r="1183">
          <cell r="A1183" t="str">
            <v>800226</v>
          </cell>
          <cell r="B1183">
            <v>100</v>
          </cell>
        </row>
        <row r="1184">
          <cell r="A1184" t="str">
            <v>120539</v>
          </cell>
          <cell r="B1184">
            <v>4.0000000000000001E-3</v>
          </cell>
        </row>
        <row r="1185">
          <cell r="A1185" t="str">
            <v>800512</v>
          </cell>
          <cell r="B1185">
            <v>50</v>
          </cell>
        </row>
        <row r="1186">
          <cell r="A1186" t="str">
            <v>800516</v>
          </cell>
          <cell r="B1186">
            <v>50</v>
          </cell>
        </row>
        <row r="1187">
          <cell r="A1187" t="str">
            <v>800523</v>
          </cell>
          <cell r="B1187">
            <v>100</v>
          </cell>
        </row>
        <row r="1188">
          <cell r="A1188" t="str">
            <v>800529</v>
          </cell>
          <cell r="B1188">
            <v>100</v>
          </cell>
        </row>
        <row r="1189">
          <cell r="A1189" t="str">
            <v>800611</v>
          </cell>
          <cell r="B1189">
            <v>50</v>
          </cell>
        </row>
        <row r="1190">
          <cell r="A1190" t="str">
            <v>800615</v>
          </cell>
          <cell r="B1190">
            <v>50</v>
          </cell>
        </row>
        <row r="1191">
          <cell r="A1191" t="str">
            <v>800622</v>
          </cell>
          <cell r="B1191">
            <v>100</v>
          </cell>
        </row>
        <row r="1192">
          <cell r="A1192" t="str">
            <v>800628</v>
          </cell>
          <cell r="B1192">
            <v>100</v>
          </cell>
        </row>
        <row r="1193">
          <cell r="A1193" t="str">
            <v>800710</v>
          </cell>
          <cell r="B1193">
            <v>50</v>
          </cell>
        </row>
        <row r="1194">
          <cell r="A1194" t="str">
            <v>800714</v>
          </cell>
          <cell r="B1194">
            <v>50</v>
          </cell>
        </row>
        <row r="1195">
          <cell r="A1195" t="str">
            <v>800721</v>
          </cell>
          <cell r="B1195">
            <v>100</v>
          </cell>
        </row>
        <row r="1196">
          <cell r="A1196" t="str">
            <v>800727</v>
          </cell>
          <cell r="B1196">
            <v>100</v>
          </cell>
        </row>
        <row r="1197">
          <cell r="A1197" t="str">
            <v>8100001</v>
          </cell>
          <cell r="B1197">
            <v>0</v>
          </cell>
        </row>
        <row r="1198">
          <cell r="A1198" t="str">
            <v>8100002</v>
          </cell>
          <cell r="B1198">
            <v>0</v>
          </cell>
        </row>
        <row r="1199">
          <cell r="A1199" t="str">
            <v>8100003</v>
          </cell>
          <cell r="B1199">
            <v>0</v>
          </cell>
        </row>
        <row r="1200">
          <cell r="A1200" t="str">
            <v>8200001</v>
          </cell>
          <cell r="B1200">
            <v>0</v>
          </cell>
        </row>
        <row r="1201">
          <cell r="A1201" t="str">
            <v>8200002</v>
          </cell>
          <cell r="B1201">
            <v>0</v>
          </cell>
        </row>
        <row r="1202">
          <cell r="A1202" t="str">
            <v>8200003</v>
          </cell>
          <cell r="B1202">
            <v>0</v>
          </cell>
        </row>
        <row r="1203">
          <cell r="A1203" t="str">
            <v>9000000</v>
          </cell>
          <cell r="B1203">
            <v>10</v>
          </cell>
        </row>
        <row r="1204">
          <cell r="A1204" t="str">
            <v>9000001</v>
          </cell>
          <cell r="B1204">
            <v>0.02</v>
          </cell>
        </row>
        <row r="1205">
          <cell r="A1205" t="str">
            <v>9000002</v>
          </cell>
          <cell r="B1205">
            <v>0.1</v>
          </cell>
        </row>
        <row r="1206">
          <cell r="A1206" t="str">
            <v>9000055</v>
          </cell>
          <cell r="B1206">
            <v>9.9675000000000007E-3</v>
          </cell>
        </row>
        <row r="1207">
          <cell r="A1207" t="str">
            <v>9000056</v>
          </cell>
          <cell r="B1207">
            <v>0</v>
          </cell>
        </row>
        <row r="1208">
          <cell r="A1208" t="str">
            <v>9000057</v>
          </cell>
          <cell r="B1208">
            <v>0</v>
          </cell>
        </row>
        <row r="1209">
          <cell r="A1209" t="str">
            <v>9000058</v>
          </cell>
          <cell r="B1209">
            <v>5</v>
          </cell>
        </row>
        <row r="1210">
          <cell r="A1210" t="str">
            <v>9000059</v>
          </cell>
          <cell r="B1210">
            <v>5</v>
          </cell>
        </row>
        <row r="1211">
          <cell r="A1211" t="str">
            <v>9000060</v>
          </cell>
          <cell r="B1211">
            <v>5</v>
          </cell>
        </row>
        <row r="1212">
          <cell r="A1212" t="str">
            <v>9000061</v>
          </cell>
          <cell r="B1212">
            <v>5</v>
          </cell>
        </row>
        <row r="1213">
          <cell r="A1213" t="str">
            <v>9000062</v>
          </cell>
          <cell r="B1213">
            <v>5</v>
          </cell>
        </row>
        <row r="1214">
          <cell r="A1214" t="str">
            <v>9000063</v>
          </cell>
          <cell r="B1214">
            <v>5</v>
          </cell>
        </row>
        <row r="1215">
          <cell r="A1215" t="str">
            <v>9000064</v>
          </cell>
          <cell r="B1215">
            <v>5</v>
          </cell>
        </row>
        <row r="1216">
          <cell r="A1216" t="str">
            <v>9000065</v>
          </cell>
          <cell r="B1216">
            <v>5</v>
          </cell>
        </row>
        <row r="1217">
          <cell r="A1217" t="str">
            <v>9000066</v>
          </cell>
          <cell r="B1217">
            <v>5</v>
          </cell>
        </row>
        <row r="1218">
          <cell r="A1218" t="str">
            <v>9000067</v>
          </cell>
          <cell r="B1218">
            <v>5</v>
          </cell>
        </row>
        <row r="1219">
          <cell r="A1219" t="str">
            <v>9000068</v>
          </cell>
          <cell r="B1219">
            <v>5</v>
          </cell>
        </row>
        <row r="1220">
          <cell r="A1220" t="str">
            <v>9000069</v>
          </cell>
          <cell r="B1220">
            <v>5</v>
          </cell>
        </row>
        <row r="1221">
          <cell r="A1221" t="str">
            <v>9000070</v>
          </cell>
          <cell r="B1221">
            <v>5</v>
          </cell>
        </row>
        <row r="1222">
          <cell r="A1222" t="str">
            <v>9000071</v>
          </cell>
          <cell r="B1222">
            <v>0.01</v>
          </cell>
        </row>
        <row r="1223">
          <cell r="A1223" t="str">
            <v>9000072</v>
          </cell>
          <cell r="B1223">
            <v>5</v>
          </cell>
        </row>
        <row r="1224">
          <cell r="A1224" t="str">
            <v>9000073</v>
          </cell>
          <cell r="B1224">
            <v>5</v>
          </cell>
        </row>
        <row r="1225">
          <cell r="A1225" t="str">
            <v>9000074</v>
          </cell>
          <cell r="B1225">
            <v>5</v>
          </cell>
        </row>
        <row r="1226">
          <cell r="A1226" t="str">
            <v>9000075</v>
          </cell>
          <cell r="B1226">
            <v>5</v>
          </cell>
        </row>
        <row r="1227">
          <cell r="A1227" t="str">
            <v>9000076</v>
          </cell>
          <cell r="B1227">
            <v>0</v>
          </cell>
        </row>
        <row r="1228">
          <cell r="A1228" t="str">
            <v>9000077</v>
          </cell>
          <cell r="B1228">
            <v>0</v>
          </cell>
        </row>
        <row r="1229">
          <cell r="A1229" t="str">
            <v>9000078</v>
          </cell>
          <cell r="B1229">
            <v>0</v>
          </cell>
        </row>
        <row r="1230">
          <cell r="A1230" t="str">
            <v>9000079</v>
          </cell>
          <cell r="B1230">
            <v>0</v>
          </cell>
        </row>
        <row r="1231">
          <cell r="A1231" t="str">
            <v>9000080</v>
          </cell>
          <cell r="B1231">
            <v>1</v>
          </cell>
        </row>
        <row r="1232">
          <cell r="A1232" t="str">
            <v>9000081</v>
          </cell>
          <cell r="B1232">
            <v>1</v>
          </cell>
        </row>
        <row r="1233">
          <cell r="A1233" t="str">
            <v>9000082</v>
          </cell>
          <cell r="B1233">
            <v>6.0000000000000001E-3</v>
          </cell>
        </row>
        <row r="1234">
          <cell r="A1234" t="str">
            <v>9000083</v>
          </cell>
          <cell r="B1234">
            <v>0.25</v>
          </cell>
        </row>
        <row r="1235">
          <cell r="A1235" t="str">
            <v>9000084</v>
          </cell>
          <cell r="B1235">
            <v>6.0000000000000001E-3</v>
          </cell>
        </row>
        <row r="1236">
          <cell r="A1236" t="str">
            <v>9000085</v>
          </cell>
          <cell r="B1236">
            <v>6</v>
          </cell>
        </row>
        <row r="1237">
          <cell r="A1237" t="str">
            <v>9000086</v>
          </cell>
          <cell r="B1237">
            <v>0.03</v>
          </cell>
        </row>
        <row r="1238">
          <cell r="A1238" t="str">
            <v>9000087</v>
          </cell>
          <cell r="B1238">
            <v>1</v>
          </cell>
        </row>
        <row r="1239">
          <cell r="A1239" t="str">
            <v>9000088</v>
          </cell>
          <cell r="B1239">
            <v>20</v>
          </cell>
        </row>
        <row r="1240">
          <cell r="A1240" t="str">
            <v>9000089</v>
          </cell>
          <cell r="B1240">
            <v>0.25</v>
          </cell>
        </row>
        <row r="1241">
          <cell r="A1241" t="str">
            <v>9000090</v>
          </cell>
          <cell r="B1241">
            <v>100</v>
          </cell>
        </row>
        <row r="1242">
          <cell r="A1242" t="str">
            <v>9000102</v>
          </cell>
          <cell r="B1242">
            <v>0.05</v>
          </cell>
        </row>
        <row r="1243">
          <cell r="A1243" t="str">
            <v>9000103</v>
          </cell>
          <cell r="B1243">
            <v>1E-3</v>
          </cell>
        </row>
        <row r="1244">
          <cell r="A1244" t="str">
            <v>9010214</v>
          </cell>
          <cell r="B1244">
            <v>0</v>
          </cell>
        </row>
        <row r="1245">
          <cell r="A1245" t="str">
            <v>9500001</v>
          </cell>
          <cell r="B1245">
            <v>6.0000000000000001E-3</v>
          </cell>
        </row>
        <row r="1246">
          <cell r="A1246" t="str">
            <v>9500002</v>
          </cell>
          <cell r="B1246">
            <v>8.9999999999999993E-3</v>
          </cell>
        </row>
        <row r="1247">
          <cell r="A1247" t="str">
            <v>9500003</v>
          </cell>
          <cell r="B1247">
            <v>6.0000000000000001E-3</v>
          </cell>
        </row>
        <row r="1248">
          <cell r="A1248" t="str">
            <v>9500004</v>
          </cell>
          <cell r="B1248">
            <v>4.7999999999999996E-3</v>
          </cell>
        </row>
        <row r="1249">
          <cell r="A1249" t="str">
            <v>9500005</v>
          </cell>
          <cell r="B1249">
            <v>6.0000000000000001E-3</v>
          </cell>
        </row>
        <row r="1250">
          <cell r="A1250" t="str">
            <v>9500006</v>
          </cell>
          <cell r="B1250">
            <v>3.0000000000000001E-3</v>
          </cell>
        </row>
        <row r="1251">
          <cell r="A1251" t="str">
            <v>9500007</v>
          </cell>
          <cell r="B1251">
            <v>30</v>
          </cell>
        </row>
        <row r="1252">
          <cell r="A1252" t="str">
            <v>9500008</v>
          </cell>
          <cell r="B1252">
            <v>16.8</v>
          </cell>
        </row>
        <row r="1253">
          <cell r="A1253" t="str">
            <v>9500009</v>
          </cell>
          <cell r="B1253">
            <v>0</v>
          </cell>
        </row>
        <row r="1254">
          <cell r="A1254" t="str">
            <v>9500010</v>
          </cell>
          <cell r="B1254">
            <v>7.4999999999999997E-3</v>
          </cell>
        </row>
        <row r="1255">
          <cell r="A1255" t="str">
            <v>9500011</v>
          </cell>
          <cell r="B1255">
            <v>30</v>
          </cell>
        </row>
        <row r="1256">
          <cell r="A1256" t="str">
            <v>9500100</v>
          </cell>
          <cell r="B1256">
            <v>1E-3</v>
          </cell>
        </row>
        <row r="1257">
          <cell r="A1257" t="str">
            <v>9500101</v>
          </cell>
          <cell r="B1257">
            <v>1E-3</v>
          </cell>
        </row>
        <row r="1258">
          <cell r="A1258" t="str">
            <v>9500102</v>
          </cell>
          <cell r="B1258">
            <v>1E-3</v>
          </cell>
        </row>
        <row r="1259">
          <cell r="A1259" t="str">
            <v>9500103</v>
          </cell>
          <cell r="B1259">
            <v>1E-3</v>
          </cell>
        </row>
        <row r="1260">
          <cell r="A1260" t="str">
            <v>9500104</v>
          </cell>
          <cell r="B1260">
            <v>1E-3</v>
          </cell>
        </row>
        <row r="1261">
          <cell r="A1261" t="str">
            <v>9500105</v>
          </cell>
          <cell r="B1261">
            <v>1E-3</v>
          </cell>
        </row>
        <row r="1262">
          <cell r="A1262" t="str">
            <v>9500106</v>
          </cell>
          <cell r="B1262">
            <v>1E-3</v>
          </cell>
        </row>
        <row r="1263">
          <cell r="A1263" t="str">
            <v>9500107</v>
          </cell>
          <cell r="B1263">
            <v>1E-3</v>
          </cell>
        </row>
        <row r="1264">
          <cell r="A1264" t="str">
            <v>9500108</v>
          </cell>
          <cell r="B1264">
            <v>1E-3</v>
          </cell>
        </row>
        <row r="1265">
          <cell r="A1265" t="str">
            <v>9500109</v>
          </cell>
          <cell r="B1265">
            <v>1E-3</v>
          </cell>
        </row>
        <row r="1266">
          <cell r="A1266" t="str">
            <v>9500150</v>
          </cell>
          <cell r="B1266">
            <v>5.0000000000000001E-3</v>
          </cell>
        </row>
        <row r="1267">
          <cell r="A1267" t="str">
            <v>9500200</v>
          </cell>
          <cell r="B1267">
            <v>1</v>
          </cell>
        </row>
        <row r="1268">
          <cell r="A1268" t="str">
            <v>9500201</v>
          </cell>
          <cell r="B1268">
            <v>0.03</v>
          </cell>
        </row>
        <row r="1269">
          <cell r="A1269" t="str">
            <v>9500202</v>
          </cell>
          <cell r="B1269">
            <v>0.03</v>
          </cell>
        </row>
        <row r="1270">
          <cell r="A1270" t="str">
            <v>9500210</v>
          </cell>
          <cell r="B1270">
            <v>0.03</v>
          </cell>
        </row>
        <row r="1271">
          <cell r="A1271" t="str">
            <v>952509</v>
          </cell>
          <cell r="B1271">
            <v>0</v>
          </cell>
        </row>
        <row r="1272">
          <cell r="A1272" t="str">
            <v>9614720</v>
          </cell>
          <cell r="B1272">
            <v>0.02</v>
          </cell>
        </row>
        <row r="1273">
          <cell r="A1273" t="str">
            <v>999997</v>
          </cell>
          <cell r="B1273">
            <v>0</v>
          </cell>
        </row>
        <row r="1274">
          <cell r="A1274" t="str">
            <v>999998</v>
          </cell>
          <cell r="B1274">
            <v>0</v>
          </cell>
        </row>
        <row r="1275">
          <cell r="A1275" t="str">
            <v>999999</v>
          </cell>
          <cell r="B1275">
            <v>0</v>
          </cell>
        </row>
        <row r="1276">
          <cell r="A1276" t="str">
            <v>9999994</v>
          </cell>
          <cell r="B1276">
            <v>0.1</v>
          </cell>
        </row>
        <row r="1277">
          <cell r="A1277" t="str">
            <v>9999995</v>
          </cell>
          <cell r="B1277">
            <v>0.05</v>
          </cell>
        </row>
        <row r="1278">
          <cell r="A1278" t="str">
            <v>9999996</v>
          </cell>
          <cell r="B1278">
            <v>23.99</v>
          </cell>
        </row>
        <row r="1279">
          <cell r="A1279" t="str">
            <v>9999997</v>
          </cell>
          <cell r="B1279">
            <v>12.8</v>
          </cell>
        </row>
        <row r="1280">
          <cell r="A1280" t="str">
            <v>9999998</v>
          </cell>
          <cell r="B1280">
            <v>0</v>
          </cell>
        </row>
        <row r="1281">
          <cell r="A1281" t="str">
            <v>9999999</v>
          </cell>
          <cell r="B1281">
            <v>0</v>
          </cell>
        </row>
        <row r="1282">
          <cell r="A1282" t="str">
            <v>M211120</v>
          </cell>
          <cell r="B1282">
            <v>3.0000000000000001E-3</v>
          </cell>
        </row>
        <row r="1283">
          <cell r="A1283" t="str">
            <v>M773150</v>
          </cell>
          <cell r="B1283">
            <v>7.4999999999999997E-3</v>
          </cell>
        </row>
        <row r="1284">
          <cell r="A1284" t="str">
            <v>102924</v>
          </cell>
          <cell r="B1284">
            <v>2.5000000000000001E-2</v>
          </cell>
        </row>
        <row r="1285">
          <cell r="A1285" t="str">
            <v>102931</v>
          </cell>
          <cell r="B1285">
            <v>0.05</v>
          </cell>
        </row>
        <row r="1286">
          <cell r="A1286" t="str">
            <v>102948</v>
          </cell>
          <cell r="B1286">
            <v>0.15</v>
          </cell>
        </row>
        <row r="1287">
          <cell r="A1287" t="str">
            <v>102955</v>
          </cell>
          <cell r="B1287">
            <v>0.105</v>
          </cell>
        </row>
        <row r="1288">
          <cell r="A1288" t="str">
            <v>102962</v>
          </cell>
          <cell r="B1288">
            <v>0.05</v>
          </cell>
        </row>
        <row r="1289">
          <cell r="A1289" t="str">
            <v>102979</v>
          </cell>
          <cell r="B1289">
            <v>0.15</v>
          </cell>
        </row>
        <row r="1290">
          <cell r="A1290" t="str">
            <v>103617</v>
          </cell>
          <cell r="B1290">
            <v>5.0000000000000001E-3</v>
          </cell>
        </row>
        <row r="1291">
          <cell r="A1291" t="str">
            <v>103631</v>
          </cell>
          <cell r="B1291">
            <v>0.15</v>
          </cell>
        </row>
        <row r="1292">
          <cell r="A1292" t="str">
            <v>103648</v>
          </cell>
          <cell r="B1292">
            <v>0.105</v>
          </cell>
        </row>
        <row r="1293">
          <cell r="A1293" t="str">
            <v>103662</v>
          </cell>
          <cell r="B1293">
            <v>0.05</v>
          </cell>
        </row>
        <row r="1294">
          <cell r="A1294" t="str">
            <v>112121</v>
          </cell>
          <cell r="B1294">
            <v>0.06</v>
          </cell>
        </row>
        <row r="1295">
          <cell r="A1295" t="str">
            <v>112138</v>
          </cell>
          <cell r="B1295">
            <v>0.18</v>
          </cell>
        </row>
        <row r="1296">
          <cell r="A1296" t="str">
            <v>112169</v>
          </cell>
          <cell r="B1296">
            <v>0.1</v>
          </cell>
        </row>
        <row r="1297">
          <cell r="A1297" t="str">
            <v>113814</v>
          </cell>
          <cell r="B1297">
            <v>1.15E-3</v>
          </cell>
        </row>
        <row r="1298">
          <cell r="A1298" t="str">
            <v>113838</v>
          </cell>
          <cell r="B1298">
            <v>1.15E-2</v>
          </cell>
        </row>
        <row r="1299">
          <cell r="A1299" t="str">
            <v>113845</v>
          </cell>
          <cell r="B1299">
            <v>5.7500000000000002E-2</v>
          </cell>
        </row>
        <row r="1300">
          <cell r="A1300" t="str">
            <v>113869</v>
          </cell>
          <cell r="B1300">
            <v>1.15E-2</v>
          </cell>
        </row>
        <row r="1301">
          <cell r="A1301" t="str">
            <v>114415</v>
          </cell>
          <cell r="B1301">
            <v>0.5</v>
          </cell>
        </row>
        <row r="1302">
          <cell r="A1302" t="str">
            <v>114422</v>
          </cell>
          <cell r="B1302">
            <v>0.1</v>
          </cell>
        </row>
        <row r="1303">
          <cell r="A1303" t="str">
            <v>115214</v>
          </cell>
          <cell r="B1303">
            <v>0.05</v>
          </cell>
        </row>
        <row r="1304">
          <cell r="A1304" t="str">
            <v>115238</v>
          </cell>
          <cell r="B1304">
            <v>0.5</v>
          </cell>
        </row>
        <row r="1305">
          <cell r="A1305" t="str">
            <v>115252</v>
          </cell>
          <cell r="B1305">
            <v>0.25</v>
          </cell>
        </row>
        <row r="1306">
          <cell r="A1306" t="str">
            <v>115610</v>
          </cell>
          <cell r="B1306">
            <v>0.05</v>
          </cell>
        </row>
        <row r="1307">
          <cell r="A1307" t="str">
            <v>120119</v>
          </cell>
          <cell r="B1307">
            <v>4.0000000000000001E-3</v>
          </cell>
        </row>
        <row r="1308">
          <cell r="A1308" t="str">
            <v>120126</v>
          </cell>
          <cell r="B1308">
            <v>0.04</v>
          </cell>
        </row>
        <row r="1309">
          <cell r="A1309" t="str">
            <v>120157</v>
          </cell>
          <cell r="B1309">
            <v>4.0000000000000001E-3</v>
          </cell>
        </row>
        <row r="1310">
          <cell r="A1310" t="str">
            <v>202013</v>
          </cell>
          <cell r="B1310">
            <v>5.0000000000000001E-4</v>
          </cell>
        </row>
        <row r="1311">
          <cell r="A1311" t="str">
            <v>202020</v>
          </cell>
          <cell r="B1311">
            <v>2.5000000000000001E-3</v>
          </cell>
        </row>
        <row r="1312">
          <cell r="A1312" t="str">
            <v>202037</v>
          </cell>
          <cell r="B1312">
            <v>5.0000000000000001E-3</v>
          </cell>
        </row>
        <row r="1313">
          <cell r="A1313" t="str">
            <v>202075</v>
          </cell>
          <cell r="B1313">
            <v>5.0000000000000001E-3</v>
          </cell>
        </row>
        <row r="1314">
          <cell r="A1314" t="str">
            <v>202112</v>
          </cell>
          <cell r="B1314">
            <v>1E-3</v>
          </cell>
        </row>
        <row r="1315">
          <cell r="A1315" t="str">
            <v>202129</v>
          </cell>
          <cell r="B1315">
            <v>5.0000000000000001E-3</v>
          </cell>
        </row>
        <row r="1316">
          <cell r="A1316" t="str">
            <v>202136</v>
          </cell>
          <cell r="B1316">
            <v>0.01</v>
          </cell>
        </row>
        <row r="1317">
          <cell r="A1317" t="str">
            <v>202143</v>
          </cell>
          <cell r="B1317">
            <v>2.1000000000000001E-2</v>
          </cell>
        </row>
        <row r="1318">
          <cell r="A1318" t="str">
            <v>202174</v>
          </cell>
          <cell r="B1318">
            <v>0.01</v>
          </cell>
        </row>
        <row r="1319">
          <cell r="A1319" t="str">
            <v>202914</v>
          </cell>
          <cell r="B1319">
            <v>0.01</v>
          </cell>
        </row>
        <row r="1320">
          <cell r="A1320" t="str">
            <v>202921</v>
          </cell>
          <cell r="B1320">
            <v>0.05</v>
          </cell>
        </row>
        <row r="1321">
          <cell r="A1321" t="str">
            <v>202938</v>
          </cell>
          <cell r="B1321">
            <v>0.1</v>
          </cell>
        </row>
        <row r="1322">
          <cell r="A1322" t="str">
            <v>202969</v>
          </cell>
          <cell r="B1322">
            <v>0.05</v>
          </cell>
        </row>
        <row r="1323">
          <cell r="A1323" t="str">
            <v>300719</v>
          </cell>
          <cell r="B1323">
            <v>5.1000000000000004E-3</v>
          </cell>
        </row>
        <row r="1324">
          <cell r="A1324" t="str">
            <v>402215</v>
          </cell>
          <cell r="B1324">
            <v>0.01</v>
          </cell>
        </row>
        <row r="1325">
          <cell r="A1325" t="str">
            <v>402222</v>
          </cell>
          <cell r="B1325">
            <v>2E-3</v>
          </cell>
        </row>
        <row r="1326">
          <cell r="A1326" t="str">
            <v>402239</v>
          </cell>
          <cell r="B1326">
            <v>1.0500000000000001E-2</v>
          </cell>
        </row>
        <row r="1327">
          <cell r="A1327" t="str">
            <v>404516</v>
          </cell>
          <cell r="B1327">
            <v>1.7000000000000001E-2</v>
          </cell>
        </row>
        <row r="1328">
          <cell r="A1328" t="str">
            <v>404523</v>
          </cell>
          <cell r="B1328">
            <v>3.4000000000000002E-2</v>
          </cell>
        </row>
        <row r="1329">
          <cell r="A1329" t="str">
            <v>404530</v>
          </cell>
          <cell r="B1329">
            <v>3.3999999999999998E-3</v>
          </cell>
        </row>
        <row r="1330">
          <cell r="A1330" t="str">
            <v>405827</v>
          </cell>
          <cell r="B1330">
            <v>0.49980000000000002</v>
          </cell>
        </row>
        <row r="1331">
          <cell r="A1331" t="str">
            <v>405834</v>
          </cell>
          <cell r="B1331">
            <v>5.2478999999999998E-2</v>
          </cell>
        </row>
        <row r="1332">
          <cell r="A1332" t="str">
            <v>405841</v>
          </cell>
          <cell r="B1332">
            <v>0.52478999999999998</v>
          </cell>
        </row>
        <row r="1333">
          <cell r="A1333" t="str">
            <v>405858</v>
          </cell>
          <cell r="B1333">
            <v>0.104958</v>
          </cell>
        </row>
        <row r="1334">
          <cell r="A1334" t="str">
            <v>405865</v>
          </cell>
          <cell r="B1334">
            <v>1.04958</v>
          </cell>
        </row>
        <row r="1335">
          <cell r="A1335" t="str">
            <v>407029</v>
          </cell>
          <cell r="B1335">
            <v>8.3300000000000006E-3</v>
          </cell>
        </row>
        <row r="1336">
          <cell r="A1336" t="str">
            <v>500218</v>
          </cell>
          <cell r="B1336">
            <v>0.1</v>
          </cell>
        </row>
        <row r="1337">
          <cell r="A1337" t="str">
            <v>500225</v>
          </cell>
          <cell r="B1337">
            <v>0.5</v>
          </cell>
        </row>
        <row r="1338">
          <cell r="A1338" t="str">
            <v>500515</v>
          </cell>
          <cell r="B1338">
            <v>0.1</v>
          </cell>
        </row>
        <row r="1339">
          <cell r="A1339" t="str">
            <v>500522</v>
          </cell>
          <cell r="B1339">
            <v>0.5</v>
          </cell>
        </row>
        <row r="1340">
          <cell r="A1340" t="str">
            <v>500553</v>
          </cell>
          <cell r="B1340">
            <v>0.52500000000000002</v>
          </cell>
        </row>
        <row r="1341">
          <cell r="A1341" t="str">
            <v>500560</v>
          </cell>
          <cell r="B1341">
            <v>0.47249999999999998</v>
          </cell>
        </row>
        <row r="1342">
          <cell r="A1342" t="str">
            <v>600611</v>
          </cell>
          <cell r="B1342">
            <v>10</v>
          </cell>
        </row>
        <row r="1343">
          <cell r="A1343" t="str">
            <v>600635</v>
          </cell>
          <cell r="B1343">
            <v>50</v>
          </cell>
        </row>
        <row r="1344">
          <cell r="A1344" t="str">
            <v>608914</v>
          </cell>
          <cell r="B1344">
            <v>10</v>
          </cell>
        </row>
        <row r="1345">
          <cell r="A1345" t="str">
            <v>608938</v>
          </cell>
          <cell r="B1345">
            <v>50</v>
          </cell>
        </row>
        <row r="1346">
          <cell r="A1346" t="str">
            <v>613017</v>
          </cell>
          <cell r="B1346">
            <v>10</v>
          </cell>
        </row>
        <row r="1347">
          <cell r="A1347" t="str">
            <v>613048</v>
          </cell>
          <cell r="B1347">
            <v>100</v>
          </cell>
        </row>
        <row r="1348">
          <cell r="A1348" t="str">
            <v>620510</v>
          </cell>
          <cell r="B1348">
            <v>50</v>
          </cell>
        </row>
        <row r="1349">
          <cell r="A1349" t="str">
            <v>620527</v>
          </cell>
          <cell r="B1349">
            <v>50</v>
          </cell>
        </row>
        <row r="1350">
          <cell r="A1350" t="str">
            <v>700847</v>
          </cell>
          <cell r="B1350">
            <v>0.1</v>
          </cell>
        </row>
        <row r="1351">
          <cell r="A1351" t="str">
            <v>700854</v>
          </cell>
          <cell r="B1351">
            <v>0.5</v>
          </cell>
        </row>
        <row r="1352">
          <cell r="A1352" t="str">
            <v>700946</v>
          </cell>
          <cell r="B1352">
            <v>0.1</v>
          </cell>
        </row>
        <row r="1353">
          <cell r="A1353" t="str">
            <v>700953</v>
          </cell>
          <cell r="B1353">
            <v>0.5</v>
          </cell>
        </row>
        <row r="1354">
          <cell r="A1354" t="str">
            <v>701011</v>
          </cell>
          <cell r="B1354">
            <v>0.1</v>
          </cell>
        </row>
        <row r="1355">
          <cell r="A1355" t="str">
            <v>701028</v>
          </cell>
          <cell r="B1355">
            <v>0.5</v>
          </cell>
        </row>
        <row r="1356">
          <cell r="A1356" t="str">
            <v>701035</v>
          </cell>
          <cell r="B1356">
            <v>0.5</v>
          </cell>
        </row>
        <row r="1357">
          <cell r="A1357" t="str">
            <v>701042</v>
          </cell>
          <cell r="B1357">
            <v>0.05</v>
          </cell>
        </row>
        <row r="1358">
          <cell r="A1358" t="str">
            <v>701059</v>
          </cell>
          <cell r="B1358">
            <v>0.25</v>
          </cell>
        </row>
        <row r="1359">
          <cell r="A1359" t="str">
            <v>701066</v>
          </cell>
          <cell r="B1359">
            <v>0.1</v>
          </cell>
        </row>
        <row r="1360">
          <cell r="A1360" t="str">
            <v>701134</v>
          </cell>
          <cell r="B1360">
            <v>0.5</v>
          </cell>
        </row>
        <row r="1361">
          <cell r="A1361" t="str">
            <v>701141</v>
          </cell>
          <cell r="B1361">
            <v>0.05</v>
          </cell>
        </row>
        <row r="1362">
          <cell r="A1362" t="str">
            <v>701158</v>
          </cell>
          <cell r="B1362">
            <v>0.25</v>
          </cell>
        </row>
        <row r="1363">
          <cell r="A1363" t="str">
            <v>701165</v>
          </cell>
          <cell r="B1363">
            <v>0.1</v>
          </cell>
        </row>
        <row r="1364">
          <cell r="A1364" t="str">
            <v>701783</v>
          </cell>
          <cell r="B1364">
            <v>5.0000000000000001E-4</v>
          </cell>
        </row>
        <row r="1365">
          <cell r="A1365" t="str">
            <v>701813</v>
          </cell>
          <cell r="B1365">
            <v>7.0000000000000007E-2</v>
          </cell>
        </row>
        <row r="1366">
          <cell r="A1366" t="str">
            <v>701912</v>
          </cell>
          <cell r="B1366">
            <v>0.14000000000000001</v>
          </cell>
        </row>
        <row r="1367">
          <cell r="A1367" t="str">
            <v>701936</v>
          </cell>
          <cell r="B1367">
            <v>0.7</v>
          </cell>
        </row>
        <row r="1368">
          <cell r="A1368" t="str">
            <v>0000002</v>
          </cell>
          <cell r="B1368">
            <v>0</v>
          </cell>
        </row>
        <row r="1369">
          <cell r="A1369" t="str">
            <v>0H901</v>
          </cell>
          <cell r="B1369">
            <v>25</v>
          </cell>
        </row>
        <row r="1370">
          <cell r="A1370" t="str">
            <v>0P540</v>
          </cell>
          <cell r="B1370">
            <v>5</v>
          </cell>
        </row>
        <row r="1371">
          <cell r="A1371" t="str">
            <v>0P541</v>
          </cell>
          <cell r="B1371">
            <v>5</v>
          </cell>
        </row>
        <row r="1372">
          <cell r="A1372" t="str">
            <v>120146</v>
          </cell>
          <cell r="B1372">
            <v>0.2</v>
          </cell>
        </row>
        <row r="1373">
          <cell r="A1373" t="str">
            <v>500283</v>
          </cell>
          <cell r="B1373">
            <v>0.5</v>
          </cell>
        </row>
        <row r="1374">
          <cell r="A1374" t="str">
            <v>500269</v>
          </cell>
          <cell r="B1374">
            <v>0.6</v>
          </cell>
        </row>
        <row r="1375">
          <cell r="A1375" t="str">
            <v>402280</v>
          </cell>
          <cell r="B1375">
            <v>4.5400000000000003E-2</v>
          </cell>
        </row>
        <row r="1376">
          <cell r="A1376" t="str">
            <v>201159</v>
          </cell>
          <cell r="B1376">
            <v>50</v>
          </cell>
        </row>
        <row r="1377">
          <cell r="A1377" t="str">
            <v>201258</v>
          </cell>
          <cell r="B1377">
            <v>50</v>
          </cell>
        </row>
        <row r="1378">
          <cell r="A1378" t="str">
            <v>701616</v>
          </cell>
          <cell r="B1378">
            <v>0.14000000000000001</v>
          </cell>
        </row>
        <row r="1379">
          <cell r="A1379" t="str">
            <v>000126</v>
          </cell>
          <cell r="B1379">
            <v>0.25</v>
          </cell>
        </row>
        <row r="1380">
          <cell r="A1380" t="str">
            <v>000128</v>
          </cell>
          <cell r="B1380">
            <v>0.5</v>
          </cell>
        </row>
        <row r="1381">
          <cell r="A1381" t="str">
            <v>000219</v>
          </cell>
          <cell r="B1381">
            <v>5</v>
          </cell>
        </row>
        <row r="1382">
          <cell r="A1382" t="str">
            <v>102991</v>
          </cell>
          <cell r="B1382">
            <v>0</v>
          </cell>
        </row>
        <row r="1383">
          <cell r="A1383" t="str">
            <v>000001</v>
          </cell>
          <cell r="B1383">
            <v>0</v>
          </cell>
        </row>
        <row r="1384">
          <cell r="A1384" t="str">
            <v>43503</v>
          </cell>
          <cell r="B1384">
            <v>8.0000000000000002E-3</v>
          </cell>
        </row>
        <row r="1385">
          <cell r="A1385" t="str">
            <v>000449</v>
          </cell>
          <cell r="B1385">
            <v>2</v>
          </cell>
        </row>
        <row r="1386">
          <cell r="A1386" t="str">
            <v>103699</v>
          </cell>
          <cell r="B1386">
            <v>1E-4</v>
          </cell>
        </row>
        <row r="1387">
          <cell r="A1387" t="str">
            <v>113537</v>
          </cell>
          <cell r="B1387">
            <v>0</v>
          </cell>
        </row>
        <row r="1388">
          <cell r="A1388" t="str">
            <v>120140</v>
          </cell>
          <cell r="B1388">
            <v>0.2</v>
          </cell>
        </row>
        <row r="1389">
          <cell r="A1389" t="str">
            <v>000129</v>
          </cell>
          <cell r="B1389">
            <v>1</v>
          </cell>
        </row>
        <row r="1390">
          <cell r="A1390" t="str">
            <v>202998</v>
          </cell>
          <cell r="B1390">
            <v>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>
        <row r="2">
          <cell r="A2" t="str">
            <v>0211120</v>
          </cell>
        </row>
      </sheetData>
      <sheetData sheetId="38"/>
      <sheetData sheetId="39"/>
      <sheetData sheetId="40"/>
      <sheetData sheetId="41"/>
      <sheetData sheetId="42">
        <row r="1">
          <cell r="A1" t="str">
            <v>UEX010</v>
          </cell>
        </row>
      </sheetData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>
        <row r="2">
          <cell r="A2" t="str">
            <v>0211120</v>
          </cell>
        </row>
      </sheetData>
      <sheetData sheetId="70"/>
      <sheetData sheetId="71"/>
      <sheetData sheetId="72"/>
      <sheetData sheetId="73"/>
      <sheetData sheetId="74">
        <row r="1">
          <cell r="A1" t="str">
            <v>UEX010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S"/>
      <sheetName val="Special"/>
      <sheetName val="List"/>
      <sheetName val="template"/>
      <sheetName val="setup"/>
      <sheetName val="CoA"/>
      <sheetName val="upload"/>
      <sheetName val="dep data"/>
      <sheetName val="menu"/>
      <sheetName val="verification rules"/>
      <sheetName val="ERPtrans"/>
      <sheetName val="users"/>
      <sheetName val="output"/>
      <sheetName val="offset accounts"/>
      <sheetName val="calc"/>
      <sheetName val="custom"/>
      <sheetName val="Sheet1"/>
      <sheetName val="log"/>
      <sheetName val="Sheet2"/>
    </sheetNames>
    <sheetDataSet>
      <sheetData sheetId="0"/>
      <sheetData sheetId="1"/>
      <sheetData sheetId="2"/>
      <sheetData sheetId="3">
        <row r="1">
          <cell r="A1" t="str">
            <v>Master columns</v>
          </cell>
          <cell r="B1" t="str">
            <v>Master header fields</v>
          </cell>
          <cell r="D1" t="str">
            <v>JE columns</v>
          </cell>
          <cell r="G1" t="str">
            <v>Fixed header fields</v>
          </cell>
        </row>
        <row r="2">
          <cell r="A2" t="str">
            <v>Account</v>
          </cell>
          <cell r="B2" t="str">
            <v>Company code</v>
          </cell>
          <cell r="D2" t="str">
            <v>Column name</v>
          </cell>
          <cell r="G2" t="str">
            <v>name</v>
          </cell>
          <cell r="K2" t="str">
            <v>Company code</v>
          </cell>
          <cell r="O2" t="str">
            <v>Document type</v>
          </cell>
          <cell r="Q2" t="str">
            <v>Posting period</v>
          </cell>
          <cell r="R2" t="str">
            <v>Currency</v>
          </cell>
          <cell r="S2" t="str">
            <v>Reference</v>
          </cell>
          <cell r="T2" t="str">
            <v>Posting date</v>
          </cell>
          <cell r="U2" t="str">
            <v>Document date</v>
          </cell>
          <cell r="V2" t="str">
            <v>Reversal date</v>
          </cell>
          <cell r="W2" t="str">
            <v>Reversing</v>
          </cell>
          <cell r="Y2" t="str">
            <v>Header text</v>
          </cell>
          <cell r="Z2" t="str">
            <v>Booking no</v>
          </cell>
          <cell r="AA2" t="str">
            <v>Tax indicator (calculate tax)</v>
          </cell>
          <cell r="AB2" t="str">
            <v>First run on</v>
          </cell>
          <cell r="AC2" t="str">
            <v>Last run on</v>
          </cell>
          <cell r="AD2" t="str">
            <v>Interval in months</v>
          </cell>
          <cell r="AE2" t="str">
            <v>Run date</v>
          </cell>
          <cell r="AF2" t="str">
            <v>SAP tCode</v>
          </cell>
          <cell r="AG2" t="str">
            <v>Ledger code</v>
          </cell>
          <cell r="AI2" t="str">
            <v>Run schedule</v>
          </cell>
          <cell r="AK2" t="str">
            <v>Translation date</v>
          </cell>
          <cell r="AL2" t="str">
            <v>dummy</v>
          </cell>
          <cell r="AM2" t="str">
            <v>Curr. Rate</v>
          </cell>
          <cell r="AN2" t="str">
            <v xml:space="preserve">Determine Tax </v>
          </cell>
          <cell r="BJ2" t="str">
            <v>template name</v>
          </cell>
          <cell r="BK2" t="str">
            <v>G/L Account Posting – General</v>
          </cell>
          <cell r="BM2" t="str">
            <v>G/L Account Posting with COPA</v>
          </cell>
          <cell r="BO2" t="str">
            <v>G/L Account Posting – Single Ledger Only</v>
          </cell>
          <cell r="BQ2" t="str">
            <v>Recurring entry</v>
          </cell>
          <cell r="BS2" t="str">
            <v>G/L Account Posting – Project System</v>
          </cell>
          <cell r="BU2" t="str">
            <v>G/L Account Posting – Exchange rate adjustment</v>
          </cell>
        </row>
        <row r="3">
          <cell r="A3" t="str">
            <v>Line</v>
          </cell>
          <cell r="B3" t="str">
            <v>Doc type</v>
          </cell>
          <cell r="D3" t="str">
            <v>Amt in Loc Curr</v>
          </cell>
          <cell r="G3" t="str">
            <v>Company code name</v>
          </cell>
        </row>
        <row r="4">
          <cell r="A4" t="str">
            <v>Amount debit</v>
          </cell>
          <cell r="B4" t="str">
            <v>Booking no</v>
          </cell>
          <cell r="D4" t="str">
            <v xml:space="preserve">Assignment </v>
          </cell>
          <cell r="G4" t="str">
            <v>client name</v>
          </cell>
        </row>
        <row r="5">
          <cell r="A5" t="str">
            <v>Amount credit</v>
          </cell>
          <cell r="B5" t="str">
            <v>ERP transaction</v>
          </cell>
          <cell r="D5" t="str">
            <v>Cost centre</v>
          </cell>
          <cell r="G5" t="str">
            <v>JE caption</v>
          </cell>
        </row>
        <row r="6">
          <cell r="A6" t="str">
            <v>PK</v>
          </cell>
          <cell r="B6" t="str">
            <v>Posting date</v>
          </cell>
          <cell r="D6" t="str">
            <v>Credit Amount</v>
          </cell>
        </row>
        <row r="7">
          <cell r="A7" t="str">
            <v>Line amount</v>
          </cell>
          <cell r="B7" t="str">
            <v>Posting period</v>
          </cell>
          <cell r="D7" t="str">
            <v>Debit Amount</v>
          </cell>
          <cell r="AN7" t="str">
            <v>X</v>
          </cell>
        </row>
        <row r="8">
          <cell r="A8" t="str">
            <v>Company code</v>
          </cell>
          <cell r="B8" t="str">
            <v>Document date</v>
          </cell>
          <cell r="D8" t="str">
            <v>Distr Channel</v>
          </cell>
        </row>
        <row r="9">
          <cell r="B9" t="str">
            <v>Reversal date</v>
          </cell>
          <cell r="D9" t="str">
            <v>Account</v>
          </cell>
        </row>
        <row r="10">
          <cell r="B10" t="str">
            <v>Reversal reason</v>
          </cell>
          <cell r="D10" t="str">
            <v>Grp Curr Amt</v>
          </cell>
        </row>
        <row r="11">
          <cell r="B11" t="str">
            <v>Ledger code</v>
          </cell>
          <cell r="D11" t="str">
            <v>Line no</v>
          </cell>
        </row>
        <row r="12">
          <cell r="B12" t="str">
            <v>First run on</v>
          </cell>
          <cell r="D12" t="str">
            <v>Internal Order</v>
          </cell>
        </row>
        <row r="13">
          <cell r="B13" t="str">
            <v>Translation date</v>
          </cell>
          <cell r="D13" t="str">
            <v>PK</v>
          </cell>
        </row>
        <row r="14">
          <cell r="B14" t="str">
            <v>Curr. Rate</v>
          </cell>
          <cell r="D14" t="str">
            <v>Product Group</v>
          </cell>
        </row>
        <row r="15">
          <cell r="B15" t="str">
            <v>Determine Tax</v>
          </cell>
          <cell r="D15" t="str">
            <v>Profit centre</v>
          </cell>
        </row>
        <row r="16">
          <cell r="D16" t="str">
            <v>Profit ctr (COPA)</v>
          </cell>
        </row>
        <row r="17">
          <cell r="D17" t="str">
            <v>Sales Org</v>
          </cell>
        </row>
        <row r="18">
          <cell r="D18" t="str">
            <v>Sp GL ind</v>
          </cell>
        </row>
        <row r="19">
          <cell r="D19" t="str">
            <v>Tax code</v>
          </cell>
        </row>
        <row r="20">
          <cell r="D20" t="str">
            <v>Item text</v>
          </cell>
        </row>
        <row r="21">
          <cell r="D21" t="str">
            <v>Main Prod Gr</v>
          </cell>
        </row>
        <row r="22">
          <cell r="D22" t="str">
            <v>Product Subgr</v>
          </cell>
        </row>
        <row r="23">
          <cell r="D23" t="str">
            <v>Cust Gr 1</v>
          </cell>
        </row>
        <row r="24">
          <cell r="D24" t="str">
            <v>Cust Gr 2</v>
          </cell>
        </row>
        <row r="25">
          <cell r="D25" t="str">
            <v>Cust Gr 3</v>
          </cell>
        </row>
        <row r="26">
          <cell r="D26" t="str">
            <v>Material</v>
          </cell>
        </row>
        <row r="27">
          <cell r="D27" t="str">
            <v>Customer</v>
          </cell>
        </row>
        <row r="28">
          <cell r="D28" t="str">
            <v>Tax amount</v>
          </cell>
        </row>
        <row r="29">
          <cell r="D29" t="str">
            <v>New CoCode</v>
          </cell>
        </row>
        <row r="30">
          <cell r="D30" t="str">
            <v>Trading partner</v>
          </cell>
        </row>
        <row r="31">
          <cell r="B31" t="str">
            <v>Data subformat</v>
          </cell>
          <cell r="D31" t="str">
            <v>WBS element</v>
          </cell>
        </row>
        <row r="32">
          <cell r="B32" t="str">
            <v>Date</v>
          </cell>
          <cell r="D32" t="str">
            <v>Plant code</v>
          </cell>
        </row>
        <row r="33">
          <cell r="B33" t="str">
            <v>Amount</v>
          </cell>
          <cell r="D33" t="str">
            <v>Pymt block</v>
          </cell>
        </row>
        <row r="34">
          <cell r="B34" t="str">
            <v>Exchange rate</v>
          </cell>
          <cell r="D34" t="str">
            <v>PC Partner</v>
          </cell>
        </row>
        <row r="35">
          <cell r="B35" t="str">
            <v>Quantity</v>
          </cell>
          <cell r="D35" t="str">
            <v>Funct.area</v>
          </cell>
        </row>
        <row r="36">
          <cell r="B36" t="str">
            <v>Number</v>
          </cell>
          <cell r="D36" t="str">
            <v>Quantity</v>
          </cell>
        </row>
        <row r="37">
          <cell r="D37" t="str">
            <v>Mesasure MoU</v>
          </cell>
        </row>
        <row r="38">
          <cell r="D38" t="str">
            <v>Translation date</v>
          </cell>
        </row>
        <row r="39">
          <cell r="D39" t="str">
            <v>SCB ind</v>
          </cell>
        </row>
      </sheetData>
      <sheetData sheetId="4">
        <row r="2">
          <cell r="B2" t="str">
            <v>parameter name</v>
          </cell>
        </row>
        <row r="3">
          <cell r="B3" t="str">
            <v>current date</v>
          </cell>
          <cell r="I3" t="str">
            <v>is</v>
          </cell>
        </row>
        <row r="4">
          <cell r="B4" t="str">
            <v>xls amount format</v>
          </cell>
          <cell r="I4" t="str">
            <v>is not</v>
          </cell>
        </row>
        <row r="5">
          <cell r="B5" t="str">
            <v>xls decimal separator</v>
          </cell>
          <cell r="I5" t="str">
            <v>begins with</v>
          </cell>
        </row>
        <row r="6">
          <cell r="B6" t="str">
            <v>userID</v>
          </cell>
          <cell r="I6" t="str">
            <v>does not begin with</v>
          </cell>
        </row>
        <row r="7">
          <cell r="B7" t="str">
            <v>master access</v>
          </cell>
          <cell r="I7" t="str">
            <v>ends with</v>
          </cell>
        </row>
        <row r="8">
          <cell r="B8" t="str">
            <v>password</v>
          </cell>
          <cell r="I8" t="str">
            <v>does not end with</v>
          </cell>
        </row>
        <row r="9">
          <cell r="B9" t="str">
            <v>current template</v>
          </cell>
          <cell r="I9" t="str">
            <v>greater than</v>
          </cell>
        </row>
        <row r="10">
          <cell r="B10" t="str">
            <v>check access</v>
          </cell>
          <cell r="I10" t="str">
            <v>less than</v>
          </cell>
        </row>
        <row r="11">
          <cell r="B11" t="str">
            <v>check temp access</v>
          </cell>
          <cell r="I11" t="str">
            <v>size is</v>
          </cell>
        </row>
        <row r="12">
          <cell r="B12" t="str">
            <v>CoA folder 1</v>
          </cell>
          <cell r="I12" t="str">
            <v>size greater than</v>
          </cell>
        </row>
        <row r="13">
          <cell r="B13" t="str">
            <v>CoA folder 2</v>
          </cell>
          <cell r="I13" t="str">
            <v>size less than</v>
          </cell>
        </row>
        <row r="14">
          <cell r="B14" t="str">
            <v>ERP decimal separator</v>
          </cell>
          <cell r="I14" t="str">
            <v>contains</v>
          </cell>
        </row>
        <row r="15">
          <cell r="B15" t="str">
            <v>ERP date format</v>
          </cell>
          <cell r="I15" t="str">
            <v>does not contain</v>
          </cell>
        </row>
        <row r="16">
          <cell r="B16" t="str">
            <v>ERP name</v>
          </cell>
        </row>
        <row r="17">
          <cell r="B17" t="str">
            <v>default JE export folder</v>
          </cell>
        </row>
        <row r="18">
          <cell r="B18" t="str">
            <v>default email address</v>
          </cell>
        </row>
        <row r="19">
          <cell r="B19" t="str">
            <v>default debit posting key</v>
          </cell>
        </row>
        <row r="20">
          <cell r="B20" t="str">
            <v>default credit posting key</v>
          </cell>
        </row>
        <row r="21">
          <cell r="B21" t="str">
            <v>fill posting period from posting date</v>
          </cell>
        </row>
        <row r="22">
          <cell r="B22" t="str">
            <v>posting period shift</v>
          </cell>
        </row>
        <row r="23">
          <cell r="B23" t="str">
            <v>fill document date from posting date</v>
          </cell>
        </row>
        <row r="24">
          <cell r="B24" t="str">
            <v>number of columns on 'import raw data' form</v>
          </cell>
        </row>
        <row r="25">
          <cell r="B25" t="str">
            <v>default datasets folder</v>
          </cell>
        </row>
        <row r="26">
          <cell r="B26" t="str">
            <v>JE header backgroung color index</v>
          </cell>
        </row>
        <row r="27">
          <cell r="B27" t="str">
            <v>JE header font color index</v>
          </cell>
        </row>
        <row r="28">
          <cell r="B28" t="str">
            <v>export JE by default</v>
          </cell>
        </row>
        <row r="29">
          <cell r="B29" t="str">
            <v>export upload file by default</v>
          </cell>
        </row>
        <row r="30">
          <cell r="B30" t="str">
            <v>default mail application</v>
          </cell>
        </row>
        <row r="31">
          <cell r="B31" t="str">
            <v>default CC</v>
          </cell>
        </row>
        <row r="32">
          <cell r="B32" t="str">
            <v>export template name</v>
          </cell>
        </row>
        <row r="33">
          <cell r="B33" t="str">
            <v>ERP verification</v>
          </cell>
        </row>
        <row r="34">
          <cell r="B34" t="str">
            <v>default upload file export folder</v>
          </cell>
        </row>
        <row r="35">
          <cell r="B35" t="str">
            <v>customer JET</v>
          </cell>
        </row>
        <row r="36">
          <cell r="B36" t="str">
            <v>xls file filter</v>
          </cell>
        </row>
        <row r="37">
          <cell r="B37" t="str">
            <v>allowed attachment size (in MB)</v>
          </cell>
        </row>
        <row r="38">
          <cell r="B38" t="str">
            <v>batch file lines limit</v>
          </cell>
        </row>
        <row r="39">
          <cell r="B39" t="str">
            <v>max no of JE lines</v>
          </cell>
        </row>
        <row r="40">
          <cell r="B40" t="str">
            <v>Excel file extension for created files</v>
          </cell>
        </row>
        <row r="41">
          <cell r="B41" t="str">
            <v>hide ERP verification screen for customer</v>
          </cell>
        </row>
        <row r="42">
          <cell r="B42" t="str">
            <v>show values list for column: Account</v>
          </cell>
        </row>
        <row r="43">
          <cell r="B43" t="str">
            <v>show values list for column: PK</v>
          </cell>
        </row>
        <row r="44">
          <cell r="B44" t="str">
            <v>show values list for column: New CoCode</v>
          </cell>
        </row>
        <row r="45">
          <cell r="B45" t="str">
            <v>show values list for column: Cost centre</v>
          </cell>
        </row>
        <row r="46">
          <cell r="B46" t="str">
            <v>show values list for column: Tax code</v>
          </cell>
        </row>
        <row r="47">
          <cell r="B47" t="str">
            <v>show values list for column: Profit centre</v>
          </cell>
        </row>
        <row r="48">
          <cell r="B48" t="str">
            <v>show values list for column: Plant code</v>
          </cell>
        </row>
        <row r="49">
          <cell r="B49" t="str">
            <v>show values list for column: Pymt block</v>
          </cell>
        </row>
        <row r="50">
          <cell r="B50" t="str">
            <v>default value for header field: Company code</v>
          </cell>
        </row>
        <row r="51">
          <cell r="B51" t="str">
            <v>default value for header field: Document type</v>
          </cell>
        </row>
        <row r="52">
          <cell r="B52" t="str">
            <v>default value for header field: Posting period</v>
          </cell>
        </row>
        <row r="53">
          <cell r="B53" t="str">
            <v>default value for header field: Currency</v>
          </cell>
        </row>
        <row r="54">
          <cell r="B54" t="str">
            <v>default value for header field: Reference</v>
          </cell>
        </row>
        <row r="55">
          <cell r="B55" t="str">
            <v>default value for header field: Posting date</v>
          </cell>
        </row>
        <row r="56">
          <cell r="B56" t="str">
            <v>default value for header field: Document date</v>
          </cell>
        </row>
        <row r="57">
          <cell r="B57" t="str">
            <v>default value for header field: Reversal date</v>
          </cell>
        </row>
        <row r="58">
          <cell r="B58" t="str">
            <v>default value for header field: Reversing</v>
          </cell>
        </row>
        <row r="59">
          <cell r="B59" t="str">
            <v>default value for header field: Header text</v>
          </cell>
        </row>
        <row r="60">
          <cell r="B60" t="str">
            <v>default value for header field: Booking no</v>
          </cell>
        </row>
        <row r="61">
          <cell r="B61" t="str">
            <v>default value for header field: Tax indicator (calculate tax)</v>
          </cell>
        </row>
        <row r="62">
          <cell r="B62" t="str">
            <v>default value for header field: First run on</v>
          </cell>
        </row>
        <row r="63">
          <cell r="B63" t="str">
            <v>default value for header field: Last run on</v>
          </cell>
        </row>
        <row r="64">
          <cell r="B64" t="str">
            <v>default value for header field: Interval in months</v>
          </cell>
        </row>
        <row r="65">
          <cell r="B65" t="str">
            <v>default value for header field: Run date</v>
          </cell>
        </row>
        <row r="66">
          <cell r="B66" t="str">
            <v>default value for header field: SAP tCode</v>
          </cell>
        </row>
        <row r="67">
          <cell r="B67" t="str">
            <v>default value for header field: Ledger code</v>
          </cell>
        </row>
        <row r="68">
          <cell r="B68" t="str">
            <v>default value for header field: Run schedule</v>
          </cell>
        </row>
        <row r="69">
          <cell r="B69" t="str">
            <v>default value for header field: Translation date</v>
          </cell>
        </row>
        <row r="70">
          <cell r="B70" t="str">
            <v>default value for header field: dummy</v>
          </cell>
        </row>
        <row r="71">
          <cell r="B71" t="str">
            <v>default value for header field: Curr. Rate</v>
          </cell>
        </row>
        <row r="72">
          <cell r="B72" t="str">
            <v xml:space="preserve">default value for header field: Determine Tax </v>
          </cell>
        </row>
        <row r="73">
          <cell r="B73" t="str">
            <v>show values list for header field: Company code</v>
          </cell>
        </row>
        <row r="74">
          <cell r="B74" t="str">
            <v>show values list for header field: Document type</v>
          </cell>
        </row>
        <row r="75">
          <cell r="B75" t="str">
            <v>show values list for header field: Currency</v>
          </cell>
        </row>
        <row r="76">
          <cell r="B76" t="str">
            <v>show values list for header field: Reversing</v>
          </cell>
        </row>
        <row r="77">
          <cell r="B77" t="str">
            <v>show values list for header field: Tax indicator (calculate tax)</v>
          </cell>
        </row>
        <row r="78">
          <cell r="B78" t="str">
            <v>show values list for header field: SAP tCode</v>
          </cell>
        </row>
        <row r="79">
          <cell r="B79" t="str">
            <v>show values list for header field: Ledger code</v>
          </cell>
        </row>
        <row r="80">
          <cell r="B80" t="str">
            <v>show values list for header field: Run schedule</v>
          </cell>
        </row>
        <row r="81">
          <cell r="B81" t="str">
            <v xml:space="preserve">show values list for header field: Determine Tax </v>
          </cell>
        </row>
      </sheetData>
      <sheetData sheetId="5"/>
      <sheetData sheetId="6"/>
      <sheetData sheetId="7"/>
      <sheetData sheetId="8">
        <row r="1">
          <cell r="A1" t="str">
            <v>menu items</v>
          </cell>
        </row>
        <row r="2">
          <cell r="A2" t="str">
            <v>caption</v>
          </cell>
        </row>
        <row r="3">
          <cell r="A3" t="str">
            <v>Clear JE</v>
          </cell>
        </row>
        <row r="4">
          <cell r="A4" t="str">
            <v>Format JE</v>
          </cell>
        </row>
        <row r="5">
          <cell r="A5" t="str">
            <v>My settings</v>
          </cell>
        </row>
        <row r="6">
          <cell r="A6" t="str">
            <v>JE templates</v>
          </cell>
        </row>
        <row r="7">
          <cell r="A7" t="str">
            <v>JE editing options</v>
          </cell>
        </row>
        <row r="8">
          <cell r="A8" t="str">
            <v>Import raw data</v>
          </cell>
        </row>
        <row r="9">
          <cell r="A9" t="str">
            <v>Import existing JE</v>
          </cell>
        </row>
        <row r="10">
          <cell r="A10" t="str">
            <v>Import</v>
          </cell>
        </row>
        <row r="11">
          <cell r="A11" t="str">
            <v>JE output options</v>
          </cell>
        </row>
        <row r="12">
          <cell r="A12" t="str">
            <v>Print JE</v>
          </cell>
        </row>
        <row r="13">
          <cell r="A13" t="str">
            <v>Verify JE</v>
          </cell>
        </row>
        <row r="14">
          <cell r="A14" t="str">
            <v>Process/Park JE (by line)</v>
          </cell>
        </row>
        <row r="15">
          <cell r="A15" t="str">
            <v>Verify in SAP</v>
          </cell>
        </row>
        <row r="16">
          <cell r="A16" t="str">
            <v>Process JE (batch upload)</v>
          </cell>
        </row>
        <row r="17">
          <cell r="A17" t="str">
            <v>Park JE</v>
          </cell>
        </row>
        <row r="18">
          <cell r="A18" t="str">
            <v>Archive JE</v>
          </cell>
        </row>
        <row r="19">
          <cell r="A19" t="str">
            <v>Process mail</v>
          </cell>
        </row>
        <row r="20">
          <cell r="A20" t="str">
            <v>Verify JE (batch upload)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verview"/>
      <sheetName val="Checks"/>
      <sheetName val="Lists"/>
    </sheetNames>
    <sheetDataSet>
      <sheetData sheetId="0" refreshError="1"/>
      <sheetData sheetId="1" refreshError="1"/>
      <sheetData sheetId="2" refreshError="1"/>
      <sheetData sheetId="3">
        <row r="3">
          <cell r="F3" t="str">
            <v>ADP - Andoran peseta</v>
          </cell>
        </row>
        <row r="4">
          <cell r="F4" t="str">
            <v>AED - United Arab Emirates Dirham</v>
          </cell>
        </row>
        <row r="5">
          <cell r="F5" t="str">
            <v>AFA - Afghani (Old)</v>
          </cell>
        </row>
        <row r="6">
          <cell r="F6" t="str">
            <v>AFN - Afghani</v>
          </cell>
        </row>
        <row r="7">
          <cell r="F7" t="str">
            <v>ALL - Albanian Lek</v>
          </cell>
        </row>
        <row r="8">
          <cell r="F8" t="str">
            <v>AMD - Armenian Dram</v>
          </cell>
        </row>
        <row r="9">
          <cell r="F9" t="str">
            <v>ANG - West Indian Guilder</v>
          </cell>
        </row>
        <row r="10">
          <cell r="F10" t="str">
            <v>AOA - Angolanische Kwanza</v>
          </cell>
        </row>
        <row r="11">
          <cell r="F11" t="str">
            <v>AON - Angolan New Kwanza (Old)</v>
          </cell>
        </row>
        <row r="12">
          <cell r="F12" t="str">
            <v>AOR - Angolan Kwanza Reajustado (Old)</v>
          </cell>
        </row>
        <row r="13">
          <cell r="F13" t="str">
            <v>ARS - Argentine Peso</v>
          </cell>
        </row>
        <row r="14">
          <cell r="F14" t="str">
            <v>ATS - Austrian Schilling</v>
          </cell>
        </row>
        <row r="15">
          <cell r="F15" t="str">
            <v>AUD - Australian Dollar</v>
          </cell>
        </row>
        <row r="16">
          <cell r="F16" t="str">
            <v>AUD5 - (Internal) Australian Dollar (5 decimal)</v>
          </cell>
        </row>
        <row r="17">
          <cell r="F17" t="str">
            <v>AWG - Aruban Guilder</v>
          </cell>
        </row>
        <row r="18">
          <cell r="F18" t="str">
            <v>AZM - Azerbaijan Manat</v>
          </cell>
        </row>
        <row r="19">
          <cell r="F19" t="str">
            <v>AZN - Azerbaijani Manat</v>
          </cell>
        </row>
        <row r="20">
          <cell r="F20" t="str">
            <v>BAM - Bosnia and Herzegovina Convertible Mark</v>
          </cell>
        </row>
        <row r="21">
          <cell r="F21" t="str">
            <v>BBD - Barbados Dollar</v>
          </cell>
        </row>
        <row r="22">
          <cell r="F22" t="str">
            <v>BDT - Bangladesh Taka</v>
          </cell>
        </row>
        <row r="23">
          <cell r="F23" t="str">
            <v>BEF - Belgian Franc</v>
          </cell>
        </row>
        <row r="24">
          <cell r="F24" t="str">
            <v>BGN - Bulgarian Lev</v>
          </cell>
        </row>
        <row r="25">
          <cell r="F25" t="str">
            <v>BHD - Bahrain Dinar</v>
          </cell>
        </row>
        <row r="26">
          <cell r="F26" t="str">
            <v>BIF - Burundi Franc</v>
          </cell>
        </row>
        <row r="27">
          <cell r="F27" t="str">
            <v>BMD - Bermudan Dollar</v>
          </cell>
        </row>
        <row r="28">
          <cell r="F28" t="str">
            <v>BND - Brunei Dollar</v>
          </cell>
        </row>
        <row r="29">
          <cell r="F29" t="str">
            <v>BOB - Boliviano</v>
          </cell>
        </row>
        <row r="30">
          <cell r="F30" t="str">
            <v>BRL - Brazilian Real</v>
          </cell>
        </row>
        <row r="31">
          <cell r="F31" t="str">
            <v>BSD - Bahaman Dollar</v>
          </cell>
        </row>
        <row r="32">
          <cell r="F32" t="str">
            <v>BTN - Bhutan Ngultrum</v>
          </cell>
        </row>
        <row r="33">
          <cell r="F33" t="str">
            <v>BWP - Botswana Pula</v>
          </cell>
        </row>
        <row r="34">
          <cell r="F34" t="str">
            <v>BYB - Belorussian Ruble (Old)</v>
          </cell>
        </row>
        <row r="35">
          <cell r="F35" t="str">
            <v>BYN - Belarusian Ruble New</v>
          </cell>
        </row>
        <row r="36">
          <cell r="F36" t="str">
            <v>BYR - Belorussian Ruble</v>
          </cell>
        </row>
        <row r="37">
          <cell r="F37" t="str">
            <v>BZD - Belize Dollar</v>
          </cell>
        </row>
        <row r="38">
          <cell r="F38" t="str">
            <v>CAD - Canadian Dollar</v>
          </cell>
        </row>
        <row r="39">
          <cell r="F39" t="str">
            <v>CAD4 - Canadian Dollar</v>
          </cell>
        </row>
        <row r="40">
          <cell r="F40" t="str">
            <v>CDF - Congolese Franc</v>
          </cell>
        </row>
        <row r="41">
          <cell r="F41" t="str">
            <v>CFP - French Franc (Pacific Islands)</v>
          </cell>
        </row>
        <row r="42">
          <cell r="F42" t="str">
            <v>CHF - Swiss Franc</v>
          </cell>
        </row>
        <row r="43">
          <cell r="F43" t="str">
            <v>CLP - Chilean Peso</v>
          </cell>
        </row>
        <row r="44">
          <cell r="F44" t="str">
            <v xml:space="preserve">CLP4 - </v>
          </cell>
        </row>
        <row r="45">
          <cell r="F45" t="str">
            <v>CNY - Chinese Yuan (international)</v>
          </cell>
        </row>
        <row r="46">
          <cell r="F46" t="str">
            <v>COP - Colombian Peso</v>
          </cell>
        </row>
        <row r="47">
          <cell r="F47" t="str">
            <v>CRC - Costa Rica Colon</v>
          </cell>
        </row>
        <row r="48">
          <cell r="F48" t="str">
            <v>CSD - Serbian Dinar</v>
          </cell>
        </row>
        <row r="49">
          <cell r="F49" t="str">
            <v>CUP - Cuban Peso</v>
          </cell>
        </row>
        <row r="50">
          <cell r="F50" t="str">
            <v>CVE - Cape Verde Escudo</v>
          </cell>
        </row>
        <row r="51">
          <cell r="F51" t="str">
            <v>CYP - Cyprus Pound</v>
          </cell>
        </row>
        <row r="52">
          <cell r="F52" t="str">
            <v>CZK - Czech Krona</v>
          </cell>
        </row>
        <row r="53">
          <cell r="F53" t="str">
            <v>DEM - German Mark</v>
          </cell>
        </row>
        <row r="54">
          <cell r="F54" t="str">
            <v>DEM3 - (Internal) German Mark (3 dec.places)</v>
          </cell>
        </row>
        <row r="55">
          <cell r="F55" t="str">
            <v>DJF - Djibouti Franc</v>
          </cell>
        </row>
        <row r="56">
          <cell r="F56" t="str">
            <v>DKK - Danish Krone</v>
          </cell>
        </row>
        <row r="57">
          <cell r="F57" t="str">
            <v>DOP - Dominican Peso</v>
          </cell>
        </row>
        <row r="58">
          <cell r="F58" t="str">
            <v>DZD - Algerian Dinar</v>
          </cell>
        </row>
        <row r="59">
          <cell r="F59" t="str">
            <v>ECS - Ecuadorian Sucre (  &gt; USD)</v>
          </cell>
        </row>
        <row r="60">
          <cell r="F60" t="str">
            <v>EEK - Estonian Krone</v>
          </cell>
        </row>
        <row r="61">
          <cell r="F61" t="str">
            <v>EGP - Egyptian Pound</v>
          </cell>
        </row>
        <row r="62">
          <cell r="F62" t="str">
            <v>ERN - Eritrean Nafka</v>
          </cell>
        </row>
        <row r="63">
          <cell r="F63" t="str">
            <v>ESP - Spanish Peseta</v>
          </cell>
        </row>
        <row r="64">
          <cell r="F64" t="str">
            <v>ETB - Ethiopian Birr</v>
          </cell>
        </row>
        <row r="65">
          <cell r="F65" t="str">
            <v>EUR - European Euro</v>
          </cell>
        </row>
        <row r="66">
          <cell r="F66" t="str">
            <v>EUR4 - European Euro</v>
          </cell>
        </row>
        <row r="67">
          <cell r="F67" t="str">
            <v>EUR5 - European Euro With 5 Decimals</v>
          </cell>
        </row>
        <row r="68">
          <cell r="F68" t="str">
            <v>FIM - Finnish markka</v>
          </cell>
        </row>
        <row r="69">
          <cell r="F69" t="str">
            <v>FJD - Fiji Dollar</v>
          </cell>
        </row>
        <row r="70">
          <cell r="F70" t="str">
            <v>FKP - Falkland Pound</v>
          </cell>
        </row>
        <row r="71">
          <cell r="F71" t="str">
            <v>FRF - French Franc</v>
          </cell>
        </row>
        <row r="72">
          <cell r="F72" t="str">
            <v>GBI - Global Business index</v>
          </cell>
        </row>
        <row r="73">
          <cell r="F73" t="str">
            <v>GBP - British Pound</v>
          </cell>
        </row>
        <row r="74">
          <cell r="F74" t="str">
            <v>GBP4 - British Pound</v>
          </cell>
        </row>
        <row r="75">
          <cell r="F75" t="str">
            <v>GEL - Georgian Lari</v>
          </cell>
        </row>
        <row r="76">
          <cell r="F76" t="str">
            <v>GHC - Ghanian Cedi</v>
          </cell>
        </row>
        <row r="77">
          <cell r="F77" t="str">
            <v>GHS - Ghanaian Cedi</v>
          </cell>
        </row>
        <row r="78">
          <cell r="F78" t="str">
            <v>GIP - Gibraltar Pound</v>
          </cell>
        </row>
        <row r="79">
          <cell r="F79" t="str">
            <v>GMD - Gambian Dalasi</v>
          </cell>
        </row>
        <row r="80">
          <cell r="F80" t="str">
            <v>GNF - Guinean Franc</v>
          </cell>
        </row>
        <row r="81">
          <cell r="F81" t="str">
            <v>GRD - Greek Drachma</v>
          </cell>
        </row>
        <row r="82">
          <cell r="F82" t="str">
            <v>GTQ - Guatemalan Quetzal</v>
          </cell>
        </row>
        <row r="83">
          <cell r="F83" t="str">
            <v>GWP - Guinea Peso</v>
          </cell>
        </row>
        <row r="84">
          <cell r="F84" t="str">
            <v>GYD - Guyana Dollar</v>
          </cell>
        </row>
        <row r="85">
          <cell r="F85" t="str">
            <v>HKD - Hong Kong Dollar</v>
          </cell>
        </row>
        <row r="86">
          <cell r="F86" t="str">
            <v>HNL - Honduran Lempira</v>
          </cell>
        </row>
        <row r="87">
          <cell r="F87" t="str">
            <v>HRK - Croatian Kuna</v>
          </cell>
        </row>
        <row r="88">
          <cell r="F88" t="str">
            <v>HTG - Haitian Gourde</v>
          </cell>
        </row>
        <row r="89">
          <cell r="F89" t="str">
            <v>HUF - Hungarian Forint</v>
          </cell>
        </row>
        <row r="90">
          <cell r="F90" t="str">
            <v>IDR - Indonesian Rupiah</v>
          </cell>
        </row>
        <row r="91">
          <cell r="F91" t="str">
            <v>IEP - Irish Punt</v>
          </cell>
        </row>
        <row r="92">
          <cell r="F92" t="str">
            <v>ILS - Israeli Scheckel</v>
          </cell>
        </row>
        <row r="93">
          <cell r="F93" t="str">
            <v>INR - Indian Rupee</v>
          </cell>
        </row>
        <row r="94">
          <cell r="F94" t="str">
            <v>IQD - Iraqui Dinar</v>
          </cell>
        </row>
        <row r="95">
          <cell r="F95" t="str">
            <v>IRR - Iranian Rial</v>
          </cell>
        </row>
        <row r="96">
          <cell r="F96" t="str">
            <v>ISK - Iceland Krona</v>
          </cell>
        </row>
        <row r="97">
          <cell r="F97" t="str">
            <v>ITL - Italian Lira</v>
          </cell>
        </row>
        <row r="98">
          <cell r="F98" t="str">
            <v>JMD - Jamaican Dollar</v>
          </cell>
        </row>
        <row r="99">
          <cell r="F99" t="str">
            <v>JOD - Jordanian Dinar</v>
          </cell>
        </row>
        <row r="100">
          <cell r="F100" t="str">
            <v>JPY - Japanese Yen</v>
          </cell>
        </row>
        <row r="101">
          <cell r="F101" t="str">
            <v>KES - Kenyan Shilling</v>
          </cell>
        </row>
        <row r="102">
          <cell r="F102" t="str">
            <v>KGS - Kyrgyzstan Som</v>
          </cell>
        </row>
        <row r="103">
          <cell r="F103" t="str">
            <v>KHR - Cambodian Riel</v>
          </cell>
        </row>
        <row r="104">
          <cell r="F104" t="str">
            <v>KMF - Comoros Franc</v>
          </cell>
        </row>
        <row r="105">
          <cell r="F105" t="str">
            <v>KPW - North Korean Won</v>
          </cell>
        </row>
        <row r="106">
          <cell r="F106" t="str">
            <v>KRW - South Korean Won</v>
          </cell>
        </row>
        <row r="107">
          <cell r="F107" t="str">
            <v>KWD - Kuwaiti Dinar</v>
          </cell>
        </row>
        <row r="108">
          <cell r="F108" t="str">
            <v>KYD - Cayman Dollar</v>
          </cell>
        </row>
        <row r="109">
          <cell r="F109" t="str">
            <v>KZT - Kazakstanian Tenge</v>
          </cell>
        </row>
        <row r="110">
          <cell r="F110" t="str">
            <v>LAK - Laotian Kip</v>
          </cell>
        </row>
        <row r="111">
          <cell r="F111" t="str">
            <v>LBP - Lebanese Pound</v>
          </cell>
        </row>
        <row r="112">
          <cell r="F112" t="str">
            <v>LKR - Sri Lankan Rupee</v>
          </cell>
        </row>
        <row r="113">
          <cell r="F113" t="str">
            <v>LRD - Liberian Dollar</v>
          </cell>
        </row>
        <row r="114">
          <cell r="F114" t="str">
            <v>LSL - Lesotho Loti</v>
          </cell>
        </row>
        <row r="115">
          <cell r="F115" t="str">
            <v>LTL - Lithuanian Lita</v>
          </cell>
        </row>
        <row r="116">
          <cell r="F116" t="str">
            <v>LUF - Luxembourg Franc</v>
          </cell>
        </row>
        <row r="117">
          <cell r="F117" t="str">
            <v>LVL - Latvian Lat</v>
          </cell>
        </row>
        <row r="118">
          <cell r="F118" t="str">
            <v>LYD - Libyan Dinar</v>
          </cell>
        </row>
        <row r="119">
          <cell r="F119" t="str">
            <v>MAD - Moroccan Dirham</v>
          </cell>
        </row>
        <row r="120">
          <cell r="F120" t="str">
            <v>MDL - Moldavian Leu</v>
          </cell>
        </row>
        <row r="121">
          <cell r="F121" t="str">
            <v>MGA - Madagascan Ariary (New)</v>
          </cell>
        </row>
        <row r="122">
          <cell r="F122" t="str">
            <v>MGF - Madagascan Franc (Old</v>
          </cell>
        </row>
        <row r="123">
          <cell r="F123" t="str">
            <v>MKD - Macedonian Denar</v>
          </cell>
        </row>
        <row r="124">
          <cell r="F124" t="str">
            <v>MMK - Myanmar Kyat</v>
          </cell>
        </row>
        <row r="125">
          <cell r="F125" t="str">
            <v>MNT - Mongolian Tugrik</v>
          </cell>
        </row>
        <row r="126">
          <cell r="F126" t="str">
            <v>MOP - Macao Pataca</v>
          </cell>
        </row>
        <row r="127">
          <cell r="F127" t="str">
            <v>MRO - Mauritanian Ouguiya</v>
          </cell>
        </row>
        <row r="128">
          <cell r="F128" t="str">
            <v>MTL - Maltese Lira</v>
          </cell>
        </row>
        <row r="129">
          <cell r="F129" t="str">
            <v>MUR - Mauritian Rupee</v>
          </cell>
        </row>
        <row r="130">
          <cell r="F130" t="str">
            <v>MVR - Maldive Rufiyaa</v>
          </cell>
        </row>
        <row r="131">
          <cell r="F131" t="str">
            <v>MWK - Malawi Kwacha</v>
          </cell>
        </row>
        <row r="132">
          <cell r="F132" t="str">
            <v>MXN - Mexican Pesos</v>
          </cell>
        </row>
        <row r="133">
          <cell r="F133" t="str">
            <v>MYR - Malaysian Ringgit</v>
          </cell>
        </row>
        <row r="134">
          <cell r="F134" t="str">
            <v>MZM - Mozambique Metical</v>
          </cell>
        </row>
        <row r="135">
          <cell r="F135" t="str">
            <v>MZN - Mozambique Metical</v>
          </cell>
        </row>
        <row r="136">
          <cell r="F136" t="str">
            <v>NAD - Namibian Dollar</v>
          </cell>
        </row>
        <row r="137">
          <cell r="F137" t="str">
            <v>NGN - Nigerian Naira</v>
          </cell>
        </row>
        <row r="138">
          <cell r="F138" t="str">
            <v>NIO - Nicaraguan Cordoba Oro</v>
          </cell>
        </row>
        <row r="139">
          <cell r="F139" t="str">
            <v>NLG - Dutch Guilder</v>
          </cell>
        </row>
        <row r="140">
          <cell r="F140" t="str">
            <v>NOK - Norwegian Krone</v>
          </cell>
        </row>
        <row r="141">
          <cell r="F141" t="str">
            <v>NPR - Nepalese Rupee</v>
          </cell>
        </row>
        <row r="142">
          <cell r="F142" t="str">
            <v>NZD - New Zealand Dollars</v>
          </cell>
        </row>
        <row r="143">
          <cell r="F143" t="str">
            <v>NZD5 - New Zealand Dollars (5 Decimals)</v>
          </cell>
        </row>
        <row r="144">
          <cell r="F144" t="str">
            <v>OMR - Omani Rial</v>
          </cell>
        </row>
        <row r="145">
          <cell r="F145" t="str">
            <v>PAB - Panamanian Balboa</v>
          </cell>
        </row>
        <row r="146">
          <cell r="F146" t="str">
            <v>PEN - Peruvian New Sol</v>
          </cell>
        </row>
        <row r="147">
          <cell r="F147" t="str">
            <v>PGK - Papua New Guinea Kina</v>
          </cell>
        </row>
        <row r="148">
          <cell r="F148" t="str">
            <v>PHP - Philippine Peso</v>
          </cell>
        </row>
        <row r="149">
          <cell r="F149" t="str">
            <v>PKR - Pakistani Rupee</v>
          </cell>
        </row>
        <row r="150">
          <cell r="F150" t="str">
            <v>PLN - Polish Zloty (new)</v>
          </cell>
        </row>
        <row r="151">
          <cell r="F151" t="str">
            <v>PTE - Portuguese Escudo</v>
          </cell>
        </row>
        <row r="152">
          <cell r="F152" t="str">
            <v>PYG - Paraguayan Guarani</v>
          </cell>
        </row>
        <row r="153">
          <cell r="F153" t="str">
            <v>QAR - Qatar Rial</v>
          </cell>
        </row>
        <row r="154">
          <cell r="F154" t="str">
            <v>RMB - Chinese Renminbi (national)</v>
          </cell>
        </row>
        <row r="155">
          <cell r="F155" t="str">
            <v>ROL - Romanian Leu</v>
          </cell>
        </row>
        <row r="156">
          <cell r="F156" t="str">
            <v>RON - New Romanian Leu</v>
          </cell>
        </row>
        <row r="157">
          <cell r="F157" t="str">
            <v>RSD - Serbian Dinar</v>
          </cell>
        </row>
        <row r="158">
          <cell r="F158" t="str">
            <v>RUB - Russian Ruble</v>
          </cell>
        </row>
        <row r="159">
          <cell r="F159" t="str">
            <v>RUR - Historic Russian Ruble</v>
          </cell>
        </row>
        <row r="160">
          <cell r="F160" t="str">
            <v>RWF - Rwandan Franc</v>
          </cell>
        </row>
        <row r="161">
          <cell r="F161" t="str">
            <v>SAR - Saudi Riyal</v>
          </cell>
        </row>
        <row r="162">
          <cell r="F162" t="str">
            <v>SBD - Solomon Islands Dollar</v>
          </cell>
        </row>
        <row r="163">
          <cell r="F163" t="str">
            <v>SCR - Seychelles Rupee</v>
          </cell>
        </row>
        <row r="164">
          <cell r="F164" t="str">
            <v>SDD - Sudanese Dinar</v>
          </cell>
        </row>
        <row r="165">
          <cell r="F165" t="str">
            <v>SDG - Sudanese Pound</v>
          </cell>
        </row>
        <row r="166">
          <cell r="F166" t="str">
            <v>SDP - Sudanese Pound</v>
          </cell>
        </row>
        <row r="167">
          <cell r="F167" t="str">
            <v>SEK - Swedish Krona</v>
          </cell>
        </row>
        <row r="168">
          <cell r="F168" t="str">
            <v>SGD - Singapore Dollar</v>
          </cell>
        </row>
        <row r="169">
          <cell r="F169" t="str">
            <v>SHP - St.Helena Pound</v>
          </cell>
        </row>
        <row r="170">
          <cell r="F170" t="str">
            <v>SIT - Slovenian Tolar</v>
          </cell>
        </row>
        <row r="171">
          <cell r="F171" t="str">
            <v>SKK - Slovakian Krona</v>
          </cell>
        </row>
        <row r="172">
          <cell r="F172" t="str">
            <v>SLL - Sierra Leone Leone</v>
          </cell>
        </row>
        <row r="173">
          <cell r="F173" t="str">
            <v>SOS - Somalian Shilling</v>
          </cell>
        </row>
        <row r="174">
          <cell r="F174" t="str">
            <v>SRD - Surinam Dollar</v>
          </cell>
        </row>
        <row r="175">
          <cell r="F175" t="str">
            <v>SRG - Surinam Guilder (Old)</v>
          </cell>
        </row>
        <row r="176">
          <cell r="F176" t="str">
            <v>STD - Sao Tome / Principe Dobra</v>
          </cell>
        </row>
        <row r="177">
          <cell r="F177" t="str">
            <v>SVC - El Salvador Colon</v>
          </cell>
        </row>
        <row r="178">
          <cell r="F178" t="str">
            <v>SYP - Syrian Pound</v>
          </cell>
        </row>
        <row r="179">
          <cell r="F179" t="str">
            <v>SZL - Swaziland Lilangeni</v>
          </cell>
        </row>
        <row r="180">
          <cell r="F180" t="str">
            <v>THB - Thailand Baht</v>
          </cell>
        </row>
        <row r="181">
          <cell r="F181" t="str">
            <v>TJR - Tajikistani Ruble (Old)</v>
          </cell>
        </row>
        <row r="182">
          <cell r="F182" t="str">
            <v>TJS - Tajikistani Somoni</v>
          </cell>
        </row>
        <row r="183">
          <cell r="F183" t="str">
            <v>TMM - Turkmenistani Manat</v>
          </cell>
        </row>
        <row r="184">
          <cell r="F184" t="str">
            <v>TMT - Turkmenistan New Manat</v>
          </cell>
        </row>
        <row r="185">
          <cell r="F185" t="str">
            <v>TND - Tunisian Dinar</v>
          </cell>
        </row>
        <row r="186">
          <cell r="F186" t="str">
            <v>TOP - Tongan Pa'anga</v>
          </cell>
        </row>
        <row r="187">
          <cell r="F187" t="str">
            <v>TPE - Timor Escudo</v>
          </cell>
        </row>
        <row r="188">
          <cell r="F188" t="str">
            <v>TRL - Turkish Lira (Old)</v>
          </cell>
        </row>
        <row r="189">
          <cell r="F189" t="str">
            <v>TRY - Turkish Lira</v>
          </cell>
        </row>
        <row r="190">
          <cell r="F190" t="str">
            <v>TTD - Trinidad and Tobago Dollar</v>
          </cell>
        </row>
        <row r="191">
          <cell r="F191" t="str">
            <v>TWD - New Taiwan Dollar</v>
          </cell>
        </row>
        <row r="192">
          <cell r="F192" t="str">
            <v>TZS - Tanzanian Shilling</v>
          </cell>
        </row>
        <row r="193">
          <cell r="F193" t="str">
            <v>UAH - Ukraine Hryvnia</v>
          </cell>
        </row>
        <row r="194">
          <cell r="F194" t="str">
            <v xml:space="preserve">UF - </v>
          </cell>
        </row>
        <row r="195">
          <cell r="F195" t="str">
            <v>UGX - Ugandan Shilling</v>
          </cell>
        </row>
        <row r="196">
          <cell r="F196" t="str">
            <v>USD - United States Dollar</v>
          </cell>
        </row>
        <row r="197">
          <cell r="F197" t="str">
            <v>USD4 - United States Dollar (4decimals)</v>
          </cell>
        </row>
        <row r="198">
          <cell r="F198" t="str">
            <v>USD6 - United States Dollar (6decimals)</v>
          </cell>
        </row>
        <row r="199">
          <cell r="F199" t="str">
            <v>USDN - (Internal) United States Dollar (5 Dec.)</v>
          </cell>
        </row>
        <row r="200">
          <cell r="F200" t="str">
            <v xml:space="preserve">UTM - </v>
          </cell>
        </row>
        <row r="201">
          <cell r="F201" t="str">
            <v>UYU - Uruguayan Peso (new)</v>
          </cell>
        </row>
        <row r="202">
          <cell r="F202" t="str">
            <v>UZS - Uzbekistan Som</v>
          </cell>
        </row>
        <row r="203">
          <cell r="F203" t="str">
            <v>VEB - Venezuelan Bolivar</v>
          </cell>
        </row>
        <row r="204">
          <cell r="F204" t="str">
            <v>VEF - Venezuelan Strong Bolivar</v>
          </cell>
        </row>
        <row r="205">
          <cell r="F205" t="str">
            <v>VND - Vietnamese Dong</v>
          </cell>
        </row>
        <row r="206">
          <cell r="F206" t="str">
            <v>VUV - Vanuatu Vatu</v>
          </cell>
        </row>
        <row r="207">
          <cell r="F207" t="str">
            <v>WST - Samoan Tala</v>
          </cell>
        </row>
        <row r="208">
          <cell r="F208" t="str">
            <v>XAF - Gabon CFA Franc BEAC</v>
          </cell>
        </row>
        <row r="209">
          <cell r="F209" t="str">
            <v>XCD - East Carribean Dollar</v>
          </cell>
        </row>
        <row r="210">
          <cell r="F210" t="str">
            <v>XDS - St. Christopher Dollar</v>
          </cell>
        </row>
        <row r="211">
          <cell r="F211" t="str">
            <v>XEU - European Currency Unit (E.C.U.)</v>
          </cell>
        </row>
        <row r="212">
          <cell r="F212" t="str">
            <v>XOF - Benin CFA Franc BCEAO</v>
          </cell>
        </row>
        <row r="213">
          <cell r="F213" t="str">
            <v>XPF - CFP Franc</v>
          </cell>
        </row>
        <row r="214">
          <cell r="F214" t="str">
            <v>YER - Yemeni Ryal</v>
          </cell>
        </row>
        <row r="215">
          <cell r="F215" t="str">
            <v>YTL - New Turkish Lira (Yeni Turk Lirasi)</v>
          </cell>
        </row>
        <row r="216">
          <cell r="F216" t="str">
            <v>YUM - New Yugoslavian Dinar (Old)</v>
          </cell>
        </row>
        <row r="217">
          <cell r="F217" t="str">
            <v>ZAR - South African Rand</v>
          </cell>
        </row>
        <row r="218">
          <cell r="F218" t="str">
            <v>ZMK - Zambian Kwacha</v>
          </cell>
        </row>
        <row r="219">
          <cell r="F219" t="str">
            <v>ZMW - Zambian Kwacha</v>
          </cell>
        </row>
        <row r="220">
          <cell r="F220" t="str">
            <v>ZRN - Zaire (Old)</v>
          </cell>
        </row>
        <row r="221">
          <cell r="F221" t="str">
            <v>ZWD - Zimbabwean Dollar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File Overview"/>
      <sheetName val="INSTRUCTIONS"/>
      <sheetName val="Parameters"/>
      <sheetName val="ParamData"/>
      <sheetName val="Sales&amp;CostofSales"/>
      <sheetName val="HumiraAdjustment"/>
      <sheetName val="P&amp;L"/>
      <sheetName val="Detailed P&amp;L"/>
      <sheetName val="PriceVolumeVariance"/>
      <sheetName val="SALES SUMMARY"/>
      <sheetName val="TOTAL PHARMA (Hybrid)"/>
      <sheetName val="TOTAL PHARMA (Variance)"/>
    </sheetNames>
    <sheetDataSet>
      <sheetData sheetId="0" refreshError="1"/>
      <sheetData sheetId="1" refreshError="1"/>
      <sheetData sheetId="2" refreshError="1"/>
      <sheetData sheetId="3" refreshError="1">
        <row r="7">
          <cell r="G7" t="str">
            <v>2010 PLAN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Dashboard -Overview"/>
      <sheetName val="Pipeline- Page 1"/>
      <sheetName val="milestones"/>
      <sheetName val="Pipeline - Page 2"/>
      <sheetName val="Project Data"/>
      <sheetName val="Mktd. Prod. overview"/>
      <sheetName val="PPD Mkt Prod detail"/>
      <sheetName val="HPD Mkt Prod detail"/>
      <sheetName val="sales buildup graph"/>
      <sheetName val="Franchise"/>
      <sheetName val="Program"/>
      <sheetName val="Project Phase"/>
      <sheetName val="Program Phase"/>
      <sheetName val="Channel"/>
      <sheetName val="Budget Source"/>
      <sheetName val="Project Goal"/>
      <sheetName val="Project Status"/>
      <sheetName val="Reg Commit"/>
      <sheetName val="Geographic Mkt"/>
      <sheetName val="Funding Status"/>
      <sheetName val="launch worksheet"/>
      <sheetName val="List Portfolios"/>
      <sheetName val="List Entities"/>
      <sheetName val="List Assets"/>
      <sheetName val="List Scenarios"/>
      <sheetName val="List Geographies"/>
      <sheetName val="Data Entity"/>
      <sheetName val="Data Entity Milestone 2"/>
      <sheetName val="Data Annual Summary"/>
      <sheetName val="SetUp"/>
      <sheetName val="Data - After"/>
      <sheetName val="Dashboard_-Overview"/>
      <sheetName val="Pipeline-_Page_1"/>
      <sheetName val="Pipeline_-_Page_2"/>
      <sheetName val="Project_Data"/>
      <sheetName val="Mktd__Prod__overview"/>
      <sheetName val="PPD_Mkt_Prod_detail"/>
      <sheetName val="HPD_Mkt_Prod_detail"/>
      <sheetName val="sales_buildup_graph"/>
      <sheetName val="Project_Phase"/>
      <sheetName val="Program_Phase"/>
      <sheetName val="Budget_Source"/>
      <sheetName val="Project_Goal"/>
      <sheetName val="Project_Status"/>
      <sheetName val="Reg_Commit"/>
      <sheetName val="Geographic_Mkt"/>
      <sheetName val="Funding_Status"/>
      <sheetName val="launch_worksheet"/>
      <sheetName val="List_Portfolios"/>
      <sheetName val="List_Entities"/>
      <sheetName val="List_Assets"/>
      <sheetName val="List_Scenarios"/>
      <sheetName val="List_Geographies"/>
      <sheetName val="Data_Entity"/>
      <sheetName val="Data_Entity_Milestone_2"/>
      <sheetName val="Data_Annual_Summary"/>
      <sheetName val="Data_-_After"/>
      <sheetName val="Dashboard_-Overview1"/>
      <sheetName val="Pipeline-_Page_11"/>
      <sheetName val="Pipeline_-_Page_21"/>
      <sheetName val="Project_Data1"/>
      <sheetName val="Mktd__Prod__overview1"/>
      <sheetName val="PPD_Mkt_Prod_detail1"/>
      <sheetName val="HPD_Mkt_Prod_detail1"/>
      <sheetName val="sales_buildup_graph1"/>
      <sheetName val="Project_Phase1"/>
      <sheetName val="Program_Phase1"/>
      <sheetName val="Budget_Source1"/>
      <sheetName val="Project_Goal1"/>
      <sheetName val="Project_Status1"/>
      <sheetName val="Reg_Commit1"/>
      <sheetName val="Geographic_Mkt1"/>
      <sheetName val="Funding_Status1"/>
      <sheetName val="launch_worksheet1"/>
      <sheetName val="List_Portfolios1"/>
      <sheetName val="List_Entities1"/>
      <sheetName val="List_Assets1"/>
      <sheetName val="List_Scenarios1"/>
      <sheetName val="List_Geographies1"/>
      <sheetName val="Data_Entity1"/>
      <sheetName val="Data_Entity_Milestone_21"/>
      <sheetName val="Data_Annual_Summary1"/>
      <sheetName val="Dashboard_-Overview2"/>
      <sheetName val="Pipeline-_Page_12"/>
      <sheetName val="Pipeline_-_Page_22"/>
      <sheetName val="Project_Data2"/>
      <sheetName val="Mktd__Prod__overview2"/>
      <sheetName val="PPD_Mkt_Prod_detail2"/>
      <sheetName val="HPD_Mkt_Prod_detail2"/>
      <sheetName val="sales_buildup_graph2"/>
      <sheetName val="Project_Phase2"/>
      <sheetName val="Program_Phase2"/>
      <sheetName val="Budget_Source2"/>
      <sheetName val="Project_Goal2"/>
      <sheetName val="Project_Status2"/>
      <sheetName val="Reg_Commit2"/>
      <sheetName val="Geographic_Mkt2"/>
      <sheetName val="Funding_Status2"/>
      <sheetName val="launch_worksheet2"/>
      <sheetName val="List_Portfolios2"/>
      <sheetName val="List_Entities2"/>
      <sheetName val="List_Assets2"/>
      <sheetName val="List_Scenarios2"/>
      <sheetName val="List_Geographies2"/>
      <sheetName val="Data_Entity2"/>
      <sheetName val="Data_Entity_Milestone_22"/>
      <sheetName val="Data_Annual_Summary2"/>
      <sheetName val="Dashboard_-Overview3"/>
      <sheetName val="Pipeline-_Page_13"/>
      <sheetName val="Pipeline_-_Page_23"/>
      <sheetName val="Project_Data3"/>
      <sheetName val="Mktd__Prod__overview3"/>
      <sheetName val="PPD_Mkt_Prod_detail3"/>
      <sheetName val="HPD_Mkt_Prod_detail3"/>
      <sheetName val="sales_buildup_graph3"/>
      <sheetName val="Project_Phase3"/>
      <sheetName val="Program_Phase3"/>
      <sheetName val="Budget_Source3"/>
      <sheetName val="Project_Goal3"/>
      <sheetName val="Project_Status3"/>
      <sheetName val="Reg_Commit3"/>
      <sheetName val="Geographic_Mkt3"/>
      <sheetName val="Funding_Status3"/>
      <sheetName val="launch_worksheet3"/>
      <sheetName val="List_Portfolios3"/>
      <sheetName val="List_Entities3"/>
      <sheetName val="List_Assets3"/>
      <sheetName val="List_Scenarios3"/>
      <sheetName val="List_Geographies3"/>
      <sheetName val="Data_Entity3"/>
      <sheetName val="Data_Entity_Milestone_23"/>
      <sheetName val="Data_Annual_Summary3"/>
      <sheetName val="Data_-_After1"/>
    </sheetNames>
    <sheetDataSet>
      <sheetData sheetId="0" refreshError="1">
        <row r="6">
          <cell r="E6">
            <v>2003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ParamData"/>
      <sheetName val="DataAbsolute"/>
      <sheetName val="DataVariance"/>
      <sheetName val="P14A"/>
      <sheetName val="P14F"/>
      <sheetName val="SCH_TOT_B"/>
    </sheetNames>
    <sheetDataSet>
      <sheetData sheetId="0" refreshError="1"/>
      <sheetData sheetId="1">
        <row r="3">
          <cell r="D3">
            <v>2010</v>
          </cell>
        </row>
        <row r="10">
          <cell r="B10" t="str">
            <v>0AAA  AAAME AREA TOTAL</v>
          </cell>
          <cell r="D10" t="str">
            <v>0AAA  AAAME AREA TOTAL</v>
          </cell>
        </row>
        <row r="16">
          <cell r="D16" t="str">
            <v>NYP_DIV vs CYR</v>
          </cell>
        </row>
        <row r="22">
          <cell r="D22" t="str">
            <v>M01</v>
          </cell>
        </row>
        <row r="28">
          <cell r="D28" t="str">
            <v>NYP_AREA</v>
          </cell>
        </row>
        <row r="34">
          <cell r="D34" t="str">
            <v>110  PERFORMANCE</v>
          </cell>
        </row>
      </sheetData>
      <sheetData sheetId="2" refreshError="1">
        <row r="17">
          <cell r="A17">
            <v>1</v>
          </cell>
        </row>
        <row r="52">
          <cell r="D52" t="b">
            <v>1</v>
          </cell>
        </row>
        <row r="53">
          <cell r="D53" t="b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ick_Cycle"/>
      <sheetName val="b20 MASTER"/>
      <sheetName val="RateFeed"/>
      <sheetName val="Pivot_Table"/>
      <sheetName val="Input"/>
      <sheetName val="Parameters"/>
      <sheetName val="Ref"/>
      <sheetName val="ParamData"/>
      <sheetName val="Sheet2"/>
      <sheetName val="Cover Page"/>
      <sheetName val="Summary"/>
      <sheetName val="Index"/>
      <sheetName val="Memo"/>
      <sheetName val="source DDL"/>
      <sheetName val="Contents"/>
      <sheetName val="Drop downs"/>
      <sheetName val="LIST"/>
      <sheetName val="Data Validation"/>
      <sheetName val="b20_MASTER"/>
      <sheetName val="Sheet1"/>
      <sheetName val="RMS Exposure Template"/>
      <sheetName val="Guide"/>
      <sheetName val="Instruction"/>
      <sheetName val="Currency values"/>
      <sheetName val="Affiliate comments"/>
      <sheetName val="Validation lists"/>
      <sheetName val="2C"/>
      <sheetName val="list "/>
      <sheetName val="Options"/>
      <sheetName val="setup"/>
      <sheetName val="template"/>
      <sheetName val="menu"/>
      <sheetName val="CoA"/>
      <sheetName val="b20_MASTER1"/>
      <sheetName val="Cover_Page"/>
      <sheetName val="source_DDL"/>
      <sheetName val="Drop_downs"/>
      <sheetName val="Data_Validation"/>
      <sheetName val="RMS_Exposure_Template"/>
      <sheetName val="Currency_values"/>
      <sheetName val="Affiliate_comments"/>
      <sheetName val="Validation_lists"/>
      <sheetName val="list_"/>
      <sheetName val="b20_MASTER2"/>
      <sheetName val="Cover_Page1"/>
      <sheetName val="Drop_downs1"/>
      <sheetName val="source_DDL1"/>
      <sheetName val="Data_Validation1"/>
      <sheetName val="RMS_Exposure_Template1"/>
      <sheetName val="Currency_values1"/>
      <sheetName val="Affiliate_comments1"/>
      <sheetName val="Assumptions"/>
      <sheetName val="b20_MASTER3"/>
      <sheetName val="Cover_Page2"/>
      <sheetName val="Drop_downs2"/>
      <sheetName val="source_DDL2"/>
      <sheetName val="Data_Validation2"/>
      <sheetName val="RMS_Exposure_Template2"/>
      <sheetName val="Currency_values2"/>
      <sheetName val="Affiliate_comments2"/>
      <sheetName val="Validation_lists1"/>
      <sheetName val="list_1"/>
      <sheetName val="b20_MASTER4"/>
      <sheetName val="source_DDL3"/>
      <sheetName val="Drop_downs3"/>
      <sheetName val="Data_Validation3"/>
      <sheetName val="Cover_Page3"/>
      <sheetName val="RMS_Exposure_Template3"/>
      <sheetName val="Currency_values3"/>
      <sheetName val="Affiliate_comments3"/>
      <sheetName val="Validation_lists2"/>
      <sheetName val="list_2"/>
      <sheetName val="Lists"/>
      <sheetName val="Important - Please Read"/>
      <sheetName val="SMM"/>
      <sheetName val="P+L"/>
      <sheetName val="DATA"/>
      <sheetName val="SUMMARY (P-12I)"/>
      <sheetName val="b20_MASTER6"/>
      <sheetName val="source_DDL5"/>
      <sheetName val="Drop_downs5"/>
      <sheetName val="Data_Validation5"/>
      <sheetName val="RMS_Exposure_Template5"/>
      <sheetName val="Cover_Page5"/>
      <sheetName val="Currency_values5"/>
      <sheetName val="Affiliate_comments5"/>
      <sheetName val="Validation_lists4"/>
      <sheetName val="list_4"/>
      <sheetName val="b20_MASTER5"/>
      <sheetName val="source_DDL4"/>
      <sheetName val="Drop_downs4"/>
      <sheetName val="Data_Validation4"/>
      <sheetName val="RMS_Exposure_Template4"/>
      <sheetName val="Cover_Page4"/>
      <sheetName val="Currency_values4"/>
      <sheetName val="Affiliate_comments4"/>
      <sheetName val="Validation_lists3"/>
      <sheetName val="list_3"/>
      <sheetName val="Cognos_Office_Connection_Cache"/>
      <sheetName val="Racional"/>
      <sheetName val="Inputs"/>
      <sheetName val="b20_MASTER7"/>
      <sheetName val="Cover_Page6"/>
      <sheetName val="Drop_downs6"/>
      <sheetName val="source_DDL6"/>
      <sheetName val="Data_Validation6"/>
      <sheetName val="RMS_Exposure_Template6"/>
      <sheetName val="Currency_values6"/>
      <sheetName val="Affiliate_comments6"/>
      <sheetName val="Validation_lists5"/>
      <sheetName val="list_5"/>
      <sheetName val="Important_-_Please_Read"/>
      <sheetName val="SUMMARY_(P-12I)"/>
      <sheetName val="Variables"/>
      <sheetName val="LC"/>
      <sheetName val="LC last year"/>
      <sheetName val="USD"/>
      <sheetName val="USD last year"/>
      <sheetName val="Reference"/>
      <sheetName val="Central Finance"/>
      <sheetName val="Pick Lists"/>
      <sheetName val="Balance General"/>
      <sheetName val="Category"/>
      <sheetName val="Profit and Loss"/>
    </sheetNames>
    <sheetDataSet>
      <sheetData sheetId="0"/>
      <sheetData sheetId="1" refreshError="1">
        <row r="4">
          <cell r="A4" t="str">
            <v>2006</v>
          </cell>
          <cell r="C4" t="str">
            <v>ACTUAL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H"/>
      <sheetName val="DSO"/>
      <sheetName val="P07C"/>
      <sheetName val="Dairy"/>
      <sheetName val="ParamData"/>
      <sheetName val="Parameters"/>
      <sheetName val="Macro"/>
      <sheetName val="Instructions"/>
      <sheetName val="Abt MS"/>
      <sheetName val="SEVORANE"/>
      <sheetName val="Abt ASp &amp; MS v Generic"/>
      <sheetName val="DATA"/>
      <sheetName val="ref"/>
      <sheetName val="B"/>
      <sheetName val="Abt_MS"/>
      <sheetName val="Abt_ASp_&amp;_MS_v_Generic"/>
      <sheetName val="UTILIDAD MENSUAL"/>
      <sheetName val="choose area tab"/>
      <sheetName val="Overview"/>
      <sheetName val="Dashboard Page1 "/>
      <sheetName val="Dashboard Page2"/>
      <sheetName val="Key +- "/>
      <sheetName val="KEY PLUS MINUS"/>
      <sheetName val="ADC F2"/>
      <sheetName val="ADC F-2B"/>
      <sheetName val="5 line P&amp;L with Comments"/>
      <sheetName val="Quarterly P&amp;L vs LBE"/>
      <sheetName val="Quarterly P&amp;L vs Upd"/>
      <sheetName val="Quarterly P&amp;L Comments vs Upd"/>
      <sheetName val="Quarterly P&amp;L vs Plan"/>
      <sheetName val="Quarterly P&amp;L vs LBE &amp; Upd drft"/>
      <sheetName val="Quarterly P&amp;L vs LBE &amp; Upd"/>
      <sheetName val="Quarterly P&amp;L Comments vs LBE"/>
      <sheetName val="Quarterly P&amp;L Comments vs Plan"/>
      <sheetName val="Qtrly Financial Overview"/>
      <sheetName val="Downloads-----&gt;"/>
      <sheetName val="SMAC"/>
      <sheetName val="FRAC"/>
      <sheetName val="Sheet1"/>
      <sheetName val="FRAC PULL"/>
      <sheetName val="24. INPUT SHEETSG&amp;A rollforward"/>
      <sheetName val="INPUT SHEET Promo programs"/>
      <sheetName val="Sheet2"/>
      <sheetName val="DOHDSO"/>
      <sheetName val="DOH TOTAL"/>
      <sheetName val="Summary Analysis"/>
      <sheetName val="INPUT"/>
      <sheetName val="Abt_MS1"/>
      <sheetName val="Abt_ASp_&amp;_MS_v_Generic1"/>
      <sheetName val="UTILIDAD_MENSUAL"/>
      <sheetName val="choose_area_tab"/>
      <sheetName val="Dashboard_Page1_"/>
      <sheetName val="Dashboard_Page2"/>
      <sheetName val="Key_+-_"/>
      <sheetName val="KEY_PLUS_MINUS"/>
      <sheetName val="ADC_F2"/>
      <sheetName val="ADC_F-2B"/>
      <sheetName val="5_line_P&amp;L_with_Comments"/>
      <sheetName val="Quarterly_P&amp;L_vs_LBE"/>
      <sheetName val="Quarterly_P&amp;L_vs_Upd"/>
      <sheetName val="Quarterly_P&amp;L_Comments_vs_Upd"/>
      <sheetName val="Quarterly_P&amp;L_vs_Plan"/>
      <sheetName val="Quarterly_P&amp;L_vs_LBE_&amp;_Upd_drft"/>
      <sheetName val="Quarterly_P&amp;L_vs_LBE_&amp;_Upd"/>
      <sheetName val="Quarterly_P&amp;L_Comments_vs_LBE"/>
      <sheetName val="Quarterly_P&amp;L_Comments_vs_Plan"/>
      <sheetName val="Qtrly_Financial_Overview"/>
      <sheetName val="FRAC_PULL"/>
      <sheetName val="24__INPUT_SHEETSG&amp;A_rollforward"/>
      <sheetName val="INPUT_SHEET_Promo_programs"/>
      <sheetName val="DOH_TOTAL"/>
      <sheetName val="Summary_Analysis"/>
      <sheetName val="Pick_Cycle"/>
      <sheetName val="Austria"/>
      <sheetName val="Germany"/>
      <sheetName val="Reference"/>
      <sheetName val="DropZone"/>
      <sheetName val="ipljp"/>
      <sheetName val="Mapping"/>
      <sheetName val="Std Margin Analysis - Month"/>
      <sheetName val="Dx FCF Chart"/>
    </sheetNames>
    <sheetDataSet>
      <sheetData sheetId="0" refreshError="1">
        <row r="223">
          <cell r="C223">
            <v>86.94</v>
          </cell>
          <cell r="D223">
            <v>81.7</v>
          </cell>
          <cell r="E223">
            <v>88.06</v>
          </cell>
          <cell r="F223">
            <v>77.150000000000006</v>
          </cell>
          <cell r="G223">
            <v>86</v>
          </cell>
          <cell r="H223">
            <v>86.06</v>
          </cell>
          <cell r="I223">
            <v>87.24</v>
          </cell>
          <cell r="J223">
            <v>82.85</v>
          </cell>
          <cell r="K223">
            <v>87.8</v>
          </cell>
          <cell r="L223">
            <v>88.04</v>
          </cell>
          <cell r="M223">
            <v>90.11</v>
          </cell>
          <cell r="N223">
            <v>76.87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"/>
      <sheetName val="Regular Employees"/>
      <sheetName val="Contract Employees"/>
      <sheetName val="INSTRUCTIONS"/>
      <sheetName val="HC"/>
      <sheetName val="Essb_Plan"/>
      <sheetName val="Essb_Act"/>
      <sheetName val="list"/>
      <sheetName val="Count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 Analysis"/>
      <sheetName val="Inputs"/>
      <sheetName val="CONTROL"/>
      <sheetName val="U.S Base "/>
      <sheetName val="TSA data"/>
      <sheetName val="DOH"/>
      <sheetName val="M1B"/>
      <sheetName val="2008"/>
      <sheetName val="SlidesII"/>
      <sheetName val="Report"/>
      <sheetName val="Reconciliation"/>
      <sheetName val="Eliminated Costs"/>
      <sheetName val="Executive Summary Key issues"/>
      <sheetName val="Status"/>
      <sheetName val="PAYROLL"/>
      <sheetName val="Flomax"/>
      <sheetName val="TOP"/>
      <sheetName val="GES"/>
      <sheetName val="PREPA"/>
      <sheetName val="Purch_Analysis"/>
      <sheetName val="Purch_Analysis1"/>
      <sheetName val="Purch_Analysis2"/>
      <sheetName val="U_S_Base_"/>
      <sheetName val="TSA_data"/>
      <sheetName val="Eliminated_Costs"/>
      <sheetName val="Executive_Summary_Key_issues"/>
      <sheetName val="Endotex11-8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OM Org Upload"/>
      <sheetName val="OM Pos Upload"/>
      <sheetName val="OM Relationships Upload"/>
      <sheetName val="OM Job Upload"/>
      <sheetName val="OM Description Upload"/>
      <sheetName val="OM Acct Assignment Upload"/>
      <sheetName val="OM Job Evaluation Results"/>
      <sheetName val="OM Survey Results"/>
      <sheetName val="OM Planned Compensation"/>
      <sheetName val="OM employee group_Subgroup"/>
      <sheetName val="OM Vacancy-all vacant"/>
      <sheetName val="OM vacancy-filled"/>
      <sheetName val="OM Relationships K - O"/>
      <sheetName val="OM Relationship K - S"/>
      <sheetName val="Sheet1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H3" t="str">
            <v>1 Permanent</v>
          </cell>
        </row>
        <row r="4">
          <cell r="H4" t="str">
            <v>2 Retiree/Pensioner</v>
          </cell>
        </row>
        <row r="5">
          <cell r="H5" t="str">
            <v>5 Trainee</v>
          </cell>
        </row>
        <row r="6">
          <cell r="H6" t="str">
            <v>7 Secondee</v>
          </cell>
        </row>
        <row r="7">
          <cell r="H7" t="str">
            <v>8 Split Payroll</v>
          </cell>
        </row>
        <row r="8">
          <cell r="H8" t="str">
            <v>9 Service provider</v>
          </cell>
        </row>
        <row r="9">
          <cell r="H9" t="str">
            <v>Z Temporary non-payroll</v>
          </cell>
        </row>
        <row r="10">
          <cell r="H10" t="str">
            <v>B Student</v>
          </cell>
        </row>
        <row r="11">
          <cell r="H11" t="str">
            <v>C Apprentice</v>
          </cell>
        </row>
        <row r="12">
          <cell r="H12" t="str">
            <v>E Expatriate</v>
          </cell>
        </row>
        <row r="13">
          <cell r="H13" t="str">
            <v>T Inpatriate</v>
          </cell>
        </row>
        <row r="14">
          <cell r="H14" t="str">
            <v>V Fixed Term</v>
          </cell>
        </row>
        <row r="15">
          <cell r="H15" t="str">
            <v>W Casual</v>
          </cell>
        </row>
        <row r="16">
          <cell r="H16" t="str">
            <v>X Special Pay</v>
          </cell>
        </row>
        <row r="21">
          <cell r="H21" t="str">
            <v>1 Blue Collar Hourly</v>
          </cell>
        </row>
        <row r="22">
          <cell r="H22" t="str">
            <v>2 Blue Collar Monthly</v>
          </cell>
        </row>
        <row r="23">
          <cell r="H23" t="str">
            <v>3 White Collar Monthly</v>
          </cell>
        </row>
        <row r="24">
          <cell r="H24" t="str">
            <v>4 Supervisor/Team Leader</v>
          </cell>
        </row>
        <row r="25">
          <cell r="H25" t="str">
            <v>6 Student Hourly</v>
          </cell>
        </row>
        <row r="26">
          <cell r="H26" t="str">
            <v>7 Student Monthly</v>
          </cell>
        </row>
        <row r="27">
          <cell r="H27" t="str">
            <v>8 Apprentice</v>
          </cell>
        </row>
        <row r="28">
          <cell r="H28" t="str">
            <v>9 Apprentice Commercial</v>
          </cell>
        </row>
        <row r="29">
          <cell r="H29" t="str">
            <v>10 Apprentice Industrial</v>
          </cell>
        </row>
        <row r="30">
          <cell r="H30" t="str">
            <v>13 Trainee</v>
          </cell>
        </row>
        <row r="31">
          <cell r="H31" t="str">
            <v>16 Pensioner</v>
          </cell>
        </row>
        <row r="32">
          <cell r="H32" t="str">
            <v>17 Secondment</v>
          </cell>
        </row>
        <row r="33">
          <cell r="H33" t="str">
            <v>20 Widow(er)</v>
          </cell>
        </row>
        <row r="34">
          <cell r="H34" t="str">
            <v>21 Orphans</v>
          </cell>
        </row>
        <row r="35">
          <cell r="H35" t="str">
            <v>30 Temporary Replacement</v>
          </cell>
        </row>
        <row r="36">
          <cell r="H36" t="str">
            <v xml:space="preserve">31 Blue Collar CLA Mth </v>
          </cell>
        </row>
        <row r="37">
          <cell r="H37" t="str">
            <v>32  Blue Collar Non CLA monthly</v>
          </cell>
        </row>
        <row r="38">
          <cell r="H38" t="str">
            <v>37 Above CLA</v>
          </cell>
        </row>
        <row r="39">
          <cell r="H39" t="str">
            <v>38 CLA Employee Hourly</v>
          </cell>
        </row>
        <row r="40">
          <cell r="H40" t="str">
            <v>39 White Collar Hourly</v>
          </cell>
        </row>
        <row r="41">
          <cell r="H41" t="str">
            <v>40 CLA Employee Monthly</v>
          </cell>
        </row>
        <row r="42">
          <cell r="H42" t="str">
            <v>41 Non CLA Employee Monthly</v>
          </cell>
        </row>
        <row r="43">
          <cell r="H43" t="str">
            <v>42 WAO Employee</v>
          </cell>
        </row>
        <row r="44">
          <cell r="H44" t="str">
            <v>43 WW Employee</v>
          </cell>
        </row>
        <row r="45">
          <cell r="H45" t="str">
            <v>44 Blue Collar</v>
          </cell>
        </row>
        <row r="46">
          <cell r="H46" t="str">
            <v>45 Technician</v>
          </cell>
        </row>
        <row r="47">
          <cell r="H47" t="str">
            <v>47 Intermediate</v>
          </cell>
        </row>
        <row r="48">
          <cell r="H48" t="str">
            <v>48 Trade Representatives</v>
          </cell>
        </row>
        <row r="49">
          <cell r="H49" t="str">
            <v>50 Management</v>
          </cell>
        </row>
        <row r="50">
          <cell r="H50" t="str">
            <v>65 Directors</v>
          </cell>
        </row>
        <row r="51">
          <cell r="H51" t="str">
            <v>70 Executive</v>
          </cell>
        </row>
        <row r="52">
          <cell r="H52" t="str">
            <v>71 Executive Part Time</v>
          </cell>
        </row>
        <row r="53">
          <cell r="H53" t="str">
            <v>75 Half Pay Employee</v>
          </cell>
        </row>
        <row r="54">
          <cell r="H54" t="str">
            <v>80 Full Time Salaried</v>
          </cell>
        </row>
        <row r="55">
          <cell r="H55" t="str">
            <v>81 Full Time Period</v>
          </cell>
        </row>
        <row r="56">
          <cell r="H56" t="str">
            <v>82 Full Time Hourly</v>
          </cell>
        </row>
        <row r="57">
          <cell r="H57" t="str">
            <v>83 Part Time Salaried</v>
          </cell>
        </row>
        <row r="58">
          <cell r="H58" t="str">
            <v>84 Part Time Period</v>
          </cell>
        </row>
        <row r="59">
          <cell r="H59" t="str">
            <v>85 Part Time Hourly</v>
          </cell>
        </row>
        <row r="60">
          <cell r="H60" t="str">
            <v>86 Casual</v>
          </cell>
        </row>
        <row r="61">
          <cell r="H61" t="str">
            <v>91 Contractors</v>
          </cell>
        </row>
        <row r="62">
          <cell r="H62" t="str">
            <v>93 Interim</v>
          </cell>
        </row>
        <row r="63">
          <cell r="H63" t="str">
            <v>A1 Seasonal Workers</v>
          </cell>
        </row>
        <row r="64">
          <cell r="H64" t="str">
            <v>A2 Severance ex-employee</v>
          </cell>
        </row>
        <row r="65">
          <cell r="H65" t="str">
            <v>A3 Workcover ex-employee (Specific for Australia)</v>
          </cell>
        </row>
        <row r="66">
          <cell r="H66" t="str">
            <v>A4 CMI Contractors</v>
          </cell>
        </row>
        <row r="67">
          <cell r="H67" t="str">
            <v>E0 Officers</v>
          </cell>
        </row>
        <row r="68">
          <cell r="H68" t="str">
            <v>E7 IE Management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daytum2"/>
      <sheetName val="excel-to-adaytum"/>
      <sheetName val="excel-to-excel"/>
      <sheetName val="M1A"/>
      <sheetName val="M1B"/>
      <sheetName val="M2A"/>
      <sheetName val="M2A (CON)"/>
      <sheetName val="M2S"/>
      <sheetName val="M2O"/>
      <sheetName val="M2P"/>
      <sheetName val="M2C"/>
      <sheetName val="M4A"/>
      <sheetName val="M4B"/>
      <sheetName val="M6A(LC)"/>
      <sheetName val="M6A(USD)"/>
      <sheetName val="M6A(USD) cons"/>
      <sheetName val="M6A(LC) GAIT"/>
      <sheetName val="M6A(USD) GAIT"/>
      <sheetName val="M6B"/>
      <sheetName val="M8A"/>
      <sheetName val="M8A (2)"/>
      <sheetName val="M8B"/>
      <sheetName val="M10A"/>
      <sheetName val="M10B"/>
      <sheetName val="M11A"/>
      <sheetName val="M11B"/>
      <sheetName val="M12"/>
      <sheetName val="M14A"/>
      <sheetName val="M14B"/>
      <sheetName val="M14D"/>
      <sheetName val="M14 EF"/>
      <sheetName val="M15T"/>
      <sheetName val="M16A"/>
      <sheetName val="M16F"/>
      <sheetName val="M17"/>
      <sheetName val="M18"/>
      <sheetName val="P09A"/>
      <sheetName val="P09A USD"/>
      <sheetName val="D1"/>
      <sheetName val="D2"/>
      <sheetName val="Data Validation"/>
    </sheetNames>
    <sheetDataSet>
      <sheetData sheetId="0" refreshError="1">
        <row r="112">
          <cell r="B112" t="str">
            <v>XXX - AFFILIATE</v>
          </cell>
          <cell r="F112" t="str">
            <v>AFFILIATE</v>
          </cell>
          <cell r="G112" t="str">
            <v>XXX</v>
          </cell>
          <cell r="H112" t="str">
            <v>PHARMACEUTICAL</v>
          </cell>
        </row>
        <row r="113">
          <cell r="A113">
            <v>2</v>
          </cell>
          <cell r="B113" t="str">
            <v>067 - FINISKLIN</v>
          </cell>
          <cell r="F113" t="str">
            <v>FINISKLIN</v>
          </cell>
          <cell r="G113" t="str">
            <v>067</v>
          </cell>
          <cell r="H113" t="str">
            <v>HOSPITAL</v>
          </cell>
        </row>
        <row r="114">
          <cell r="A114">
            <v>3</v>
          </cell>
          <cell r="B114" t="str">
            <v>068 - COOTEHILL</v>
          </cell>
          <cell r="F114" t="str">
            <v>COOTEHILL</v>
          </cell>
          <cell r="G114" t="str">
            <v>068</v>
          </cell>
          <cell r="H114" t="str">
            <v>NUTRITIONAL</v>
          </cell>
        </row>
        <row r="115">
          <cell r="A115">
            <v>4</v>
          </cell>
          <cell r="B115" t="str">
            <v>069 - DONEGAL</v>
          </cell>
          <cell r="F115" t="str">
            <v>DONEGAL</v>
          </cell>
          <cell r="G115" t="str">
            <v>069</v>
          </cell>
          <cell r="H115" t="str">
            <v>HOSPITAL</v>
          </cell>
        </row>
        <row r="116">
          <cell r="A116">
            <v>5</v>
          </cell>
          <cell r="B116" t="str">
            <v>072 - SLIGO</v>
          </cell>
          <cell r="F116" t="str">
            <v>SLIGO</v>
          </cell>
          <cell r="G116" t="str">
            <v>072</v>
          </cell>
          <cell r="H116" t="str">
            <v>HOSPITAL</v>
          </cell>
        </row>
        <row r="117">
          <cell r="A117">
            <v>6</v>
          </cell>
          <cell r="B117" t="str">
            <v>073 - IRELAND POTENT DRUG</v>
          </cell>
          <cell r="F117" t="str">
            <v>IRELAND POTENT DRUG</v>
          </cell>
          <cell r="G117" t="str">
            <v>073</v>
          </cell>
          <cell r="H117" t="str">
            <v>CHEMICAL</v>
          </cell>
        </row>
        <row r="118">
          <cell r="A118">
            <v>7</v>
          </cell>
          <cell r="B118" t="str">
            <v>1012 - NOLA</v>
          </cell>
          <cell r="F118" t="str">
            <v>NOLA</v>
          </cell>
          <cell r="G118" t="str">
            <v>1012</v>
          </cell>
          <cell r="H118" t="str">
            <v>DISTRIBUTION</v>
          </cell>
        </row>
        <row r="119">
          <cell r="A119">
            <v>8</v>
          </cell>
          <cell r="B119" t="str">
            <v>104 - ZWOLLE</v>
          </cell>
          <cell r="F119" t="str">
            <v>ZWOLLE</v>
          </cell>
          <cell r="G119" t="str">
            <v>104</v>
          </cell>
          <cell r="H119" t="str">
            <v>NUTRITIONAL</v>
          </cell>
        </row>
        <row r="120">
          <cell r="A120">
            <v>9</v>
          </cell>
          <cell r="B120" t="str">
            <v>110 - GRANADA</v>
          </cell>
          <cell r="F120" t="str">
            <v>GRANADA</v>
          </cell>
          <cell r="G120" t="str">
            <v>110</v>
          </cell>
          <cell r="H120" t="str">
            <v>NUTRITIONAL</v>
          </cell>
        </row>
        <row r="121">
          <cell r="A121">
            <v>10</v>
          </cell>
          <cell r="B121" t="str">
            <v>121 - ALOG</v>
          </cell>
          <cell r="F121" t="str">
            <v>ALOG</v>
          </cell>
          <cell r="G121" t="str">
            <v>121</v>
          </cell>
          <cell r="H121" t="str">
            <v>DISTRIBUTION</v>
          </cell>
        </row>
        <row r="122">
          <cell r="A122">
            <v>11</v>
          </cell>
          <cell r="B122" t="str">
            <v>361 - IMO</v>
          </cell>
          <cell r="F122" t="str">
            <v>IMO</v>
          </cell>
          <cell r="G122" t="str">
            <v>361</v>
          </cell>
          <cell r="H122" t="str">
            <v>HFU/IMO D.C.</v>
          </cell>
        </row>
        <row r="123">
          <cell r="A123">
            <v>12</v>
          </cell>
          <cell r="B123" t="str">
            <v>AIOT - GMS TORONTO</v>
          </cell>
          <cell r="F123" t="str">
            <v>GMS TORONTO</v>
          </cell>
          <cell r="G123" t="str">
            <v>AIOT</v>
          </cell>
          <cell r="H123" t="str">
            <v>PHARMACEUTICAL</v>
          </cell>
        </row>
        <row r="124">
          <cell r="A124">
            <v>13</v>
          </cell>
          <cell r="B124" t="str">
            <v>M01 - MEXICO</v>
          </cell>
          <cell r="F124" t="str">
            <v>MEXICO</v>
          </cell>
          <cell r="G124" t="str">
            <v>M01</v>
          </cell>
          <cell r="H124" t="str">
            <v>PHARMACEUTICAL</v>
          </cell>
        </row>
        <row r="125">
          <cell r="A125">
            <v>14</v>
          </cell>
          <cell r="B125" t="str">
            <v>M02 - BRAZIL</v>
          </cell>
          <cell r="F125" t="str">
            <v>BRAZIL</v>
          </cell>
          <cell r="G125" t="str">
            <v>M02</v>
          </cell>
          <cell r="H125" t="str">
            <v>PHARMACEUTICAL</v>
          </cell>
        </row>
        <row r="126">
          <cell r="A126">
            <v>15</v>
          </cell>
          <cell r="B126" t="str">
            <v>M03 - LU CHEMICAL</v>
          </cell>
          <cell r="F126" t="str">
            <v>LU CHEMICAL</v>
          </cell>
          <cell r="G126" t="str">
            <v>M03</v>
          </cell>
          <cell r="H126" t="str">
            <v>CHEMICAL</v>
          </cell>
        </row>
        <row r="127">
          <cell r="A127">
            <v>16</v>
          </cell>
          <cell r="B127" t="str">
            <v>M05 - UK CHEMICAL</v>
          </cell>
          <cell r="F127" t="str">
            <v>UK CHEMICAL</v>
          </cell>
          <cell r="G127" t="str">
            <v>M05</v>
          </cell>
          <cell r="H127" t="str">
            <v>CHEMICAL</v>
          </cell>
        </row>
        <row r="128">
          <cell r="A128">
            <v>17</v>
          </cell>
          <cell r="B128" t="str">
            <v>M10 - COLOMBIA</v>
          </cell>
          <cell r="F128" t="str">
            <v>COLOMBIA</v>
          </cell>
          <cell r="G128" t="str">
            <v>M10</v>
          </cell>
          <cell r="H128" t="str">
            <v>PHARMACEUTICAL</v>
          </cell>
        </row>
        <row r="129">
          <cell r="A129">
            <v>18</v>
          </cell>
          <cell r="B129" t="str">
            <v>M18 - CHINA</v>
          </cell>
          <cell r="F129" t="str">
            <v>CHINA</v>
          </cell>
          <cell r="G129" t="str">
            <v>M18</v>
          </cell>
          <cell r="H129" t="str">
            <v>PHARMACEUTICAL</v>
          </cell>
        </row>
        <row r="130">
          <cell r="A130">
            <v>19</v>
          </cell>
          <cell r="B130" t="str">
            <v>M19 - VALENCIENNES</v>
          </cell>
          <cell r="F130" t="str">
            <v>VALENCIENNES</v>
          </cell>
          <cell r="G130" t="str">
            <v>M19</v>
          </cell>
          <cell r="H130" t="str">
            <v>PHARMACEUTICAL</v>
          </cell>
        </row>
        <row r="131">
          <cell r="A131">
            <v>20</v>
          </cell>
          <cell r="B131" t="str">
            <v>M20 - ARGENTINA</v>
          </cell>
          <cell r="F131" t="str">
            <v>ARGENTINA</v>
          </cell>
          <cell r="G131" t="str">
            <v>M20</v>
          </cell>
          <cell r="H131" t="str">
            <v>PHARMACEUTICAL</v>
          </cell>
        </row>
        <row r="132">
          <cell r="A132">
            <v>21</v>
          </cell>
          <cell r="B132" t="str">
            <v>M23 - LU PHARMA</v>
          </cell>
          <cell r="F132" t="str">
            <v>LU PHARMACEUTICAL</v>
          </cell>
          <cell r="G132" t="str">
            <v>M23</v>
          </cell>
          <cell r="H132" t="str">
            <v>PHARMACEUTICAL</v>
          </cell>
        </row>
        <row r="133">
          <cell r="A133">
            <v>22</v>
          </cell>
          <cell r="B133" t="str">
            <v>M31 - LISCATE</v>
          </cell>
          <cell r="F133" t="str">
            <v>LISCATE</v>
          </cell>
          <cell r="G133" t="str">
            <v>M31</v>
          </cell>
          <cell r="H133" t="str">
            <v>PHARMACEUTICAL</v>
          </cell>
        </row>
        <row r="134">
          <cell r="A134">
            <v>23</v>
          </cell>
          <cell r="B134" t="str">
            <v>M40 - SPAIN</v>
          </cell>
          <cell r="F134" t="str">
            <v>SPAIN</v>
          </cell>
          <cell r="G134" t="str">
            <v>M40</v>
          </cell>
          <cell r="H134" t="str">
            <v>PHARMACEUTICAL</v>
          </cell>
        </row>
        <row r="135">
          <cell r="A135">
            <v>24</v>
          </cell>
          <cell r="B135" t="str">
            <v>M45 - SAN ANTONINO</v>
          </cell>
          <cell r="F135" t="str">
            <v>SAN ANTONINO</v>
          </cell>
          <cell r="G135" t="str">
            <v>M45</v>
          </cell>
          <cell r="H135" t="str">
            <v>PHARMACEUTICAL</v>
          </cell>
        </row>
        <row r="136">
          <cell r="A136">
            <v>25</v>
          </cell>
          <cell r="B136" t="str">
            <v>M46 - LIESTAL</v>
          </cell>
          <cell r="F136" t="str">
            <v>LIESTAL</v>
          </cell>
          <cell r="G136" t="str">
            <v>M46</v>
          </cell>
          <cell r="H136" t="str">
            <v>CHEMICAL</v>
          </cell>
        </row>
        <row r="137">
          <cell r="A137">
            <v>26</v>
          </cell>
          <cell r="B137" t="str">
            <v>M57 - INDIA</v>
          </cell>
          <cell r="F137" t="str">
            <v>INDIA</v>
          </cell>
          <cell r="G137" t="str">
            <v>M57</v>
          </cell>
          <cell r="H137" t="str">
            <v>PHARMACEUTICAL</v>
          </cell>
        </row>
        <row r="138">
          <cell r="A138">
            <v>27</v>
          </cell>
          <cell r="B138" t="str">
            <v>M60 - MONTREAL</v>
          </cell>
          <cell r="F138" t="str">
            <v>MONTREAL</v>
          </cell>
          <cell r="G138" t="str">
            <v>M60</v>
          </cell>
          <cell r="H138" t="str">
            <v>PHARMACEUTICAL</v>
          </cell>
        </row>
        <row r="139">
          <cell r="A139">
            <v>28</v>
          </cell>
          <cell r="B139" t="str">
            <v>M61 - BROCKVILLE</v>
          </cell>
          <cell r="F139" t="str">
            <v>BROCKVILLE</v>
          </cell>
          <cell r="G139" t="str">
            <v>M61</v>
          </cell>
          <cell r="H139" t="str">
            <v>NUTRITIONAL</v>
          </cell>
        </row>
        <row r="140">
          <cell r="A140">
            <v>29</v>
          </cell>
          <cell r="B140" t="str">
            <v>M62 - TORONTO</v>
          </cell>
          <cell r="F140" t="str">
            <v>TORONTO</v>
          </cell>
          <cell r="G140" t="str">
            <v>M62</v>
          </cell>
          <cell r="H140" t="str">
            <v>PHARMACEUTICAL</v>
          </cell>
        </row>
        <row r="141">
          <cell r="A141">
            <v>30</v>
          </cell>
          <cell r="B141" t="str">
            <v>M63 - INDONESIA</v>
          </cell>
          <cell r="F141" t="str">
            <v>INDONESIA</v>
          </cell>
          <cell r="G141" t="str">
            <v>M63</v>
          </cell>
          <cell r="H141" t="str">
            <v>PHARMACEUTICAL</v>
          </cell>
        </row>
        <row r="142">
          <cell r="A142">
            <v>31</v>
          </cell>
          <cell r="B142" t="str">
            <v>M64 - JAPAN</v>
          </cell>
          <cell r="F142" t="str">
            <v>JAPAN</v>
          </cell>
          <cell r="G142" t="str">
            <v>M64</v>
          </cell>
          <cell r="H142" t="str">
            <v>PHARMACEUTICAL</v>
          </cell>
        </row>
        <row r="143">
          <cell r="A143">
            <v>32</v>
          </cell>
          <cell r="B143" t="str">
            <v>M73 - PAKISTAN</v>
          </cell>
          <cell r="F143" t="str">
            <v>PAKISTAN</v>
          </cell>
          <cell r="G143" t="str">
            <v>M73</v>
          </cell>
          <cell r="H143" t="str">
            <v>PHARMACEUTICAL</v>
          </cell>
        </row>
        <row r="144">
          <cell r="A144">
            <v>33</v>
          </cell>
          <cell r="B144" t="str">
            <v>M75 - UK PHARMA</v>
          </cell>
          <cell r="F144" t="str">
            <v>UK PHARMACEUTICAL</v>
          </cell>
          <cell r="G144" t="str">
            <v>M75</v>
          </cell>
          <cell r="H144" t="str">
            <v>PHARMACEUTICAL</v>
          </cell>
        </row>
        <row r="145">
          <cell r="A145">
            <v>34</v>
          </cell>
          <cell r="B145" t="str">
            <v>M81 - ST. REMY</v>
          </cell>
          <cell r="F145" t="str">
            <v>ST. REMY</v>
          </cell>
          <cell r="G145" t="str">
            <v>M81</v>
          </cell>
          <cell r="H145" t="str">
            <v>PHARMACEUTICAL</v>
          </cell>
        </row>
        <row r="146">
          <cell r="A146">
            <v>35</v>
          </cell>
          <cell r="B146" t="str">
            <v>M82 - LAB ABBOTT</v>
          </cell>
          <cell r="F146" t="str">
            <v>LAB ABBOTT</v>
          </cell>
          <cell r="G146" t="str">
            <v>M82</v>
          </cell>
          <cell r="H146" t="str">
            <v>CHEMICAL</v>
          </cell>
        </row>
        <row r="147">
          <cell r="A147">
            <v>36</v>
          </cell>
          <cell r="B147" t="str">
            <v>M92 - ITALY</v>
          </cell>
          <cell r="F147" t="str">
            <v>ITALY</v>
          </cell>
          <cell r="G147" t="str">
            <v>M92</v>
          </cell>
          <cell r="H147" t="str">
            <v>PHARMACEUTICAL</v>
          </cell>
        </row>
        <row r="148">
          <cell r="A148">
            <v>37</v>
          </cell>
          <cell r="B148" t="str">
            <v>EUR / CAN ADJ</v>
          </cell>
          <cell r="F148" t="str">
            <v>EUROPE / CANADA ADJUSTMENT</v>
          </cell>
          <cell r="G148" t="str">
            <v>M33</v>
          </cell>
          <cell r="H148" t="str">
            <v>PHARMACEUTICAL</v>
          </cell>
        </row>
        <row r="149">
          <cell r="A149">
            <v>38</v>
          </cell>
          <cell r="B149" t="str">
            <v>LA ADJ</v>
          </cell>
          <cell r="F149" t="str">
            <v>LATIN AMERICA ADJUSTMENT</v>
          </cell>
          <cell r="H149" t="str">
            <v>PHARMACEUTICAL</v>
          </cell>
        </row>
        <row r="150">
          <cell r="A150">
            <v>39</v>
          </cell>
          <cell r="B150" t="str">
            <v>PAA ADJ</v>
          </cell>
          <cell r="F150" t="str">
            <v>PACIFIC ASIA AREA ADJUSTMENT</v>
          </cell>
          <cell r="H150" t="str">
            <v>PHARMACEUTICAL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File Overview"/>
      <sheetName val="Parameters"/>
      <sheetName val="ParamData"/>
      <sheetName val="Sales&amp;CostofSales"/>
      <sheetName val="HumiraAdjustment"/>
      <sheetName val="P&amp;L"/>
      <sheetName val="MarketShare"/>
      <sheetName val="PriceVolumeVariance"/>
      <sheetName val="SALES SUMMARY"/>
      <sheetName val="Detailed P&amp;L"/>
      <sheetName val="5LineP&amp;L"/>
      <sheetName val="ASP Summary"/>
      <sheetName val="TOTAL PHARMA (Hybrid)"/>
      <sheetName val="VGSAMEDIT"/>
      <sheetName val="TOTAL PHARMA (Variance)"/>
    </sheetNames>
    <sheetDataSet>
      <sheetData sheetId="0" refreshError="1"/>
      <sheetData sheetId="1" refreshError="1">
        <row r="12">
          <cell r="D12" t="str">
            <v>LRP11</v>
          </cell>
        </row>
      </sheetData>
      <sheetData sheetId="2" refreshError="1">
        <row r="2">
          <cell r="G2">
            <v>2011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>
        <row r="2">
          <cell r="A2">
            <v>0</v>
          </cell>
          <cell r="B2">
            <v>99999</v>
          </cell>
          <cell r="C2">
            <v>3300</v>
          </cell>
        </row>
        <row r="3">
          <cell r="A3">
            <v>100000</v>
          </cell>
          <cell r="B3">
            <v>249999</v>
          </cell>
          <cell r="C3">
            <v>5500</v>
          </cell>
        </row>
        <row r="4">
          <cell r="A4">
            <v>250000</v>
          </cell>
          <cell r="B4">
            <v>499999</v>
          </cell>
          <cell r="C4">
            <v>8250</v>
          </cell>
        </row>
        <row r="5">
          <cell r="A5">
            <v>500000</v>
          </cell>
          <cell r="B5">
            <v>999999</v>
          </cell>
          <cell r="C5">
            <v>13750</v>
          </cell>
        </row>
        <row r="6">
          <cell r="A6">
            <v>1000000</v>
          </cell>
          <cell r="B6">
            <v>2499999</v>
          </cell>
          <cell r="C6">
            <v>27500</v>
          </cell>
        </row>
        <row r="7">
          <cell r="A7">
            <v>2500000</v>
          </cell>
          <cell r="B7">
            <v>4999999</v>
          </cell>
          <cell r="C7">
            <v>55000</v>
          </cell>
        </row>
        <row r="8">
          <cell r="A8">
            <v>5000000</v>
          </cell>
          <cell r="B8">
            <v>7499999</v>
          </cell>
          <cell r="C8">
            <v>71500</v>
          </cell>
        </row>
        <row r="9">
          <cell r="A9">
            <v>7500000</v>
          </cell>
          <cell r="B9">
            <v>9999999</v>
          </cell>
          <cell r="C9">
            <v>88000</v>
          </cell>
        </row>
        <row r="10">
          <cell r="A10">
            <v>10000000</v>
          </cell>
          <cell r="B10">
            <v>14999999</v>
          </cell>
          <cell r="C10">
            <v>99000</v>
          </cell>
        </row>
        <row r="11">
          <cell r="A11">
            <v>15000000</v>
          </cell>
          <cell r="B11">
            <v>100000000</v>
          </cell>
          <cell r="C11">
            <v>110000</v>
          </cell>
        </row>
      </sheetData>
      <sheetData sheetId="2" refreshError="1">
        <row r="7">
          <cell r="A7" t="str">
            <v>4-WAY</v>
          </cell>
          <cell r="B7" t="str">
            <v xml:space="preserve"> COUGH &amp; COLD PREPS           </v>
          </cell>
          <cell r="C7" t="str">
            <v>BRISTOL-MYERS</v>
          </cell>
          <cell r="D7">
            <v>49</v>
          </cell>
          <cell r="E7" t="str">
            <v>BRISTOL-MYERS SQ</v>
          </cell>
          <cell r="F7" t="str">
            <v>NASAL DECONGESTANT TOP</v>
          </cell>
        </row>
        <row r="8">
          <cell r="A8" t="str">
            <v>8-MOP</v>
          </cell>
          <cell r="B8" t="str">
            <v xml:space="preserve"> MISCELLANEOUS PREPS, ETHICAL                  </v>
          </cell>
          <cell r="C8" t="str">
            <v>ICN PHARMACEUTICAL</v>
          </cell>
          <cell r="D8">
            <v>812.7</v>
          </cell>
          <cell r="E8" t="str">
            <v>ICN PHARMACEUTICAL</v>
          </cell>
          <cell r="F8" t="str">
            <v>MISCELLANEOUS OTH</v>
          </cell>
        </row>
        <row r="9">
          <cell r="A9" t="str">
            <v>A &amp; D PERSONAL CARE</v>
          </cell>
          <cell r="B9" t="str">
            <v xml:space="preserve"> DERMATOLOGICALS, ETHICAL                      </v>
          </cell>
          <cell r="C9" t="str">
            <v>SCHER-PLGH HC PROD</v>
          </cell>
          <cell r="D9">
            <v>149.69999999999999</v>
          </cell>
          <cell r="E9" t="str">
            <v>SCHERING PLOUGH</v>
          </cell>
          <cell r="F9" t="str">
            <v>EMOLLIENTS &amp; PROTECTIVES</v>
          </cell>
        </row>
        <row r="10">
          <cell r="A10" t="str">
            <v>A&amp;D MEDICATED OINT</v>
          </cell>
          <cell r="B10" t="str">
            <v xml:space="preserve"> VITAMINS        </v>
          </cell>
          <cell r="C10" t="str">
            <v>SCHER-PLGH HC PROD</v>
          </cell>
          <cell r="D10">
            <v>29599.1</v>
          </cell>
          <cell r="E10" t="str">
            <v>SCHERING PLOUGH</v>
          </cell>
          <cell r="F10" t="str">
            <v>VITAMIN A &amp; D</v>
          </cell>
        </row>
        <row r="11">
          <cell r="A11" t="str">
            <v>A/B OTIC</v>
          </cell>
          <cell r="B11" t="str">
            <v xml:space="preserve"> OTICS, ETHICAL                                </v>
          </cell>
          <cell r="C11" t="str">
            <v>CLAY-PARK LABS</v>
          </cell>
          <cell r="D11">
            <v>8658.9</v>
          </cell>
          <cell r="E11" t="str">
            <v>CLAY-PARK LABS</v>
          </cell>
          <cell r="F11" t="str">
            <v>OTIC ANALGESICS</v>
          </cell>
        </row>
        <row r="12">
          <cell r="A12" t="str">
            <v>A/B OTIC</v>
          </cell>
          <cell r="B12" t="str">
            <v xml:space="preserve"> OTICS, ETHICAL                                </v>
          </cell>
          <cell r="C12" t="str">
            <v>QUALITEST PRODUCTS</v>
          </cell>
          <cell r="D12">
            <v>30630</v>
          </cell>
          <cell r="E12" t="str">
            <v>QUALITEST PRODUCTS</v>
          </cell>
          <cell r="F12" t="str">
            <v>OTIC ANALGESICS</v>
          </cell>
        </row>
        <row r="13">
          <cell r="A13" t="str">
            <v>A/T/S</v>
          </cell>
          <cell r="B13" t="str">
            <v xml:space="preserve"> DERMATOLOGICALS, ETHICAL                      </v>
          </cell>
          <cell r="C13" t="str">
            <v>TARO PHARM</v>
          </cell>
          <cell r="D13">
            <v>76.400000000000006</v>
          </cell>
          <cell r="E13" t="str">
            <v>TARO PHARM</v>
          </cell>
          <cell r="F13" t="str">
            <v>ACNE W/ANTNFCT/ANTISEPTIC</v>
          </cell>
        </row>
        <row r="14">
          <cell r="A14" t="str">
            <v>A1C NOW</v>
          </cell>
          <cell r="B14" t="str">
            <v xml:space="preserve"> DIAGNOSTIC AIDS                               </v>
          </cell>
          <cell r="C14" t="str">
            <v>METRIKA LABORATOR</v>
          </cell>
          <cell r="D14">
            <v>1978.3</v>
          </cell>
          <cell r="E14" t="str">
            <v>METRIKA LABORATOR</v>
          </cell>
          <cell r="F14" t="str">
            <v>DIAG AIDS BLOOD GLUC TEST</v>
          </cell>
        </row>
        <row r="15">
          <cell r="A15" t="str">
            <v>ABDOMINAL SUPPORT</v>
          </cell>
          <cell r="B15" t="str">
            <v>UNKNOWN USC 99998</v>
          </cell>
          <cell r="C15" t="str">
            <v>JUNG</v>
          </cell>
          <cell r="D15">
            <v>9043.2000000000007</v>
          </cell>
          <cell r="E15" t="str">
            <v>JUNG</v>
          </cell>
          <cell r="F15" t="str">
            <v>UNKNOWN USC 99998</v>
          </cell>
        </row>
        <row r="16">
          <cell r="A16" t="str">
            <v>ABELCET</v>
          </cell>
          <cell r="B16" t="str">
            <v xml:space="preserve"> ANTI-FUNGAL AGENTS                            </v>
          </cell>
          <cell r="C16" t="str">
            <v>ENZON INC</v>
          </cell>
          <cell r="D16">
            <v>-320</v>
          </cell>
          <cell r="E16" t="str">
            <v>ENZON INC</v>
          </cell>
          <cell r="F16" t="str">
            <v>POLYENES</v>
          </cell>
        </row>
        <row r="17">
          <cell r="A17" t="str">
            <v>ABILIFY</v>
          </cell>
          <cell r="B17" t="str">
            <v xml:space="preserve"> PSYCHOTHERAPEUTICS                            </v>
          </cell>
          <cell r="C17" t="str">
            <v>OTSUKA AMERICA PH</v>
          </cell>
          <cell r="D17">
            <v>547970.1</v>
          </cell>
          <cell r="E17" t="str">
            <v>OTSUKA AMERICA PH</v>
          </cell>
          <cell r="F17" t="str">
            <v>ANTIPSYCHOTICS OTH</v>
          </cell>
        </row>
        <row r="18">
          <cell r="A18" t="str">
            <v>ABREVA</v>
          </cell>
          <cell r="B18" t="str">
            <v xml:space="preserve"> ANTIVIRALS                                    </v>
          </cell>
          <cell r="C18" t="str">
            <v>GSK CONSUMER HLTH</v>
          </cell>
          <cell r="D18">
            <v>40341</v>
          </cell>
          <cell r="E18" t="str">
            <v>GLAXOSMITHKLINE</v>
          </cell>
          <cell r="F18" t="str">
            <v>ANTIVIRALS OTH</v>
          </cell>
        </row>
        <row r="19">
          <cell r="A19" t="str">
            <v>AC ADV SPRING ANCH 2002</v>
          </cell>
          <cell r="B19" t="str">
            <v xml:space="preserve"> DIAGNOSTIC AIDS                               </v>
          </cell>
          <cell r="C19" t="str">
            <v>ROCHE DIAG CORP</v>
          </cell>
          <cell r="D19">
            <v>0</v>
          </cell>
          <cell r="E19" t="str">
            <v>HOFFMANN-LA ROCHE</v>
          </cell>
          <cell r="F19" t="str">
            <v>DIAG AIDS BLOOD GLUC TEST</v>
          </cell>
        </row>
        <row r="20">
          <cell r="A20" t="str">
            <v>ACCOLATE</v>
          </cell>
          <cell r="B20" t="str">
            <v xml:space="preserve"> RESPIRATORY THERAPY                           </v>
          </cell>
          <cell r="C20" t="str">
            <v>ASTRAZENECA</v>
          </cell>
          <cell r="D20">
            <v>234593.2</v>
          </cell>
          <cell r="E20" t="str">
            <v>ASTRAZENECA CORP</v>
          </cell>
          <cell r="F20" t="str">
            <v>LEUKOTRIENE AGENTS</v>
          </cell>
        </row>
        <row r="21">
          <cell r="A21" t="str">
            <v>ACCU-CHEK ACT SDKCK DSPY</v>
          </cell>
          <cell r="B21" t="str">
            <v xml:space="preserve"> DIAGNOSTIC AIDS                               </v>
          </cell>
          <cell r="C21" t="str">
            <v>ROCHE DIAG CORP</v>
          </cell>
          <cell r="D21">
            <v>232.6</v>
          </cell>
          <cell r="E21" t="str">
            <v>HOFFMANN-LA ROCHE</v>
          </cell>
          <cell r="F21" t="str">
            <v>DIAG AIDS BLOOD GLUC TEST</v>
          </cell>
        </row>
        <row r="22">
          <cell r="A22" t="str">
            <v>ACCU-CHEK ACTIVE</v>
          </cell>
          <cell r="B22" t="str">
            <v xml:space="preserve"> DIAGNOSTIC AIDS                               </v>
          </cell>
          <cell r="C22" t="str">
            <v>ROCHE DIAG CORP</v>
          </cell>
          <cell r="D22">
            <v>78289.2</v>
          </cell>
          <cell r="E22" t="str">
            <v>HOFFMANN-LA ROCHE</v>
          </cell>
          <cell r="F22" t="str">
            <v>DIAG AIDS BLOOD GLUC TEST</v>
          </cell>
        </row>
        <row r="23">
          <cell r="A23" t="str">
            <v>ACCU-CHEK ADV CC SDKCK</v>
          </cell>
          <cell r="B23" t="str">
            <v xml:space="preserve"> DIAGNOSTIC AIDS                               </v>
          </cell>
          <cell r="C23" t="str">
            <v>ROCHE DIAG CORP</v>
          </cell>
          <cell r="D23">
            <v>15228</v>
          </cell>
          <cell r="E23" t="str">
            <v>HOFFMANN-LA ROCHE</v>
          </cell>
          <cell r="F23" t="str">
            <v>DIAG AIDS BLOOD GLUC TEST</v>
          </cell>
        </row>
        <row r="24">
          <cell r="A24" t="str">
            <v>ACCU-CHEK ADV DSPLY</v>
          </cell>
          <cell r="B24" t="str">
            <v xml:space="preserve"> DIAGNOSTIC AIDS                               </v>
          </cell>
          <cell r="C24" t="str">
            <v>ROCHE DIAG CORP</v>
          </cell>
          <cell r="D24">
            <v>0</v>
          </cell>
          <cell r="E24" t="str">
            <v>HOFFMANN-LA ROCHE</v>
          </cell>
          <cell r="F24" t="str">
            <v>DIAG AIDS BLOOD GLUC TEST</v>
          </cell>
        </row>
        <row r="25">
          <cell r="A25" t="str">
            <v>ACCU-CHEK ADVANTAGE</v>
          </cell>
          <cell r="B25" t="str">
            <v xml:space="preserve"> DIAGNOSTIC AIDS                               </v>
          </cell>
          <cell r="C25" t="str">
            <v>ROCHE DIAG CORP</v>
          </cell>
          <cell r="D25">
            <v>51459.4</v>
          </cell>
          <cell r="E25" t="str">
            <v>HOFFMANN-LA ROCHE</v>
          </cell>
          <cell r="F25" t="str">
            <v>DIAG AIDS BLOOD GLUC TEST</v>
          </cell>
        </row>
        <row r="26">
          <cell r="A26" t="str">
            <v>ACCU-CHEK COMFORT CURVE</v>
          </cell>
          <cell r="B26" t="str">
            <v xml:space="preserve"> DIAGNOSTIC AIDS                               </v>
          </cell>
          <cell r="C26" t="str">
            <v>ROCHE DIAG CORP</v>
          </cell>
          <cell r="D26">
            <v>244901.7</v>
          </cell>
          <cell r="E26" t="str">
            <v>HOFFMANN-LA ROCHE</v>
          </cell>
          <cell r="F26" t="str">
            <v>DIAG AIDS BLOOD GLUC TEST</v>
          </cell>
        </row>
        <row r="27">
          <cell r="A27" t="str">
            <v>ACCU-CHEK COMPACT</v>
          </cell>
          <cell r="B27" t="str">
            <v xml:space="preserve"> DIAGNOSTIC AIDS                               </v>
          </cell>
          <cell r="C27" t="str">
            <v>ROCHE DIAG CORP</v>
          </cell>
          <cell r="D27">
            <v>87764.800000000003</v>
          </cell>
          <cell r="E27" t="str">
            <v>HOFFMANN-LA ROCHE</v>
          </cell>
          <cell r="F27" t="str">
            <v>DIAG AIDS BLOOD GLUC TEST</v>
          </cell>
        </row>
        <row r="28">
          <cell r="A28" t="str">
            <v>ACCU-CHEK COMPACT DISTR</v>
          </cell>
          <cell r="B28" t="str">
            <v xml:space="preserve"> DIAGNOSTIC AIDS                               </v>
          </cell>
          <cell r="C28" t="str">
            <v>ROCHE DIAG CORP</v>
          </cell>
          <cell r="D28">
            <v>0</v>
          </cell>
          <cell r="E28" t="str">
            <v>HOFFMANN-LA ROCHE</v>
          </cell>
          <cell r="F28" t="str">
            <v>DIAG AIDS BLOOD GLUC TEST</v>
          </cell>
        </row>
        <row r="29">
          <cell r="A29" t="str">
            <v>ACCU-CHEK COMPLETE</v>
          </cell>
          <cell r="B29" t="str">
            <v xml:space="preserve"> DIAGNOSTIC AIDS                               </v>
          </cell>
          <cell r="C29" t="str">
            <v>ROCHE DIAG CORP</v>
          </cell>
          <cell r="D29">
            <v>380</v>
          </cell>
          <cell r="E29" t="str">
            <v>HOFFMANN-LA ROCHE</v>
          </cell>
          <cell r="F29" t="str">
            <v>DIAG AIDS BLOOD GLUC TEST</v>
          </cell>
        </row>
        <row r="30">
          <cell r="A30" t="str">
            <v>ACCU-CHEK EASY</v>
          </cell>
          <cell r="B30" t="str">
            <v xml:space="preserve"> DIAGNOSTIC AIDS                               </v>
          </cell>
          <cell r="C30" t="str">
            <v>ROCHE DIAG CORP</v>
          </cell>
          <cell r="D30">
            <v>-2046</v>
          </cell>
          <cell r="E30" t="str">
            <v>HOFFMANN-LA ROCHE</v>
          </cell>
          <cell r="F30" t="str">
            <v>DIAG AIDS BLOOD GLUC TEST</v>
          </cell>
        </row>
        <row r="31">
          <cell r="A31" t="str">
            <v>ACCU-CHEK INST PLUS</v>
          </cell>
          <cell r="B31" t="str">
            <v xml:space="preserve"> DIAGNOSTIC AIDS                               </v>
          </cell>
          <cell r="C31" t="str">
            <v>ROCHE DIAG CORP</v>
          </cell>
          <cell r="D31">
            <v>161.30000000000001</v>
          </cell>
          <cell r="E31" t="str">
            <v>HOFFMANN-LA ROCHE</v>
          </cell>
          <cell r="F31" t="str">
            <v>DIAG AIDS BLOOD GLUC TEST</v>
          </cell>
        </row>
        <row r="32">
          <cell r="A32" t="str">
            <v>ACCU-CHEK INSTANT</v>
          </cell>
          <cell r="B32" t="str">
            <v xml:space="preserve"> DIAGNOSTIC AIDS                               </v>
          </cell>
          <cell r="C32" t="str">
            <v>ROCHE DIAG CORP</v>
          </cell>
          <cell r="D32">
            <v>33094.1</v>
          </cell>
          <cell r="E32" t="str">
            <v>HOFFMANN-LA ROCHE</v>
          </cell>
          <cell r="F32" t="str">
            <v>DIAG AIDS BLOOD GLUC TEST</v>
          </cell>
        </row>
        <row r="33">
          <cell r="A33" t="str">
            <v>ACCU-CHEK SAFE T-PRO</v>
          </cell>
          <cell r="B33" t="str">
            <v xml:space="preserve"> DIABETES THERAPY                              </v>
          </cell>
          <cell r="C33" t="str">
            <v>ROCHE DIAG CORP</v>
          </cell>
          <cell r="D33">
            <v>0</v>
          </cell>
          <cell r="E33" t="str">
            <v>HOFFMANN-LA ROCHE</v>
          </cell>
          <cell r="F33" t="str">
            <v>DIABETIC ACCESSORIES</v>
          </cell>
        </row>
        <row r="34">
          <cell r="A34" t="str">
            <v>ACCU-CHEK SIMPLICITY</v>
          </cell>
          <cell r="B34" t="str">
            <v xml:space="preserve"> DIAGNOSTIC AIDS                               </v>
          </cell>
          <cell r="C34" t="str">
            <v>ROCHE DIAG CORP</v>
          </cell>
          <cell r="D34">
            <v>17060.099999999999</v>
          </cell>
          <cell r="E34" t="str">
            <v>HOFFMANN-LA ROCHE</v>
          </cell>
          <cell r="F34" t="str">
            <v>DIAG AIDS BLOOD GLUC TEST</v>
          </cell>
        </row>
        <row r="35">
          <cell r="A35" t="str">
            <v>ACCUHIST DM</v>
          </cell>
          <cell r="B35" t="str">
            <v xml:space="preserve"> COUGH &amp; COLD PREPS           </v>
          </cell>
          <cell r="C35" t="str">
            <v>PEDIAMED PHARM</v>
          </cell>
          <cell r="D35">
            <v>0</v>
          </cell>
          <cell r="E35" t="str">
            <v>PEDIAMED PHARM COR</v>
          </cell>
          <cell r="F35" t="str">
            <v>COUGH/COLD W/EXPECT</v>
          </cell>
        </row>
        <row r="36">
          <cell r="A36" t="str">
            <v>ACCUNEB</v>
          </cell>
          <cell r="B36" t="str">
            <v xml:space="preserve"> RESPIRATORY THERAPY                           </v>
          </cell>
          <cell r="C36" t="str">
            <v>DEY LABS INC</v>
          </cell>
          <cell r="D36">
            <v>-512</v>
          </cell>
          <cell r="E36" t="str">
            <v>DEY LABS INC</v>
          </cell>
          <cell r="F36" t="str">
            <v>BETA AGONISTS NEB SOL</v>
          </cell>
        </row>
        <row r="37">
          <cell r="A37" t="str">
            <v>ACCUPRIL</v>
          </cell>
          <cell r="B37" t="str">
            <v xml:space="preserve"> VASCULAR AGENTS                               </v>
          </cell>
          <cell r="C37" t="str">
            <v>PFIZER</v>
          </cell>
          <cell r="D37">
            <v>2571096.6</v>
          </cell>
          <cell r="E37" t="str">
            <v>PFIZER</v>
          </cell>
          <cell r="F37" t="str">
            <v>ACE INHIBITORS ALONE</v>
          </cell>
        </row>
        <row r="38">
          <cell r="A38" t="str">
            <v>ACCURETIC</v>
          </cell>
          <cell r="B38" t="str">
            <v xml:space="preserve"> VASCULAR AGENTS                               </v>
          </cell>
          <cell r="C38" t="str">
            <v>PFIZER</v>
          </cell>
          <cell r="D38">
            <v>11660.6</v>
          </cell>
          <cell r="E38" t="str">
            <v>PFIZER</v>
          </cell>
          <cell r="F38" t="str">
            <v>ACE INHIBITORS W/DIUR</v>
          </cell>
        </row>
        <row r="39">
          <cell r="A39" t="str">
            <v>ACCUTANE</v>
          </cell>
          <cell r="B39" t="str">
            <v xml:space="preserve"> DERMATOLOGICALS, ETHICAL                      </v>
          </cell>
          <cell r="C39" t="str">
            <v>ROCHE</v>
          </cell>
          <cell r="D39">
            <v>496576.8</v>
          </cell>
          <cell r="E39" t="str">
            <v>HOFFMANN-LA ROCHE</v>
          </cell>
          <cell r="F39" t="str">
            <v>ACNE W/O ANTNFCT/ANTISEPTIC</v>
          </cell>
        </row>
        <row r="40">
          <cell r="A40" t="str">
            <v>ACCUZYME</v>
          </cell>
          <cell r="B40" t="str">
            <v xml:space="preserve"> ENZYMES                                       </v>
          </cell>
          <cell r="C40" t="str">
            <v>HEALTHPOINT MEDICAL</v>
          </cell>
          <cell r="D40">
            <v>24242.1</v>
          </cell>
          <cell r="E40" t="str">
            <v>HEALTHPOINT MEDICAL</v>
          </cell>
          <cell r="F40" t="str">
            <v>ENZYMES LOCAL/TOPICAL</v>
          </cell>
        </row>
        <row r="41">
          <cell r="A41" t="str">
            <v>ACE</v>
          </cell>
          <cell r="B41" t="str">
            <v>UNKNOWN USC 99998</v>
          </cell>
          <cell r="C41" t="str">
            <v>BECTON-DICKINSON</v>
          </cell>
          <cell r="D41">
            <v>205.7</v>
          </cell>
          <cell r="E41" t="str">
            <v>BECTON-DICKINSON</v>
          </cell>
          <cell r="F41" t="str">
            <v>UNKNOWN USC 99998</v>
          </cell>
        </row>
        <row r="42">
          <cell r="A42" t="str">
            <v>ACEBUTOLOL HCL</v>
          </cell>
          <cell r="B42" t="str">
            <v xml:space="preserve"> VASCULAR AGENTS                               </v>
          </cell>
          <cell r="C42" t="str">
            <v>ESI LEDERLE</v>
          </cell>
          <cell r="D42">
            <v>0</v>
          </cell>
          <cell r="E42" t="str">
            <v>WYETH CORP</v>
          </cell>
          <cell r="F42" t="str">
            <v>BETA BLOCKERS</v>
          </cell>
        </row>
        <row r="43">
          <cell r="A43" t="str">
            <v>ACEBUTOLOL HCL</v>
          </cell>
          <cell r="B43" t="str">
            <v xml:space="preserve"> VASCULAR AGENTS                               </v>
          </cell>
          <cell r="C43" t="str">
            <v>MYLAN</v>
          </cell>
          <cell r="D43">
            <v>36406.800000000003</v>
          </cell>
          <cell r="E43" t="str">
            <v>MYLAN LABS  INC</v>
          </cell>
          <cell r="F43" t="str">
            <v>BETA BLOCKERS</v>
          </cell>
        </row>
        <row r="44">
          <cell r="A44" t="str">
            <v>ACEBUTOLOL HCL</v>
          </cell>
          <cell r="B44" t="str">
            <v xml:space="preserve"> VASCULAR AGENTS                               </v>
          </cell>
          <cell r="C44" t="str">
            <v>PAR PHARM</v>
          </cell>
          <cell r="D44">
            <v>24006.1</v>
          </cell>
          <cell r="E44" t="str">
            <v>PAR PHARM</v>
          </cell>
          <cell r="F44" t="str">
            <v>BETA BLOCKERS</v>
          </cell>
        </row>
        <row r="45">
          <cell r="A45" t="str">
            <v>ACEBUTOLOL HCL</v>
          </cell>
          <cell r="B45" t="str">
            <v xml:space="preserve"> VASCULAR AGENTS                               </v>
          </cell>
          <cell r="C45" t="str">
            <v>WATSON LABS</v>
          </cell>
          <cell r="D45">
            <v>0</v>
          </cell>
          <cell r="E45" t="str">
            <v>WATSON PHARM INC</v>
          </cell>
          <cell r="F45" t="str">
            <v>BETA BLOCKERS</v>
          </cell>
        </row>
        <row r="46">
          <cell r="A46" t="str">
            <v>ACEON</v>
          </cell>
          <cell r="B46" t="str">
            <v xml:space="preserve"> VASCULAR AGENTS                               </v>
          </cell>
          <cell r="C46" t="str">
            <v>SOLVAY PHARM</v>
          </cell>
          <cell r="D46">
            <v>49132.9</v>
          </cell>
          <cell r="E46" t="str">
            <v>SOLVAY PHARMACEUT</v>
          </cell>
          <cell r="F46" t="str">
            <v>ACE INHIBITORS ALONE</v>
          </cell>
        </row>
        <row r="47">
          <cell r="A47" t="str">
            <v>ACETA-GESIC</v>
          </cell>
          <cell r="B47" t="str">
            <v xml:space="preserve"> ANALGESICS        </v>
          </cell>
          <cell r="C47" t="str">
            <v>WATSON LABS</v>
          </cell>
          <cell r="D47">
            <v>88.2</v>
          </cell>
          <cell r="E47" t="str">
            <v>WATSON PHARM INC</v>
          </cell>
          <cell r="F47" t="str">
            <v>ACETAMINOPHEN</v>
          </cell>
        </row>
        <row r="48">
          <cell r="A48" t="str">
            <v>ACETAMINOPHEN</v>
          </cell>
          <cell r="B48" t="str">
            <v xml:space="preserve"> ANALGESICS        </v>
          </cell>
          <cell r="C48" t="str">
            <v>ADVANCE PHARM INC</v>
          </cell>
          <cell r="D48">
            <v>248.4</v>
          </cell>
          <cell r="E48" t="str">
            <v>ADVANCE PHARM INC</v>
          </cell>
          <cell r="F48" t="str">
            <v>ACETAMINOPHEN</v>
          </cell>
        </row>
        <row r="49">
          <cell r="A49" t="str">
            <v>ACETAMINOPHEN</v>
          </cell>
          <cell r="B49" t="str">
            <v xml:space="preserve"> ANALGESICS        </v>
          </cell>
          <cell r="C49" t="str">
            <v>ALPHARMA</v>
          </cell>
          <cell r="D49">
            <v>3842.7</v>
          </cell>
          <cell r="E49" t="str">
            <v>ALPHARMA USPD</v>
          </cell>
          <cell r="F49" t="str">
            <v>ACETAMINOPHEN</v>
          </cell>
        </row>
        <row r="50">
          <cell r="A50" t="str">
            <v>ACETAMINOPHEN</v>
          </cell>
          <cell r="B50" t="str">
            <v xml:space="preserve"> ANALGESICS        </v>
          </cell>
          <cell r="C50" t="str">
            <v>ALTAIRE PHARM</v>
          </cell>
          <cell r="D50">
            <v>0</v>
          </cell>
          <cell r="E50" t="str">
            <v>ALTAIRE PHARM</v>
          </cell>
          <cell r="F50" t="str">
            <v>ACETAMINOPHEN</v>
          </cell>
        </row>
        <row r="51">
          <cell r="A51" t="str">
            <v>ACETAMINOPHEN</v>
          </cell>
          <cell r="B51" t="str">
            <v xml:space="preserve"> ANALGESICS        </v>
          </cell>
          <cell r="C51" t="str">
            <v>AMKAS LABS</v>
          </cell>
          <cell r="D51">
            <v>0</v>
          </cell>
          <cell r="E51" t="str">
            <v>AMKAS LABS</v>
          </cell>
          <cell r="F51" t="str">
            <v>ACETAMINOPHEN</v>
          </cell>
        </row>
        <row r="52">
          <cell r="A52" t="str">
            <v>ACETAMINOPHEN</v>
          </cell>
          <cell r="B52" t="str">
            <v xml:space="preserve"> ANALGESICS        </v>
          </cell>
          <cell r="C52" t="str">
            <v>CLAY-PARK LABS</v>
          </cell>
          <cell r="D52">
            <v>43792.6</v>
          </cell>
          <cell r="E52" t="str">
            <v>CLAY-PARK LABS</v>
          </cell>
          <cell r="F52" t="str">
            <v>ACETAMINOPHEN</v>
          </cell>
        </row>
        <row r="53">
          <cell r="A53" t="str">
            <v>ACETAMINOPHEN</v>
          </cell>
          <cell r="B53" t="str">
            <v xml:space="preserve"> ANALGESICS        </v>
          </cell>
          <cell r="C53" t="str">
            <v>CUMBERLAND MFR CO</v>
          </cell>
          <cell r="D53">
            <v>0</v>
          </cell>
          <cell r="E53" t="str">
            <v>CUMBERLAND MFR CO</v>
          </cell>
          <cell r="F53" t="str">
            <v>ACETAMINOPHEN</v>
          </cell>
        </row>
        <row r="54">
          <cell r="A54" t="str">
            <v>ACETAMINOPHEN</v>
          </cell>
          <cell r="B54" t="str">
            <v xml:space="preserve"> ANALGESICS        </v>
          </cell>
          <cell r="C54" t="str">
            <v>DIXON-SHANE</v>
          </cell>
          <cell r="D54">
            <v>1611.3</v>
          </cell>
          <cell r="E54" t="str">
            <v>DIXON-SHANE</v>
          </cell>
          <cell r="F54" t="str">
            <v>ACETAMINOPHEN</v>
          </cell>
        </row>
        <row r="55">
          <cell r="A55" t="str">
            <v>ACETAMINOPHEN</v>
          </cell>
          <cell r="B55" t="str">
            <v xml:space="preserve"> ANALGESICS        </v>
          </cell>
          <cell r="C55" t="str">
            <v>GERI-CARE PHARM</v>
          </cell>
          <cell r="D55">
            <v>1181.4000000000001</v>
          </cell>
          <cell r="E55" t="str">
            <v>GERI-CARE PHARM</v>
          </cell>
          <cell r="F55" t="str">
            <v>ACETAMINOPHEN</v>
          </cell>
        </row>
        <row r="56">
          <cell r="A56" t="str">
            <v>ACETAMINOPHEN</v>
          </cell>
          <cell r="B56" t="str">
            <v xml:space="preserve"> ANALGESICS        </v>
          </cell>
          <cell r="C56" t="str">
            <v>HALSEY</v>
          </cell>
          <cell r="D56">
            <v>-2.2000000000000002</v>
          </cell>
          <cell r="E56" t="str">
            <v>HALSEY</v>
          </cell>
          <cell r="F56" t="str">
            <v>ACETAMINOPHEN</v>
          </cell>
        </row>
        <row r="57">
          <cell r="A57" t="str">
            <v>ACETAMINOPHEN</v>
          </cell>
          <cell r="B57" t="str">
            <v xml:space="preserve"> ANALGESICS        </v>
          </cell>
          <cell r="C57" t="str">
            <v>HI-TECH PHARMACAL</v>
          </cell>
          <cell r="D57">
            <v>11.5</v>
          </cell>
          <cell r="E57" t="str">
            <v>HI-TECH PHARMACAL</v>
          </cell>
          <cell r="F57" t="str">
            <v>ACETAMINOPHEN</v>
          </cell>
        </row>
        <row r="58">
          <cell r="A58" t="str">
            <v>ACETAMINOPHEN</v>
          </cell>
          <cell r="B58" t="str">
            <v xml:space="preserve"> ANALGESICS        </v>
          </cell>
          <cell r="C58" t="str">
            <v>IVAX PHARMACEUTICALS</v>
          </cell>
          <cell r="D58">
            <v>15256</v>
          </cell>
          <cell r="E58" t="str">
            <v>IVAX CORP</v>
          </cell>
          <cell r="F58" t="str">
            <v>ACETAMINOPHEN</v>
          </cell>
        </row>
        <row r="59">
          <cell r="A59" t="str">
            <v>ACETAMINOPHEN</v>
          </cell>
          <cell r="B59" t="str">
            <v xml:space="preserve"> ANALGESICS        </v>
          </cell>
          <cell r="C59" t="str">
            <v>J B  LABS</v>
          </cell>
          <cell r="D59">
            <v>77.5</v>
          </cell>
          <cell r="E59" t="str">
            <v>J B  LABS</v>
          </cell>
          <cell r="F59" t="str">
            <v>ACETAMINOPHEN</v>
          </cell>
        </row>
        <row r="60">
          <cell r="A60" t="str">
            <v>ACETAMINOPHEN</v>
          </cell>
          <cell r="B60" t="str">
            <v xml:space="preserve"> ANALGESICS        </v>
          </cell>
          <cell r="C60" t="str">
            <v>MAJOR PHARM</v>
          </cell>
          <cell r="D60">
            <v>2971.6</v>
          </cell>
          <cell r="E60" t="str">
            <v>GREAT LAKES WHLSL</v>
          </cell>
          <cell r="F60" t="str">
            <v>ACETAMINOPHEN</v>
          </cell>
        </row>
        <row r="61">
          <cell r="A61" t="str">
            <v>ACETAMINOPHEN</v>
          </cell>
          <cell r="B61" t="str">
            <v xml:space="preserve"> ANALGESICS        </v>
          </cell>
          <cell r="C61" t="str">
            <v>MARLEX PHARMACEUTICA</v>
          </cell>
          <cell r="D61">
            <v>9.8000000000000007</v>
          </cell>
          <cell r="E61" t="str">
            <v>MARLEX PHARMACEUTICA</v>
          </cell>
          <cell r="F61" t="str">
            <v>ACETAMINOPHEN</v>
          </cell>
        </row>
        <row r="62">
          <cell r="A62" t="str">
            <v>ACETAMINOPHEN</v>
          </cell>
          <cell r="B62" t="str">
            <v xml:space="preserve"> ANALGESICS        </v>
          </cell>
          <cell r="C62" t="str">
            <v>MEDIQUE</v>
          </cell>
          <cell r="D62">
            <v>210</v>
          </cell>
          <cell r="E62" t="str">
            <v>MEDIQUE</v>
          </cell>
          <cell r="F62" t="str">
            <v>ACETAMINOPHEN</v>
          </cell>
        </row>
        <row r="63">
          <cell r="A63" t="str">
            <v>ACETAMINOPHEN</v>
          </cell>
          <cell r="B63" t="str">
            <v xml:space="preserve"> ANALGESICS        </v>
          </cell>
          <cell r="C63" t="str">
            <v>MFR NOT STATED</v>
          </cell>
          <cell r="D63">
            <v>1249</v>
          </cell>
          <cell r="E63" t="str">
            <v>LAB UNKNOWN</v>
          </cell>
          <cell r="F63" t="str">
            <v>ACETAMINOPHEN</v>
          </cell>
        </row>
        <row r="64">
          <cell r="A64" t="str">
            <v>ACETAMINOPHEN</v>
          </cell>
          <cell r="B64" t="str">
            <v xml:space="preserve"> ANALGESICS        </v>
          </cell>
          <cell r="C64" t="str">
            <v>PHARMACEUTIC ASSOC</v>
          </cell>
          <cell r="D64">
            <v>0</v>
          </cell>
          <cell r="E64" t="str">
            <v>PHARMACEUTIC ASSOC</v>
          </cell>
          <cell r="F64" t="str">
            <v>ACETAMINOPHEN</v>
          </cell>
        </row>
        <row r="65">
          <cell r="A65" t="str">
            <v>ACETAMINOPHEN</v>
          </cell>
          <cell r="B65" t="str">
            <v xml:space="preserve"> ANALGESICS        </v>
          </cell>
          <cell r="C65" t="str">
            <v>PRIVATE LABEL</v>
          </cell>
          <cell r="D65">
            <v>111840.3</v>
          </cell>
          <cell r="E65" t="str">
            <v>PRIVATE LABEL</v>
          </cell>
          <cell r="F65" t="str">
            <v>ACETAMINOPHEN</v>
          </cell>
        </row>
        <row r="66">
          <cell r="A66" t="str">
            <v>ACETAMINOPHEN</v>
          </cell>
          <cell r="B66" t="str">
            <v xml:space="preserve"> ANALGESICS        </v>
          </cell>
          <cell r="C66" t="str">
            <v>REPACKAGER</v>
          </cell>
          <cell r="D66">
            <v>74</v>
          </cell>
          <cell r="E66" t="str">
            <v>REPACKAGER</v>
          </cell>
          <cell r="F66" t="str">
            <v>ACETAMINOPHEN</v>
          </cell>
        </row>
        <row r="67">
          <cell r="A67" t="str">
            <v>ACETAMINOPHEN</v>
          </cell>
          <cell r="B67" t="str">
            <v xml:space="preserve"> ANALGESICS        </v>
          </cell>
          <cell r="C67" t="str">
            <v>ROXANE</v>
          </cell>
          <cell r="D67">
            <v>0</v>
          </cell>
          <cell r="E67" t="str">
            <v>BOEHRINGER INGEL</v>
          </cell>
          <cell r="F67" t="str">
            <v>ACETAMINOPHEN</v>
          </cell>
        </row>
        <row r="68">
          <cell r="A68" t="str">
            <v>ACETAMINOPHEN</v>
          </cell>
          <cell r="B68" t="str">
            <v xml:space="preserve"> ANALGESICS        </v>
          </cell>
          <cell r="C68" t="str">
            <v>SKY PHARM</v>
          </cell>
          <cell r="D68">
            <v>0</v>
          </cell>
          <cell r="E68" t="str">
            <v>SKY PHARM</v>
          </cell>
          <cell r="F68" t="str">
            <v>ACETAMINOPHEN</v>
          </cell>
        </row>
        <row r="69">
          <cell r="A69" t="str">
            <v>ACETAMINOPHEN</v>
          </cell>
          <cell r="B69" t="str">
            <v xml:space="preserve"> ANALGESICS        </v>
          </cell>
          <cell r="C69" t="str">
            <v>STADA PHARM</v>
          </cell>
          <cell r="D69">
            <v>1139.5</v>
          </cell>
          <cell r="E69" t="str">
            <v>STADA ARZNEIMITTEL</v>
          </cell>
          <cell r="F69" t="str">
            <v>ACETAMINOPHEN</v>
          </cell>
        </row>
        <row r="70">
          <cell r="A70" t="str">
            <v>ACETAMINOPHEN</v>
          </cell>
          <cell r="B70" t="str">
            <v xml:space="preserve"> ANALGESICS        </v>
          </cell>
          <cell r="C70" t="str">
            <v>UNITED RES LABS</v>
          </cell>
          <cell r="D70">
            <v>1166.9000000000001</v>
          </cell>
          <cell r="E70" t="str">
            <v>URL/MUTUAL</v>
          </cell>
          <cell r="F70" t="str">
            <v>ACETAMINOPHEN</v>
          </cell>
        </row>
        <row r="71">
          <cell r="A71" t="str">
            <v>ACETAMINOPHEN</v>
          </cell>
          <cell r="B71" t="str">
            <v xml:space="preserve"> ANALGESICS        </v>
          </cell>
          <cell r="C71" t="str">
            <v>WATSON LABS</v>
          </cell>
          <cell r="D71">
            <v>1851.2</v>
          </cell>
          <cell r="E71" t="str">
            <v>WATSON PHARM INC</v>
          </cell>
          <cell r="F71" t="str">
            <v>ACETAMINOPHEN</v>
          </cell>
        </row>
        <row r="72">
          <cell r="A72" t="str">
            <v>ACETAMINOPHEN PM</v>
          </cell>
          <cell r="B72" t="str">
            <v xml:space="preserve"> ANALGESICS        </v>
          </cell>
          <cell r="C72" t="str">
            <v>PRIVATE LABEL</v>
          </cell>
          <cell r="D72">
            <v>2604.1</v>
          </cell>
          <cell r="E72" t="str">
            <v>PRIVATE LABEL</v>
          </cell>
          <cell r="F72" t="str">
            <v>ACETAMINOPHEN</v>
          </cell>
        </row>
        <row r="73">
          <cell r="A73" t="str">
            <v>ACETASOL</v>
          </cell>
          <cell r="B73" t="str">
            <v xml:space="preserve"> OTICS, ETHICAL                                </v>
          </cell>
          <cell r="C73" t="str">
            <v>ALPHARMA</v>
          </cell>
          <cell r="D73">
            <v>101.8</v>
          </cell>
          <cell r="E73" t="str">
            <v>ALPHARMA USPD</v>
          </cell>
          <cell r="F73" t="str">
            <v>OTIC ANTNFCT PLAIN</v>
          </cell>
        </row>
        <row r="74">
          <cell r="A74" t="str">
            <v>ACETASOL HC</v>
          </cell>
          <cell r="B74" t="str">
            <v xml:space="preserve"> OTICS, ETHICAL                                </v>
          </cell>
          <cell r="C74" t="str">
            <v>ALPHARMA</v>
          </cell>
          <cell r="D74">
            <v>150770.29999999999</v>
          </cell>
          <cell r="E74" t="str">
            <v>ALPHARMA USPD</v>
          </cell>
          <cell r="F74" t="str">
            <v>OTIC ANTNFCT W/GLUCOCORT</v>
          </cell>
        </row>
        <row r="75">
          <cell r="A75" t="str">
            <v>ACETAZOLAMIDE</v>
          </cell>
          <cell r="B75" t="str">
            <v xml:space="preserve"> OPHTHALMIC PREPARATIONS                       </v>
          </cell>
          <cell r="C75" t="str">
            <v>BEDFORD LABS</v>
          </cell>
          <cell r="D75">
            <v>643.79999999999995</v>
          </cell>
          <cell r="E75" t="str">
            <v>BOEHRINGER INGEL</v>
          </cell>
          <cell r="F75" t="str">
            <v>CARBONIC ANHYDRASE INHIB</v>
          </cell>
        </row>
        <row r="76">
          <cell r="A76" t="str">
            <v>ACETAZOLAMIDE</v>
          </cell>
          <cell r="B76" t="str">
            <v xml:space="preserve"> OPHTHALMIC PREPARATIONS                       </v>
          </cell>
          <cell r="C76" t="str">
            <v>LANNETT</v>
          </cell>
          <cell r="D76">
            <v>5271.6</v>
          </cell>
          <cell r="E76" t="str">
            <v>LANNETT</v>
          </cell>
          <cell r="F76" t="str">
            <v>CARBONIC ANHYDRASE INHIB</v>
          </cell>
        </row>
        <row r="77">
          <cell r="A77" t="str">
            <v>ACETAZOLAMIDE</v>
          </cell>
          <cell r="B77" t="str">
            <v xml:space="preserve"> OPHTHALMIC PREPARATIONS                       </v>
          </cell>
          <cell r="C77" t="str">
            <v>MUTUAL PHARM</v>
          </cell>
          <cell r="D77">
            <v>30.9</v>
          </cell>
          <cell r="E77" t="str">
            <v>URL/MUTUAL</v>
          </cell>
          <cell r="F77" t="str">
            <v>CARBONIC ANHYDRASE INHIB</v>
          </cell>
        </row>
        <row r="78">
          <cell r="A78" t="str">
            <v>ACETAZOLAMIDE</v>
          </cell>
          <cell r="B78" t="str">
            <v xml:space="preserve"> OPHTHALMIC PREPARATIONS                       </v>
          </cell>
          <cell r="C78" t="str">
            <v>TARO PHARM</v>
          </cell>
          <cell r="D78">
            <v>13252.8</v>
          </cell>
          <cell r="E78" t="str">
            <v>TARO PHARM</v>
          </cell>
          <cell r="F78" t="str">
            <v>CARBONIC ANHYDRASE INHIB</v>
          </cell>
        </row>
        <row r="79">
          <cell r="A79" t="str">
            <v>ACETAZOLAMIDE</v>
          </cell>
          <cell r="B79" t="str">
            <v xml:space="preserve"> OPHTHALMIC PREPARATIONS                       </v>
          </cell>
          <cell r="C79" t="str">
            <v>WATSON LABS</v>
          </cell>
          <cell r="D79">
            <v>3347.4</v>
          </cell>
          <cell r="E79" t="str">
            <v>WATSON PHARM INC</v>
          </cell>
          <cell r="F79" t="str">
            <v>CARBONIC ANHYDRASE INHIB</v>
          </cell>
        </row>
        <row r="80">
          <cell r="A80" t="str">
            <v>ACETEST</v>
          </cell>
          <cell r="B80" t="str">
            <v xml:space="preserve"> DIAGNOSTIC AIDS                               </v>
          </cell>
          <cell r="C80" t="str">
            <v>BAYER DIAGNOSTIC DIV</v>
          </cell>
          <cell r="D80">
            <v>290.60000000000002</v>
          </cell>
          <cell r="E80" t="str">
            <v>BAYER CORPORATION</v>
          </cell>
          <cell r="F80" t="str">
            <v>DIAG AIDS URINE TEST</v>
          </cell>
        </row>
        <row r="81">
          <cell r="A81" t="str">
            <v>ACETIC ACID</v>
          </cell>
          <cell r="B81" t="str">
            <v xml:space="preserve"> OTICS, ETHICAL                                </v>
          </cell>
          <cell r="C81" t="str">
            <v>MORTON GROVE PHARM</v>
          </cell>
          <cell r="D81">
            <v>9364.2999999999993</v>
          </cell>
          <cell r="E81" t="str">
            <v>MORTON GROVE PHARM</v>
          </cell>
          <cell r="F81" t="str">
            <v>OTIC ANTNFCT PLAIN</v>
          </cell>
        </row>
        <row r="82">
          <cell r="A82" t="str">
            <v>ACETIC ACID</v>
          </cell>
          <cell r="B82" t="str">
            <v xml:space="preserve"> OTICS, ETHICAL                                </v>
          </cell>
          <cell r="C82" t="str">
            <v>QUALITEST PRODUCTS</v>
          </cell>
          <cell r="D82">
            <v>880</v>
          </cell>
          <cell r="E82" t="str">
            <v>QUALITEST PRODUCTS</v>
          </cell>
          <cell r="F82" t="str">
            <v>OTIC ANTNFCT PLAIN</v>
          </cell>
        </row>
        <row r="83">
          <cell r="A83" t="str">
            <v>ACETIC ACID</v>
          </cell>
          <cell r="B83" t="str">
            <v xml:space="preserve"> OTICS, ETHICAL                                </v>
          </cell>
          <cell r="C83" t="str">
            <v>THAMES PHARMACAL</v>
          </cell>
          <cell r="D83">
            <v>16.2</v>
          </cell>
          <cell r="E83" t="str">
            <v>THAMES PHARMACAL</v>
          </cell>
          <cell r="F83" t="str">
            <v>OTIC ANTNFCT PLAIN</v>
          </cell>
        </row>
        <row r="84">
          <cell r="A84" t="str">
            <v>ACETIC ACID/ALUM ACE</v>
          </cell>
          <cell r="B84" t="str">
            <v xml:space="preserve"> OTICS, ETHICAL                                </v>
          </cell>
          <cell r="C84" t="str">
            <v>BAUSCH &amp; LOMB PH</v>
          </cell>
          <cell r="D84">
            <v>13696.2</v>
          </cell>
          <cell r="E84" t="str">
            <v>BAUSCH &amp; LOMB INC</v>
          </cell>
          <cell r="F84" t="str">
            <v>OTIC ANTNFCT PLAIN</v>
          </cell>
        </row>
        <row r="85">
          <cell r="A85" t="str">
            <v>ACETIC ACID/HC</v>
          </cell>
          <cell r="B85" t="str">
            <v xml:space="preserve"> OTICS, ETHICAL                                </v>
          </cell>
          <cell r="C85" t="str">
            <v>MORTON GROVE PHARM</v>
          </cell>
          <cell r="D85">
            <v>0</v>
          </cell>
          <cell r="E85" t="str">
            <v>MORTON GROVE PHARM</v>
          </cell>
          <cell r="F85" t="str">
            <v>OTIC ANTNFCT W/GLUCOCORT</v>
          </cell>
        </row>
        <row r="86">
          <cell r="A86" t="str">
            <v>ACETIC ACID/HC</v>
          </cell>
          <cell r="B86" t="str">
            <v xml:space="preserve"> OTICS, ETHICAL                                </v>
          </cell>
          <cell r="C86" t="str">
            <v>QUALITEST PRODUCTS</v>
          </cell>
          <cell r="D86">
            <v>0</v>
          </cell>
          <cell r="E86" t="str">
            <v>QUALITEST PRODUCTS</v>
          </cell>
          <cell r="F86" t="str">
            <v>OTIC ANTNFCT W/GLUCOCORT</v>
          </cell>
        </row>
        <row r="87">
          <cell r="A87" t="str">
            <v>ACETIC ACID/HC</v>
          </cell>
          <cell r="B87" t="str">
            <v xml:space="preserve"> OTICS, ETHICAL                                </v>
          </cell>
          <cell r="C87" t="str">
            <v>THAMES PHARMACAL</v>
          </cell>
          <cell r="D87">
            <v>7424.7</v>
          </cell>
          <cell r="E87" t="str">
            <v>THAMES PHARMACAL</v>
          </cell>
          <cell r="F87" t="str">
            <v>OTIC ANTNFCT W/GLUCOCORT</v>
          </cell>
        </row>
        <row r="88">
          <cell r="A88" t="str">
            <v>ACETOHEXAMIDE</v>
          </cell>
          <cell r="B88" t="str">
            <v xml:space="preserve"> DIABETES THERAPY                              </v>
          </cell>
          <cell r="C88" t="str">
            <v>BARR LABS</v>
          </cell>
          <cell r="D88">
            <v>133.4</v>
          </cell>
          <cell r="E88" t="str">
            <v>BARR LABS CORP</v>
          </cell>
          <cell r="F88" t="str">
            <v>SULFONYLUREAS</v>
          </cell>
        </row>
        <row r="89">
          <cell r="A89" t="str">
            <v>ACETYLCYSTEINE</v>
          </cell>
          <cell r="B89" t="str">
            <v xml:space="preserve"> RESPIRATORY THERAPY                           </v>
          </cell>
          <cell r="C89" t="str">
            <v>ABBOTT HOSP PRODS</v>
          </cell>
          <cell r="D89">
            <v>146.9</v>
          </cell>
          <cell r="E89" t="str">
            <v>ABBOTT</v>
          </cell>
          <cell r="F89" t="str">
            <v>BRONCHIAL MUCOLYTICS</v>
          </cell>
        </row>
        <row r="90">
          <cell r="A90" t="str">
            <v>ACETYLCYSTEINE</v>
          </cell>
          <cell r="B90" t="str">
            <v xml:space="preserve"> RESPIRATORY THERAPY                           </v>
          </cell>
          <cell r="C90" t="str">
            <v>AMERICAN REGENT</v>
          </cell>
          <cell r="D90">
            <v>506.1</v>
          </cell>
          <cell r="E90" t="str">
            <v>AMERICAN REGENT</v>
          </cell>
          <cell r="F90" t="str">
            <v>BRONCHIAL MUCOLYTICS</v>
          </cell>
        </row>
        <row r="91">
          <cell r="A91" t="str">
            <v>ACETYLCYSTEINE</v>
          </cell>
          <cell r="B91" t="str">
            <v xml:space="preserve"> RESPIRATORY THERAPY                           </v>
          </cell>
          <cell r="C91" t="str">
            <v>BEDFORD LABS</v>
          </cell>
          <cell r="D91">
            <v>-16.600000000000001</v>
          </cell>
          <cell r="E91" t="str">
            <v>BOEHRINGER INGEL</v>
          </cell>
          <cell r="F91" t="str">
            <v>BRONCHIAL MUCOLYTICS</v>
          </cell>
        </row>
        <row r="92">
          <cell r="A92" t="str">
            <v>ACETYLCYSTEINE</v>
          </cell>
          <cell r="B92" t="str">
            <v xml:space="preserve"> RESPIRATORY THERAPY                           </v>
          </cell>
          <cell r="C92" t="str">
            <v>DEY LABS INC</v>
          </cell>
          <cell r="D92">
            <v>242.9</v>
          </cell>
          <cell r="E92" t="str">
            <v>DEY LABS INC</v>
          </cell>
          <cell r="F92" t="str">
            <v>BRONCHIAL MUCOLYTICS</v>
          </cell>
        </row>
        <row r="93">
          <cell r="A93" t="str">
            <v>ACETYLCYSTEINE</v>
          </cell>
          <cell r="B93" t="str">
            <v xml:space="preserve"> RESPIRATORY THERAPY                           </v>
          </cell>
          <cell r="C93" t="str">
            <v>FAULDING</v>
          </cell>
          <cell r="D93">
            <v>124.8</v>
          </cell>
          <cell r="E93" t="str">
            <v>MAYNE GROUP</v>
          </cell>
          <cell r="F93" t="str">
            <v>BRONCHIAL MUCOLYTICS</v>
          </cell>
        </row>
        <row r="94">
          <cell r="A94" t="str">
            <v>ACETYLCYSTEINE</v>
          </cell>
          <cell r="B94" t="str">
            <v xml:space="preserve"> RESPIRATORY THERAPY                           </v>
          </cell>
          <cell r="C94" t="str">
            <v>ROXANE</v>
          </cell>
          <cell r="D94">
            <v>4015.5</v>
          </cell>
          <cell r="E94" t="str">
            <v>BOEHRINGER INGEL</v>
          </cell>
          <cell r="F94" t="str">
            <v>BRONCHIAL MUCOLYTICS</v>
          </cell>
        </row>
        <row r="95">
          <cell r="A95" t="str">
            <v>ACHROMYCIN</v>
          </cell>
          <cell r="B95" t="str">
            <v xml:space="preserve"> DERMATOLOGICALS, ETHICAL                      </v>
          </cell>
          <cell r="C95" t="str">
            <v>LEDERLE SP</v>
          </cell>
          <cell r="D95">
            <v>0</v>
          </cell>
          <cell r="E95" t="str">
            <v>WYETH CORP</v>
          </cell>
          <cell r="F95" t="str">
            <v>ANTNFCT NON-SYS TOPICAL</v>
          </cell>
        </row>
        <row r="96">
          <cell r="A96" t="str">
            <v>ACHROMYCIN V</v>
          </cell>
          <cell r="B96" t="str">
            <v xml:space="preserve"> ANTI-INFECTIVES, SYSTEMIC                     </v>
          </cell>
          <cell r="C96" t="str">
            <v>LEDERLE SP</v>
          </cell>
          <cell r="D96">
            <v>32</v>
          </cell>
          <cell r="E96" t="str">
            <v>WYETH CORP</v>
          </cell>
          <cell r="F96" t="str">
            <v>TETRACYC &amp; CONGEN</v>
          </cell>
        </row>
        <row r="97">
          <cell r="A97" t="str">
            <v>ACID JELLY</v>
          </cell>
          <cell r="B97" t="str">
            <v xml:space="preserve"> FEMININE HYGIENE</v>
          </cell>
          <cell r="C97" t="str">
            <v>HOPE PHARMA</v>
          </cell>
          <cell r="D97">
            <v>2357.5</v>
          </cell>
          <cell r="E97" t="str">
            <v>HOPE PHARMA</v>
          </cell>
          <cell r="F97" t="str">
            <v>FEMININE HYGIENE PREP</v>
          </cell>
        </row>
        <row r="98">
          <cell r="A98" t="str">
            <v>ACIDIC VAGINAL</v>
          </cell>
          <cell r="B98" t="str">
            <v xml:space="preserve"> FEMININE HYGIENE</v>
          </cell>
          <cell r="C98" t="str">
            <v>QUALITEST PRODUCTS</v>
          </cell>
          <cell r="D98">
            <v>1826</v>
          </cell>
          <cell r="E98" t="str">
            <v>QUALITEST PRODUCTS</v>
          </cell>
          <cell r="F98" t="str">
            <v>FEMININE HYGIENE PREP</v>
          </cell>
        </row>
        <row r="99">
          <cell r="A99" t="str">
            <v>ACIDOPHILUS/PECTIN</v>
          </cell>
          <cell r="B99" t="str">
            <v xml:space="preserve"> NATURAL MEDICINE                              </v>
          </cell>
          <cell r="C99" t="str">
            <v>MAJOR PHARM</v>
          </cell>
          <cell r="D99">
            <v>2.8</v>
          </cell>
          <cell r="E99" t="str">
            <v>GREAT LAKES WHLSL</v>
          </cell>
          <cell r="F99" t="str">
            <v>NAT MED OTH OTH</v>
          </cell>
        </row>
        <row r="100">
          <cell r="A100" t="str">
            <v>ACIJEL</v>
          </cell>
          <cell r="B100" t="str">
            <v xml:space="preserve"> FEMININE HYGIENE</v>
          </cell>
          <cell r="C100" t="str">
            <v>ORTHO PHARM</v>
          </cell>
          <cell r="D100">
            <v>4074.9</v>
          </cell>
          <cell r="E100" t="str">
            <v>JOHNSON &amp; JOHNSON</v>
          </cell>
          <cell r="F100" t="str">
            <v>FEMININE HYGIENE PREP</v>
          </cell>
        </row>
        <row r="101">
          <cell r="A101" t="str">
            <v>ACIPHEX</v>
          </cell>
          <cell r="B101" t="str">
            <v xml:space="preserve"> GASTROINTESTINAL                              </v>
          </cell>
          <cell r="C101" t="str">
            <v>EISAI INC</v>
          </cell>
          <cell r="D101">
            <v>2713129.3</v>
          </cell>
          <cell r="E101" t="str">
            <v>EISAI INC</v>
          </cell>
          <cell r="F101" t="str">
            <v>PROTON PUMP INHIB</v>
          </cell>
        </row>
        <row r="102">
          <cell r="A102" t="str">
            <v>ACLOVATE</v>
          </cell>
          <cell r="B102" t="str">
            <v xml:space="preserve"> HORMONES                                      </v>
          </cell>
          <cell r="C102" t="str">
            <v>GSK PHARM</v>
          </cell>
          <cell r="D102">
            <v>29004.2</v>
          </cell>
          <cell r="E102" t="str">
            <v>GLAXOSMITHKLINE</v>
          </cell>
          <cell r="F102" t="str">
            <v>HORMONES CORT PLAIN DERM</v>
          </cell>
        </row>
        <row r="103">
          <cell r="A103" t="str">
            <v>ACNE 10</v>
          </cell>
          <cell r="B103" t="str">
            <v xml:space="preserve"> DERMATOLOGICALS, ETHICAL                      </v>
          </cell>
          <cell r="C103" t="str">
            <v>CLAY-PARK LABS</v>
          </cell>
          <cell r="D103">
            <v>1270.7</v>
          </cell>
          <cell r="E103" t="str">
            <v>CLAY-PARK LABS</v>
          </cell>
          <cell r="F103" t="str">
            <v>ACNE W/ANTNFCT/ANTISEPTIC</v>
          </cell>
        </row>
        <row r="104">
          <cell r="A104" t="str">
            <v>ACNE AID</v>
          </cell>
          <cell r="B104" t="str">
            <v xml:space="preserve"> DERMATOLOGICALS, ETHICAL                      </v>
          </cell>
          <cell r="C104" t="str">
            <v>STIEFEL</v>
          </cell>
          <cell r="D104">
            <v>18357.5</v>
          </cell>
          <cell r="E104" t="str">
            <v>STIEFEL LABS</v>
          </cell>
          <cell r="F104" t="str">
            <v>ACNE W/O ANTNFCT/ANTISEPTIC</v>
          </cell>
        </row>
        <row r="105">
          <cell r="A105" t="str">
            <v>ACTHAR H P</v>
          </cell>
          <cell r="B105" t="str">
            <v xml:space="preserve"> HORMONES                                      </v>
          </cell>
          <cell r="C105" t="str">
            <v>QUESTCOR PHARM INC</v>
          </cell>
          <cell r="D105">
            <v>21123.5</v>
          </cell>
          <cell r="E105" t="str">
            <v>QUESTCOR PHARM INC</v>
          </cell>
          <cell r="F105" t="str">
            <v>HORMONES OTH</v>
          </cell>
        </row>
        <row r="106">
          <cell r="A106" t="str">
            <v>ACTHIB</v>
          </cell>
          <cell r="B106" t="str">
            <v xml:space="preserve"> BIOLOGICALS                                   </v>
          </cell>
          <cell r="C106" t="str">
            <v>AVENTIS PASTEUR</v>
          </cell>
          <cell r="D106">
            <v>62</v>
          </cell>
          <cell r="E106" t="str">
            <v>AVENTIS CORP</v>
          </cell>
          <cell r="F106" t="str">
            <v>HIB VACCINE</v>
          </cell>
        </row>
        <row r="107">
          <cell r="A107" t="str">
            <v>ACTICIN</v>
          </cell>
          <cell r="B107" t="str">
            <v xml:space="preserve"> DERMATOLOGICALS, ETHICAL                      </v>
          </cell>
          <cell r="C107" t="str">
            <v>BERTEK PHARM</v>
          </cell>
          <cell r="D107">
            <v>165671.20000000001</v>
          </cell>
          <cell r="E107" t="str">
            <v>MYLAN LABS  INC</v>
          </cell>
          <cell r="F107" t="str">
            <v>SCAB/PEDICULOCIDES</v>
          </cell>
        </row>
        <row r="108">
          <cell r="A108" t="str">
            <v>ACTIDOSE AQUA</v>
          </cell>
          <cell r="B108" t="str">
            <v xml:space="preserve"> MISCELLANEOUS PREPS, ETHICAL                  </v>
          </cell>
          <cell r="C108" t="str">
            <v>PADDOCK LABS INC</v>
          </cell>
          <cell r="D108">
            <v>120.7</v>
          </cell>
          <cell r="E108" t="str">
            <v>PADDOCK LABS INC</v>
          </cell>
          <cell r="F108" t="str">
            <v>MISCELLANEOUS OTH</v>
          </cell>
        </row>
        <row r="109">
          <cell r="A109" t="str">
            <v>ACTIDOSE W/SORBITOL</v>
          </cell>
          <cell r="B109" t="str">
            <v xml:space="preserve"> MISCELLANEOUS PREPS, ETHICAL                  </v>
          </cell>
          <cell r="C109" t="str">
            <v>PADDOCK LABS INC</v>
          </cell>
          <cell r="D109">
            <v>37.9</v>
          </cell>
          <cell r="E109" t="str">
            <v>PADDOCK LABS INC</v>
          </cell>
          <cell r="F109" t="str">
            <v>MISCELLANEOUS OTH</v>
          </cell>
        </row>
        <row r="110">
          <cell r="A110" t="str">
            <v>ACTIFED</v>
          </cell>
          <cell r="B110" t="str">
            <v xml:space="preserve"> COUGH &amp; COLD PREPS           </v>
          </cell>
          <cell r="C110" t="str">
            <v>PFIZER CONSUMER</v>
          </cell>
          <cell r="D110">
            <v>34438.5</v>
          </cell>
          <cell r="E110" t="str">
            <v>PFIZER</v>
          </cell>
          <cell r="F110" t="str">
            <v>ORAL COLD W/O ANALG</v>
          </cell>
        </row>
        <row r="111">
          <cell r="A111" t="str">
            <v>ACTIFED PLUS</v>
          </cell>
          <cell r="B111" t="str">
            <v xml:space="preserve"> COUGH &amp; COLD PREPS           </v>
          </cell>
          <cell r="C111" t="str">
            <v>PFIZER CONSUMER</v>
          </cell>
          <cell r="D111">
            <v>6541.2</v>
          </cell>
          <cell r="E111" t="str">
            <v>PFIZER</v>
          </cell>
          <cell r="F111" t="str">
            <v>ORAL COLD W/ANALG</v>
          </cell>
        </row>
        <row r="112">
          <cell r="A112" t="str">
            <v>ACTIGALL</v>
          </cell>
          <cell r="B112" t="str">
            <v xml:space="preserve"> BILE THERAPY                                  </v>
          </cell>
          <cell r="C112" t="str">
            <v>WATSON LABS</v>
          </cell>
          <cell r="D112">
            <v>80941.899999999994</v>
          </cell>
          <cell r="E112" t="str">
            <v>WATSON PHARM INC</v>
          </cell>
          <cell r="F112" t="str">
            <v>BILE THERAPY</v>
          </cell>
        </row>
        <row r="113">
          <cell r="A113" t="str">
            <v>ACTIMMUNE</v>
          </cell>
          <cell r="B113" t="str">
            <v xml:space="preserve"> IMMUNOLOGIC AGENTS                            </v>
          </cell>
          <cell r="C113" t="str">
            <v>INTERMUNE PHARM</v>
          </cell>
          <cell r="D113">
            <v>0</v>
          </cell>
          <cell r="E113" t="str">
            <v>INTERMUNE PHARM</v>
          </cell>
          <cell r="F113" t="str">
            <v>IMMUNOLOGIC INTERFERONS</v>
          </cell>
        </row>
        <row r="114">
          <cell r="A114" t="str">
            <v>ACTIQ</v>
          </cell>
          <cell r="B114" t="str">
            <v xml:space="preserve"> ANALGESICS        </v>
          </cell>
          <cell r="C114" t="str">
            <v>CEPHALON INC</v>
          </cell>
          <cell r="D114">
            <v>2362</v>
          </cell>
          <cell r="E114" t="str">
            <v>CEPHALON INC</v>
          </cell>
          <cell r="F114" t="str">
            <v>MORPHINE/OPIUM NON-INJ</v>
          </cell>
        </row>
        <row r="115">
          <cell r="A115" t="str">
            <v>ACTIS</v>
          </cell>
          <cell r="B115" t="str">
            <v xml:space="preserve"> SEXUAL FUNCTION DISORDERS                     </v>
          </cell>
          <cell r="C115" t="str">
            <v>VIVUS  INC</v>
          </cell>
          <cell r="D115">
            <v>108</v>
          </cell>
          <cell r="E115" t="str">
            <v>VIVUS  INC</v>
          </cell>
          <cell r="F115" t="str">
            <v>SEXUAL FUNCTION DISORDER</v>
          </cell>
        </row>
        <row r="116">
          <cell r="A116" t="str">
            <v>ACTIVASE</v>
          </cell>
          <cell r="B116" t="str">
            <v xml:space="preserve"> HEMOSTATIC MODIFIERS                          </v>
          </cell>
          <cell r="C116" t="str">
            <v>GENENTECH INC</v>
          </cell>
          <cell r="D116">
            <v>1189.7</v>
          </cell>
          <cell r="E116" t="str">
            <v>GENENTECH INC</v>
          </cell>
          <cell r="F116" t="str">
            <v>FIBRINOLYTIC</v>
          </cell>
        </row>
        <row r="117">
          <cell r="A117" t="str">
            <v>ACTIVE LIFE OSTOMY</v>
          </cell>
          <cell r="B117" t="str">
            <v>UNKNOWN USC 99998</v>
          </cell>
          <cell r="C117" t="str">
            <v>CONVATEC</v>
          </cell>
          <cell r="D117">
            <v>5110.8</v>
          </cell>
          <cell r="E117" t="str">
            <v>BRISTOL-MYERS SQ</v>
          </cell>
          <cell r="F117" t="str">
            <v>UNKNOWN USC 99998</v>
          </cell>
        </row>
        <row r="118">
          <cell r="A118" t="str">
            <v>ACTIVELLA</v>
          </cell>
          <cell r="B118" t="str">
            <v xml:space="preserve"> HORMONES                                      </v>
          </cell>
          <cell r="C118" t="str">
            <v>NOVO NORDISK</v>
          </cell>
          <cell r="D118">
            <v>540004.80000000005</v>
          </cell>
          <cell r="E118" t="str">
            <v>NOVO NORDISK</v>
          </cell>
          <cell r="F118" t="str">
            <v>HORMONES ESTR/PROGST ORAL</v>
          </cell>
        </row>
        <row r="119">
          <cell r="A119" t="str">
            <v>ACTONEL</v>
          </cell>
          <cell r="B119" t="str">
            <v xml:space="preserve"> MUSCULOSKELETAL                               </v>
          </cell>
          <cell r="C119" t="str">
            <v>PROCTER &amp;G MED PHM</v>
          </cell>
          <cell r="D119">
            <v>1092777.1000000001</v>
          </cell>
          <cell r="E119" t="str">
            <v>PROCTER &amp; GAMBLE</v>
          </cell>
          <cell r="F119" t="str">
            <v>BISPHOSPHONATES</v>
          </cell>
        </row>
        <row r="120">
          <cell r="A120" t="str">
            <v>ACTOS</v>
          </cell>
          <cell r="B120" t="str">
            <v xml:space="preserve"> DIABETES THERAPY                              </v>
          </cell>
          <cell r="C120" t="str">
            <v>LILLY</v>
          </cell>
          <cell r="D120">
            <v>6524853.7999999998</v>
          </cell>
          <cell r="E120" t="str">
            <v>LILLY</v>
          </cell>
          <cell r="F120" t="str">
            <v>INSULIN SENSITIZER</v>
          </cell>
        </row>
        <row r="121">
          <cell r="A121" t="str">
            <v>ACULAR</v>
          </cell>
          <cell r="B121" t="str">
            <v xml:space="preserve"> OPHTHALMIC PREPARATIONS                       </v>
          </cell>
          <cell r="C121" t="str">
            <v>ALLERGAN</v>
          </cell>
          <cell r="D121">
            <v>419488.9</v>
          </cell>
          <cell r="E121" t="str">
            <v>ALLERGAN INC</v>
          </cell>
          <cell r="F121" t="str">
            <v>OPHTH NSAIDS</v>
          </cell>
        </row>
        <row r="122">
          <cell r="A122" t="str">
            <v>ACULAR LS</v>
          </cell>
          <cell r="B122" t="str">
            <v xml:space="preserve"> OPHTHALMIC PREPARATIONS                       </v>
          </cell>
          <cell r="C122" t="str">
            <v>ALLERGAN</v>
          </cell>
          <cell r="D122">
            <v>3191</v>
          </cell>
          <cell r="E122" t="str">
            <v>ALLERGAN INC</v>
          </cell>
          <cell r="F122" t="str">
            <v>OPHTH NSAIDS</v>
          </cell>
        </row>
        <row r="123">
          <cell r="A123" t="str">
            <v>ACULAR PF</v>
          </cell>
          <cell r="B123" t="str">
            <v xml:space="preserve"> OPHTHALMIC PREPARATIONS                       </v>
          </cell>
          <cell r="C123" t="str">
            <v>ALLERGAN</v>
          </cell>
          <cell r="D123">
            <v>7512.1</v>
          </cell>
          <cell r="E123" t="str">
            <v>ALLERGAN INC</v>
          </cell>
          <cell r="F123" t="str">
            <v>OPHTH NSAIDS</v>
          </cell>
        </row>
        <row r="124">
          <cell r="A124" t="str">
            <v>ACUTRIM 16 HOUR</v>
          </cell>
          <cell r="B124" t="str">
            <v xml:space="preserve"> ANTI-OBESITY, ETHICAL                         </v>
          </cell>
          <cell r="C124" t="str">
            <v>NOVARTIS CONS HLTH</v>
          </cell>
          <cell r="D124">
            <v>22.7</v>
          </cell>
          <cell r="E124" t="str">
            <v>NOVARTIS</v>
          </cell>
          <cell r="F124" t="str">
            <v>ANTI-OBESITY SYSTEMIC</v>
          </cell>
        </row>
        <row r="125">
          <cell r="A125" t="str">
            <v>ACUTRIM DIET</v>
          </cell>
          <cell r="B125" t="str">
            <v xml:space="preserve"> ANTI-OBESITY, ETHICAL                         </v>
          </cell>
          <cell r="C125" t="str">
            <v>NOVARTIS CONS HLTH</v>
          </cell>
          <cell r="D125">
            <v>68.400000000000006</v>
          </cell>
          <cell r="E125" t="str">
            <v>NOVARTIS</v>
          </cell>
          <cell r="F125" t="str">
            <v>ANTI-OBESITY SYSTEMIC</v>
          </cell>
        </row>
        <row r="126">
          <cell r="A126" t="str">
            <v>ACUTRIM NAT AM</v>
          </cell>
          <cell r="B126" t="str">
            <v xml:space="preserve"> ANTI-OBESITY, ETHICAL                         </v>
          </cell>
          <cell r="C126" t="str">
            <v>HERITAGE CONS PROD</v>
          </cell>
          <cell r="D126">
            <v>0</v>
          </cell>
          <cell r="E126" t="str">
            <v>HERITAGE CONS PROD</v>
          </cell>
          <cell r="F126" t="str">
            <v>ANTI-OBESITY SYSTEMIC</v>
          </cell>
        </row>
        <row r="127">
          <cell r="A127" t="str">
            <v>ACUTRIM NAT PM</v>
          </cell>
          <cell r="B127" t="str">
            <v xml:space="preserve"> ANTI-OBESITY, ETHICAL                         </v>
          </cell>
          <cell r="C127" t="str">
            <v>HERITAGE CONS PROD</v>
          </cell>
          <cell r="D127">
            <v>0</v>
          </cell>
          <cell r="E127" t="str">
            <v>HERITAGE CONS PROD</v>
          </cell>
          <cell r="F127" t="str">
            <v>ANTI-OBESITY SYSTEMIC</v>
          </cell>
        </row>
        <row r="128">
          <cell r="A128" t="str">
            <v>ACYCLOVIR</v>
          </cell>
          <cell r="B128" t="str">
            <v xml:space="preserve"> ANTIVIRALS                                    </v>
          </cell>
          <cell r="C128" t="str">
            <v>ALPHARMA</v>
          </cell>
          <cell r="D128">
            <v>72758.3</v>
          </cell>
          <cell r="E128" t="str">
            <v>ALPHARMA USPD</v>
          </cell>
          <cell r="F128" t="str">
            <v>ANTIVIRALS OTH</v>
          </cell>
        </row>
        <row r="129">
          <cell r="A129" t="str">
            <v>ACYCLOVIR</v>
          </cell>
          <cell r="B129" t="str">
            <v xml:space="preserve"> ANTIVIRALS                                    </v>
          </cell>
          <cell r="C129" t="str">
            <v>BEDFORD LABS</v>
          </cell>
          <cell r="D129">
            <v>0</v>
          </cell>
          <cell r="E129" t="str">
            <v>BOEHRINGER INGEL</v>
          </cell>
          <cell r="F129" t="str">
            <v>ANTIVIRALS OTH</v>
          </cell>
        </row>
        <row r="130">
          <cell r="A130" t="str">
            <v>ACYCLOVIR</v>
          </cell>
          <cell r="B130" t="str">
            <v xml:space="preserve"> ANTIVIRALS                                    </v>
          </cell>
          <cell r="C130" t="str">
            <v>ESI LEDERLE</v>
          </cell>
          <cell r="D130">
            <v>0</v>
          </cell>
          <cell r="E130" t="str">
            <v>WYETH CORP</v>
          </cell>
          <cell r="F130" t="str">
            <v>ANTIVIRALS OTH</v>
          </cell>
        </row>
        <row r="131">
          <cell r="A131" t="str">
            <v>ACYCLOVIR</v>
          </cell>
          <cell r="B131" t="str">
            <v xml:space="preserve"> ANTIVIRALS                                    </v>
          </cell>
          <cell r="C131" t="str">
            <v>GENEVA PHARM</v>
          </cell>
          <cell r="D131">
            <v>0</v>
          </cell>
          <cell r="E131" t="str">
            <v>NOVARTIS</v>
          </cell>
          <cell r="F131" t="str">
            <v>ANTIVIRALS OTH</v>
          </cell>
        </row>
        <row r="132">
          <cell r="A132" t="str">
            <v>ACYCLOVIR</v>
          </cell>
          <cell r="B132" t="str">
            <v xml:space="preserve"> ANTIVIRALS                                    </v>
          </cell>
          <cell r="C132" t="str">
            <v>IVAX PHARMACEUTICALS</v>
          </cell>
          <cell r="D132">
            <v>16583.3</v>
          </cell>
          <cell r="E132" t="str">
            <v>IVAX CORP</v>
          </cell>
          <cell r="F132" t="str">
            <v>ANTIVIRALS OTH</v>
          </cell>
        </row>
        <row r="133">
          <cell r="A133" t="str">
            <v>ACYCLOVIR</v>
          </cell>
          <cell r="B133" t="str">
            <v xml:space="preserve"> ANTIVIRALS                                    </v>
          </cell>
          <cell r="C133" t="str">
            <v>MYLAN</v>
          </cell>
          <cell r="D133">
            <v>3022.8</v>
          </cell>
          <cell r="E133" t="str">
            <v>MYLAN LABS  INC</v>
          </cell>
          <cell r="F133" t="str">
            <v>ANTIVIRALS OTH</v>
          </cell>
        </row>
        <row r="134">
          <cell r="A134" t="str">
            <v>ACYCLOVIR</v>
          </cell>
          <cell r="B134" t="str">
            <v xml:space="preserve"> ANTIVIRALS                                    </v>
          </cell>
          <cell r="C134" t="str">
            <v>PAR PHARM</v>
          </cell>
          <cell r="D134">
            <v>48.3</v>
          </cell>
          <cell r="E134" t="str">
            <v>PAR PHARM</v>
          </cell>
          <cell r="F134" t="str">
            <v>ANTIVIRALS OTH</v>
          </cell>
        </row>
        <row r="135">
          <cell r="A135" t="str">
            <v>ACYCLOVIR</v>
          </cell>
          <cell r="B135" t="str">
            <v xml:space="preserve"> ANTIVIRALS                                    </v>
          </cell>
          <cell r="C135" t="str">
            <v>PUREPAC</v>
          </cell>
          <cell r="D135">
            <v>22231</v>
          </cell>
          <cell r="E135" t="str">
            <v>ALPHARMA USPD</v>
          </cell>
          <cell r="F135" t="str">
            <v>ANTIVIRALS OTH</v>
          </cell>
        </row>
        <row r="136">
          <cell r="A136" t="str">
            <v>ACYCLOVIR</v>
          </cell>
          <cell r="B136" t="str">
            <v xml:space="preserve"> ANTIVIRALS                                    </v>
          </cell>
          <cell r="C136" t="str">
            <v>RANBAXY PHARM</v>
          </cell>
          <cell r="D136">
            <v>46774.7</v>
          </cell>
          <cell r="E136" t="str">
            <v>RANBAXY LABS LTD</v>
          </cell>
          <cell r="F136" t="str">
            <v>ANTIVIRALS OTH</v>
          </cell>
        </row>
        <row r="137">
          <cell r="A137" t="str">
            <v>ACYCLOVIR</v>
          </cell>
          <cell r="B137" t="str">
            <v xml:space="preserve"> ANTIVIRALS                                    </v>
          </cell>
          <cell r="C137" t="str">
            <v>REPACKAGER</v>
          </cell>
          <cell r="D137">
            <v>58.1</v>
          </cell>
          <cell r="E137" t="str">
            <v>REPACKAGER</v>
          </cell>
          <cell r="F137" t="str">
            <v>ANTIVIRALS OTH</v>
          </cell>
        </row>
        <row r="138">
          <cell r="A138" t="str">
            <v>ACYCLOVIR</v>
          </cell>
          <cell r="B138" t="str">
            <v xml:space="preserve"> ANTIVIRALS                                    </v>
          </cell>
          <cell r="C138" t="str">
            <v>STADA PHARM</v>
          </cell>
          <cell r="D138">
            <v>3252</v>
          </cell>
          <cell r="E138" t="str">
            <v>STADA ARZNEIMITTEL</v>
          </cell>
          <cell r="F138" t="str">
            <v>ANTIVIRALS OTH</v>
          </cell>
        </row>
        <row r="139">
          <cell r="A139" t="str">
            <v>ACYCLOVIR</v>
          </cell>
          <cell r="B139" t="str">
            <v xml:space="preserve"> ANTIVIRALS                                    </v>
          </cell>
          <cell r="C139" t="str">
            <v>TEVA PHARMACEUTICALS</v>
          </cell>
          <cell r="D139">
            <v>10243.1</v>
          </cell>
          <cell r="E139" t="str">
            <v>TEVA PHARM USA</v>
          </cell>
          <cell r="F139" t="str">
            <v>ANTIVIRALS OTH</v>
          </cell>
        </row>
        <row r="140">
          <cell r="A140" t="str">
            <v>ACYCLOVIR</v>
          </cell>
          <cell r="B140" t="str">
            <v xml:space="preserve"> ANTIVIRALS                                    </v>
          </cell>
          <cell r="C140" t="str">
            <v>WATSON LABS</v>
          </cell>
          <cell r="D140">
            <v>77776</v>
          </cell>
          <cell r="E140" t="str">
            <v>WATSON PHARM INC</v>
          </cell>
          <cell r="F140" t="str">
            <v>ANTIVIRALS OTH</v>
          </cell>
        </row>
        <row r="141">
          <cell r="A141" t="str">
            <v>ADALAT</v>
          </cell>
          <cell r="B141" t="str">
            <v xml:space="preserve"> VASCULAR AGENTS                               </v>
          </cell>
          <cell r="C141" t="str">
            <v>BAYER PHARM</v>
          </cell>
          <cell r="D141">
            <v>77.3</v>
          </cell>
          <cell r="E141" t="str">
            <v>BAYER CORPORATION</v>
          </cell>
          <cell r="F141" t="str">
            <v>CALCIUM BLOCKERS</v>
          </cell>
        </row>
        <row r="142">
          <cell r="A142" t="str">
            <v>ADALAT CC</v>
          </cell>
          <cell r="B142" t="str">
            <v xml:space="preserve"> VASCULAR AGENTS                               </v>
          </cell>
          <cell r="C142" t="str">
            <v>BAYER PHARM</v>
          </cell>
          <cell r="D142">
            <v>216797.7</v>
          </cell>
          <cell r="E142" t="str">
            <v>BAYER CORPORATION</v>
          </cell>
          <cell r="F142" t="str">
            <v>CALCIUM BLOCKERS</v>
          </cell>
        </row>
        <row r="143">
          <cell r="A143" t="str">
            <v>ADDERALL</v>
          </cell>
          <cell r="B143" t="str">
            <v xml:space="preserve"> PSYCHOTHERAPEUTICS                            </v>
          </cell>
          <cell r="C143" t="str">
            <v>SHIRE US INC</v>
          </cell>
          <cell r="D143">
            <v>195322.1</v>
          </cell>
          <cell r="E143" t="str">
            <v>SHIRE US INC</v>
          </cell>
          <cell r="F143" t="str">
            <v>ANALEPTICS</v>
          </cell>
        </row>
        <row r="144">
          <cell r="A144" t="str">
            <v>ADDERALL XR</v>
          </cell>
          <cell r="B144" t="str">
            <v xml:space="preserve"> PSYCHOTHERAPEUTICS                            </v>
          </cell>
          <cell r="C144" t="str">
            <v>SHIRE US INC</v>
          </cell>
          <cell r="D144">
            <v>171819.4</v>
          </cell>
          <cell r="E144" t="str">
            <v>SHIRE US INC</v>
          </cell>
          <cell r="F144" t="str">
            <v>ANALEPTICS</v>
          </cell>
        </row>
        <row r="145">
          <cell r="A145" t="str">
            <v>ADEKS</v>
          </cell>
          <cell r="B145" t="str">
            <v xml:space="preserve"> VITAMINS        </v>
          </cell>
          <cell r="C145" t="str">
            <v>AXCAN SCANDIPHARM</v>
          </cell>
          <cell r="D145">
            <v>1220</v>
          </cell>
          <cell r="E145" t="str">
            <v>AXCAN PHARMA</v>
          </cell>
          <cell r="F145" t="str">
            <v>MULTIVIT GENERAL</v>
          </cell>
        </row>
        <row r="146">
          <cell r="A146" t="str">
            <v>ADEKS</v>
          </cell>
          <cell r="B146" t="str">
            <v xml:space="preserve"> VITAMINS        </v>
          </cell>
          <cell r="C146" t="str">
            <v>AXCAN SCANDIPHARM</v>
          </cell>
          <cell r="D146">
            <v>561.6</v>
          </cell>
          <cell r="E146" t="str">
            <v>AXCAN PHARMA</v>
          </cell>
          <cell r="F146" t="str">
            <v>MULTIVIT-PED DROPS W/O FL</v>
          </cell>
        </row>
        <row r="147">
          <cell r="A147" t="str">
            <v>ADENOCARD IV</v>
          </cell>
          <cell r="B147" t="str">
            <v xml:space="preserve"> MISCELLANEOUS PREPS, ETHICAL                  </v>
          </cell>
          <cell r="C147" t="str">
            <v>FUJISAWA HEALTHCARE</v>
          </cell>
          <cell r="D147">
            <v>269.89999999999998</v>
          </cell>
          <cell r="E147" t="str">
            <v>FUJISAWA</v>
          </cell>
          <cell r="F147" t="str">
            <v>ADENOSINE PREPS</v>
          </cell>
        </row>
        <row r="148">
          <cell r="A148" t="str">
            <v>ADENOSCAN</v>
          </cell>
          <cell r="B148" t="str">
            <v xml:space="preserve"> MISCELLANEOUS PREPS, ETHICAL                  </v>
          </cell>
          <cell r="C148" t="str">
            <v>FUJISAWA HEALTHCARE</v>
          </cell>
          <cell r="D148">
            <v>0</v>
          </cell>
          <cell r="E148" t="str">
            <v>FUJISAWA</v>
          </cell>
          <cell r="F148" t="str">
            <v>ADENOSINE PREPS</v>
          </cell>
        </row>
        <row r="149">
          <cell r="A149" t="str">
            <v>ADIPEX-P</v>
          </cell>
          <cell r="B149" t="str">
            <v xml:space="preserve"> ANTI-OBESITY, ETHICAL                         </v>
          </cell>
          <cell r="C149" t="str">
            <v>GATE PHARM</v>
          </cell>
          <cell r="D149">
            <v>136860.29999999999</v>
          </cell>
          <cell r="E149" t="str">
            <v>TEVA PHARM USA</v>
          </cell>
          <cell r="F149" t="str">
            <v>ANTI-OBESITY SYSTEMIC</v>
          </cell>
        </row>
        <row r="150">
          <cell r="A150" t="str">
            <v>ADOXA</v>
          </cell>
          <cell r="B150" t="str">
            <v xml:space="preserve"> ANTI-INFECTIVES, SYSTEMIC                     </v>
          </cell>
          <cell r="C150" t="str">
            <v>BIOGLAN PHARMA INC</v>
          </cell>
          <cell r="D150">
            <v>1661.2</v>
          </cell>
          <cell r="E150" t="str">
            <v>BIOGLAN PHARMA INC</v>
          </cell>
          <cell r="F150" t="str">
            <v>TETRACYC &amp; CONGEN</v>
          </cell>
        </row>
        <row r="151">
          <cell r="A151" t="str">
            <v>ADRENALIN CL</v>
          </cell>
          <cell r="B151" t="str">
            <v xml:space="preserve"> CARDIAC AGENTS                                </v>
          </cell>
          <cell r="C151" t="str">
            <v>MONARCH PHARM</v>
          </cell>
          <cell r="D151">
            <v>135.30000000000001</v>
          </cell>
          <cell r="E151" t="str">
            <v>KING PHARM INC</v>
          </cell>
          <cell r="F151" t="str">
            <v>CARDIAC AGENTS OTH</v>
          </cell>
        </row>
        <row r="152">
          <cell r="A152" t="str">
            <v>ADRIAMYCIN PFS</v>
          </cell>
          <cell r="B152" t="str">
            <v xml:space="preserve"> ANTINEOPLASTIC AGENTS                         </v>
          </cell>
          <cell r="C152" t="str">
            <v>PHARMACIA</v>
          </cell>
          <cell r="D152">
            <v>856.3</v>
          </cell>
          <cell r="E152" t="str">
            <v>PHARMACIA CORP</v>
          </cell>
          <cell r="F152" t="str">
            <v>ANTHRACYCLINES</v>
          </cell>
        </row>
        <row r="153">
          <cell r="A153" t="str">
            <v>ADRUCIL</v>
          </cell>
          <cell r="B153" t="str">
            <v xml:space="preserve"> ANTINEOPLASTIC AGENTS                         </v>
          </cell>
          <cell r="C153" t="str">
            <v>SICOR PHARM</v>
          </cell>
          <cell r="D153">
            <v>0</v>
          </cell>
          <cell r="E153" t="str">
            <v>SICOR INC</v>
          </cell>
          <cell r="F153" t="str">
            <v>PYRIMIDINE ANALOGS</v>
          </cell>
        </row>
        <row r="154">
          <cell r="A154" t="str">
            <v>ADVAIR DISKUS</v>
          </cell>
          <cell r="B154" t="str">
            <v xml:space="preserve"> RESPIRATORY THERAPY                           </v>
          </cell>
          <cell r="C154" t="str">
            <v>GSK PHARM</v>
          </cell>
          <cell r="D154">
            <v>4742842.0999999996</v>
          </cell>
          <cell r="E154" t="str">
            <v>GLAXOSMITHKLINE</v>
          </cell>
          <cell r="F154" t="str">
            <v>STEROID INHALED BRONCH COMB</v>
          </cell>
        </row>
        <row r="155">
          <cell r="A155" t="str">
            <v>ADVANCED NATALCARE</v>
          </cell>
          <cell r="B155" t="str">
            <v xml:space="preserve"> VITAMINS        </v>
          </cell>
          <cell r="C155" t="str">
            <v>ETHEX CORP</v>
          </cell>
          <cell r="D155">
            <v>16116.4</v>
          </cell>
          <cell r="E155" t="str">
            <v>K V  PHARM</v>
          </cell>
          <cell r="F155" t="str">
            <v>MULTIVIT PRENATAL</v>
          </cell>
        </row>
        <row r="156">
          <cell r="A156" t="str">
            <v>ADVANTAGE-S</v>
          </cell>
          <cell r="B156" t="str">
            <v xml:space="preserve"> CONTRACEPTIVES                                </v>
          </cell>
          <cell r="C156" t="str">
            <v>COLUMBIA LABS INC</v>
          </cell>
          <cell r="D156">
            <v>24</v>
          </cell>
          <cell r="E156" t="str">
            <v>COLUMBIA LABS INC</v>
          </cell>
          <cell r="F156" t="str">
            <v>CONTRACEPTIVE CREAM</v>
          </cell>
        </row>
        <row r="157">
          <cell r="A157" t="str">
            <v>ADVICOR</v>
          </cell>
          <cell r="B157" t="str">
            <v xml:space="preserve"> ANTIHYPERLIPIDEMIC AGENTS              </v>
          </cell>
          <cell r="C157" t="str">
            <v>KOS PHARM INC</v>
          </cell>
          <cell r="D157">
            <v>5525.3</v>
          </cell>
          <cell r="E157" t="str">
            <v>KOS PHARM INC</v>
          </cell>
          <cell r="F157" t="str">
            <v>CHOLESTEROL RED COMB</v>
          </cell>
        </row>
        <row r="158">
          <cell r="A158" t="str">
            <v>ADVIL</v>
          </cell>
          <cell r="B158" t="str">
            <v xml:space="preserve"> ANALGESICS        </v>
          </cell>
          <cell r="C158" t="str">
            <v>WHITEHALL</v>
          </cell>
          <cell r="D158">
            <v>676973.4</v>
          </cell>
          <cell r="E158" t="str">
            <v>WYETH CORP</v>
          </cell>
          <cell r="F158" t="str">
            <v>SYNTH NON-NARC NON-INJ</v>
          </cell>
        </row>
        <row r="159">
          <cell r="A159" t="str">
            <v>ADVIL ALRGY SINUS</v>
          </cell>
          <cell r="B159" t="str">
            <v xml:space="preserve"> COUGH &amp; COLD PREPS           </v>
          </cell>
          <cell r="C159" t="str">
            <v>WHITEHALL</v>
          </cell>
          <cell r="D159">
            <v>6916</v>
          </cell>
          <cell r="E159" t="str">
            <v>WYETH CORP</v>
          </cell>
          <cell r="F159" t="str">
            <v>ORAL COLD W/ANALG</v>
          </cell>
        </row>
        <row r="160">
          <cell r="A160" t="str">
            <v>ADVIL B1G1F TABS</v>
          </cell>
          <cell r="B160" t="str">
            <v xml:space="preserve"> ANALGESICS        </v>
          </cell>
          <cell r="C160" t="str">
            <v>WHITEHALL</v>
          </cell>
          <cell r="D160">
            <v>14487</v>
          </cell>
          <cell r="E160" t="str">
            <v>WYETH CORP</v>
          </cell>
          <cell r="F160" t="str">
            <v>SYNTH NON-NARC NON-INJ</v>
          </cell>
        </row>
        <row r="161">
          <cell r="A161" t="str">
            <v>ADVIL CHILDRENS</v>
          </cell>
          <cell r="B161" t="str">
            <v xml:space="preserve"> ANALGESICS        </v>
          </cell>
          <cell r="C161" t="str">
            <v>WYETH-AYERST</v>
          </cell>
          <cell r="D161">
            <v>8171</v>
          </cell>
          <cell r="E161" t="str">
            <v>WYETH CORP</v>
          </cell>
          <cell r="F161" t="str">
            <v>SYNTH NON-NARC NON-INJ</v>
          </cell>
        </row>
        <row r="162">
          <cell r="A162" t="str">
            <v>ADVIL CHILDRENS CD</v>
          </cell>
          <cell r="B162" t="str">
            <v xml:space="preserve"> COUGH &amp; COLD PREPS           </v>
          </cell>
          <cell r="C162" t="str">
            <v>WHITEHALL</v>
          </cell>
          <cell r="D162">
            <v>27877.1</v>
          </cell>
          <cell r="E162" t="str">
            <v>WYETH CORP</v>
          </cell>
          <cell r="F162" t="str">
            <v>ORAL COLD W/ANALG</v>
          </cell>
        </row>
        <row r="163">
          <cell r="A163" t="str">
            <v>ADVIL CHILDS (OTC)</v>
          </cell>
          <cell r="B163" t="str">
            <v xml:space="preserve"> ANALGESICS        </v>
          </cell>
          <cell r="C163" t="str">
            <v>WHITEHALL</v>
          </cell>
          <cell r="D163">
            <v>297648.90000000002</v>
          </cell>
          <cell r="E163" t="str">
            <v>WYETH CORP</v>
          </cell>
          <cell r="F163" t="str">
            <v>SYNTH NON-NARC NON-INJ</v>
          </cell>
        </row>
        <row r="164">
          <cell r="A164" t="str">
            <v>ADVIL COLD &amp; SINUS</v>
          </cell>
          <cell r="B164" t="str">
            <v xml:space="preserve"> COUGH &amp; COLD PREPS           </v>
          </cell>
          <cell r="C164" t="str">
            <v>WHITEHALL</v>
          </cell>
          <cell r="D164">
            <v>45353.1</v>
          </cell>
          <cell r="E164" t="str">
            <v>WYETH CORP</v>
          </cell>
          <cell r="F164" t="str">
            <v>ORAL COLD W/ANALG</v>
          </cell>
        </row>
        <row r="165">
          <cell r="A165" t="str">
            <v>ADVIL FLU&amp;BODY ACH</v>
          </cell>
          <cell r="B165" t="str">
            <v xml:space="preserve"> COUGH &amp; COLD PREPS           </v>
          </cell>
          <cell r="C165" t="str">
            <v>WHITEHALL</v>
          </cell>
          <cell r="D165">
            <v>2458</v>
          </cell>
          <cell r="E165" t="str">
            <v>WYETH CORP</v>
          </cell>
          <cell r="F165" t="str">
            <v>ORAL COLD W/ANALG</v>
          </cell>
        </row>
        <row r="166">
          <cell r="A166" t="str">
            <v>ADVIL JR STRENGTH</v>
          </cell>
          <cell r="B166" t="str">
            <v xml:space="preserve"> ANALGESICS        </v>
          </cell>
          <cell r="C166" t="str">
            <v>WHITEHALL</v>
          </cell>
          <cell r="D166">
            <v>8078.6</v>
          </cell>
          <cell r="E166" t="str">
            <v>WYETH CORP</v>
          </cell>
          <cell r="F166" t="str">
            <v>SYNTH NON-NARC NON-INJ</v>
          </cell>
        </row>
        <row r="167">
          <cell r="A167" t="str">
            <v>ADVIL MIGRAINE</v>
          </cell>
          <cell r="B167" t="str">
            <v xml:space="preserve"> ANALGESICS        </v>
          </cell>
          <cell r="C167" t="str">
            <v>WHITEHALL</v>
          </cell>
          <cell r="D167">
            <v>91239.1</v>
          </cell>
          <cell r="E167" t="str">
            <v>WYETH CORP</v>
          </cell>
          <cell r="F167" t="str">
            <v>ANTI-MIGRAINE</v>
          </cell>
        </row>
        <row r="168">
          <cell r="A168" t="str">
            <v>AEROBID</v>
          </cell>
          <cell r="B168" t="str">
            <v xml:space="preserve"> RESPIRATORY THERAPY                           </v>
          </cell>
          <cell r="C168" t="str">
            <v>FOREST PHARM</v>
          </cell>
          <cell r="D168">
            <v>8489.2000000000007</v>
          </cell>
          <cell r="E168" t="str">
            <v>FOREST LABS</v>
          </cell>
          <cell r="F168" t="str">
            <v>STEROID INHALED BRONCHIAL</v>
          </cell>
        </row>
        <row r="169">
          <cell r="A169" t="str">
            <v>AEROBID-M</v>
          </cell>
          <cell r="B169" t="str">
            <v xml:space="preserve"> RESPIRATORY THERAPY                           </v>
          </cell>
          <cell r="C169" t="str">
            <v>FOREST PHARM</v>
          </cell>
          <cell r="D169">
            <v>8191.4</v>
          </cell>
          <cell r="E169" t="str">
            <v>FOREST LABS</v>
          </cell>
          <cell r="F169" t="str">
            <v>STEROID INHALED BRONCHIAL</v>
          </cell>
        </row>
        <row r="170">
          <cell r="A170" t="str">
            <v>AEROCHAMBER</v>
          </cell>
          <cell r="B170" t="str">
            <v xml:space="preserve"> NON-DRUG PRODUCTS                             </v>
          </cell>
          <cell r="C170" t="str">
            <v>FOREST PHARM</v>
          </cell>
          <cell r="D170">
            <v>73997.7</v>
          </cell>
          <cell r="E170" t="str">
            <v>FOREST LABS</v>
          </cell>
          <cell r="F170" t="str">
            <v>NON-DRUG PRODUCTS</v>
          </cell>
        </row>
        <row r="171">
          <cell r="A171" t="str">
            <v>AFEDITAB CR</v>
          </cell>
          <cell r="B171" t="str">
            <v xml:space="preserve"> VASCULAR AGENTS                               </v>
          </cell>
          <cell r="C171" t="str">
            <v>WATSON LABS</v>
          </cell>
          <cell r="D171">
            <v>12554.3</v>
          </cell>
          <cell r="E171" t="str">
            <v>WATSON PHARM INC</v>
          </cell>
          <cell r="F171" t="str">
            <v>CALCIUM BLOCKERS</v>
          </cell>
        </row>
        <row r="172">
          <cell r="A172" t="str">
            <v>A-FIL</v>
          </cell>
          <cell r="B172" t="str">
            <v xml:space="preserve"> SUNTAN PREPS</v>
          </cell>
          <cell r="C172" t="str">
            <v>BIOGLAN PHARMA INC</v>
          </cell>
          <cell r="D172">
            <v>20161</v>
          </cell>
          <cell r="E172" t="str">
            <v>BIOGLAN PHARMA INC</v>
          </cell>
          <cell r="F172" t="str">
            <v>SUNTAN PROTECTANTS</v>
          </cell>
        </row>
        <row r="173">
          <cell r="A173" t="str">
            <v>AFRIN</v>
          </cell>
          <cell r="B173" t="str">
            <v xml:space="preserve"> COUGH &amp; COLD PREPS           </v>
          </cell>
          <cell r="C173" t="str">
            <v>SCHER-PLGH HC PROD</v>
          </cell>
          <cell r="D173">
            <v>96574.1</v>
          </cell>
          <cell r="E173" t="str">
            <v>SCHERING PLOUGH</v>
          </cell>
          <cell r="F173" t="str">
            <v>NASAL DECONGESTANT TOP</v>
          </cell>
        </row>
        <row r="174">
          <cell r="A174" t="str">
            <v>AFRIN</v>
          </cell>
          <cell r="B174" t="str">
            <v xml:space="preserve"> MISCELLANEOUS PREPS, ETHICAL                  </v>
          </cell>
          <cell r="C174" t="str">
            <v>SCHER-PLGH HC PROD</v>
          </cell>
          <cell r="D174">
            <v>2053.1999999999998</v>
          </cell>
          <cell r="E174" t="str">
            <v>SCHERING PLOUGH</v>
          </cell>
          <cell r="F174" t="str">
            <v>MISCELLANEOUS OTH</v>
          </cell>
        </row>
        <row r="175">
          <cell r="A175" t="str">
            <v>AFRIN ALLERGY</v>
          </cell>
          <cell r="B175" t="str">
            <v xml:space="preserve"> COUGH &amp; COLD PREPS           </v>
          </cell>
          <cell r="C175" t="str">
            <v>SCHER-PLGH HC PROD</v>
          </cell>
          <cell r="D175">
            <v>-292</v>
          </cell>
          <cell r="E175" t="str">
            <v>SCHERING PLOUGH</v>
          </cell>
          <cell r="F175" t="str">
            <v>NASAL DECONGESTANT TOP</v>
          </cell>
        </row>
        <row r="176">
          <cell r="A176" t="str">
            <v>AFRIN CHILDRENS</v>
          </cell>
          <cell r="B176" t="str">
            <v xml:space="preserve"> COUGH &amp; COLD PREPS           </v>
          </cell>
          <cell r="C176" t="str">
            <v>SCHER-PLGH HC PROD</v>
          </cell>
          <cell r="D176">
            <v>0</v>
          </cell>
          <cell r="E176" t="str">
            <v>SCHERING PLOUGH</v>
          </cell>
          <cell r="F176" t="str">
            <v>NASAL DECONGESTANT TOP</v>
          </cell>
        </row>
        <row r="177">
          <cell r="A177" t="str">
            <v>AFRIN NO DRIP</v>
          </cell>
          <cell r="B177" t="str">
            <v xml:space="preserve"> COUGH &amp; COLD PREPS           </v>
          </cell>
          <cell r="C177" t="str">
            <v>SCHER-PLGH HC PROD</v>
          </cell>
          <cell r="D177">
            <v>74683.399999999994</v>
          </cell>
          <cell r="E177" t="str">
            <v>SCHERING PLOUGH</v>
          </cell>
          <cell r="F177" t="str">
            <v>NASAL DECONGESTANT TOP</v>
          </cell>
        </row>
        <row r="178">
          <cell r="A178" t="str">
            <v>AFRIN SEVERE CONGESTION</v>
          </cell>
          <cell r="B178" t="str">
            <v xml:space="preserve"> COUGH &amp; COLD PREPS           </v>
          </cell>
          <cell r="C178" t="str">
            <v>SCHER-PLGH HC PROD</v>
          </cell>
          <cell r="D178">
            <v>23856.3</v>
          </cell>
          <cell r="E178" t="str">
            <v>SCHERING PLOUGH</v>
          </cell>
          <cell r="F178" t="str">
            <v>NASAL DECONGESTANT TOP</v>
          </cell>
        </row>
        <row r="179">
          <cell r="A179" t="str">
            <v>AGE SPOT&amp;SKIN LIGHTING</v>
          </cell>
          <cell r="B179" t="str">
            <v xml:space="preserve"> DERMATOLOGICALS, ETHICAL                      </v>
          </cell>
          <cell r="C179" t="str">
            <v>NEOSTRATA CO INC</v>
          </cell>
          <cell r="D179">
            <v>5710.9</v>
          </cell>
          <cell r="E179" t="str">
            <v>NEOSTRATA CO INC</v>
          </cell>
          <cell r="F179" t="str">
            <v>DERMATOLOGICAL PREP OTH</v>
          </cell>
        </row>
        <row r="180">
          <cell r="A180" t="str">
            <v>AGENERASE</v>
          </cell>
          <cell r="B180" t="str">
            <v xml:space="preserve"> ANTIVIRALS                                    </v>
          </cell>
          <cell r="C180" t="str">
            <v>GSK PHARM</v>
          </cell>
          <cell r="D180">
            <v>43578.6</v>
          </cell>
          <cell r="E180" t="str">
            <v>GLAXOSMITHKLINE</v>
          </cell>
          <cell r="F180" t="str">
            <v>HIV-PROTEASE INHIB</v>
          </cell>
        </row>
        <row r="181">
          <cell r="A181" t="str">
            <v>AGGRASTAT</v>
          </cell>
          <cell r="B181" t="str">
            <v xml:space="preserve"> HEMOSTATIC MODIFIERS                          </v>
          </cell>
          <cell r="C181" t="str">
            <v>MERCK &amp; COMPANY</v>
          </cell>
          <cell r="D181">
            <v>595.5</v>
          </cell>
          <cell r="E181" t="str">
            <v>MERCK &amp; CO</v>
          </cell>
          <cell r="F181" t="str">
            <v>ANTI-PLATELETS INJ</v>
          </cell>
        </row>
        <row r="182">
          <cell r="A182" t="str">
            <v>AGGRENOX</v>
          </cell>
          <cell r="B182" t="str">
            <v xml:space="preserve"> HEMOSTATIC MODIFIERS                          </v>
          </cell>
          <cell r="C182" t="str">
            <v>BOEHRINGER INGEL</v>
          </cell>
          <cell r="D182">
            <v>180012.4</v>
          </cell>
          <cell r="E182" t="str">
            <v>BOEHRINGER INGEL</v>
          </cell>
          <cell r="F182" t="str">
            <v>ANTI-PLATELETS ORAL</v>
          </cell>
        </row>
        <row r="183">
          <cell r="A183" t="str">
            <v>AGRYLIN</v>
          </cell>
          <cell r="B183" t="str">
            <v xml:space="preserve"> HEMOSTATIC MODIFIERS                          </v>
          </cell>
          <cell r="C183" t="str">
            <v>SHIRE US INC</v>
          </cell>
          <cell r="D183">
            <v>164899.4</v>
          </cell>
          <cell r="E183" t="str">
            <v>SHIRE US INC</v>
          </cell>
          <cell r="F183" t="str">
            <v>ANTI-PLATELETS ORAL</v>
          </cell>
        </row>
        <row r="184">
          <cell r="A184" t="str">
            <v>AKBETA</v>
          </cell>
          <cell r="B184" t="str">
            <v xml:space="preserve"> OPHTHALMIC PREPARATIONS                       </v>
          </cell>
          <cell r="C184" t="str">
            <v>AKORN INC</v>
          </cell>
          <cell r="D184">
            <v>0</v>
          </cell>
          <cell r="E184" t="str">
            <v>AKORN INC</v>
          </cell>
          <cell r="F184" t="str">
            <v>OPHTH BETA BLOCKERS</v>
          </cell>
        </row>
        <row r="185">
          <cell r="A185" t="str">
            <v>AK-CIDE</v>
          </cell>
          <cell r="B185" t="str">
            <v xml:space="preserve"> OPHTHALMIC PREPARATIONS                       </v>
          </cell>
          <cell r="C185" t="str">
            <v>AKORN INC</v>
          </cell>
          <cell r="D185">
            <v>20.2</v>
          </cell>
          <cell r="E185" t="str">
            <v>AKORN INC</v>
          </cell>
          <cell r="F185" t="str">
            <v>OPHTH CORTICOID/SULFAS</v>
          </cell>
        </row>
        <row r="186">
          <cell r="A186" t="str">
            <v>AK-CON</v>
          </cell>
          <cell r="B186" t="str">
            <v xml:space="preserve"> OPHTHALMIC PREPARATIONS                       </v>
          </cell>
          <cell r="C186" t="str">
            <v>AKORN INC</v>
          </cell>
          <cell r="D186">
            <v>4998.5</v>
          </cell>
          <cell r="E186" t="str">
            <v>AKORN INC</v>
          </cell>
          <cell r="F186" t="str">
            <v>MYDRIATICS</v>
          </cell>
        </row>
        <row r="187">
          <cell r="A187" t="str">
            <v>AK-DEX</v>
          </cell>
          <cell r="B187" t="str">
            <v xml:space="preserve"> OPHTHALMIC PREPARATIONS                       </v>
          </cell>
          <cell r="C187" t="str">
            <v>AKORN INC</v>
          </cell>
          <cell r="D187">
            <v>0</v>
          </cell>
          <cell r="E187" t="str">
            <v>AKORN INC</v>
          </cell>
          <cell r="F187" t="str">
            <v>OPHTH CORTICOID PLAIN</v>
          </cell>
        </row>
        <row r="188">
          <cell r="A188" t="str">
            <v>AK-DILATE</v>
          </cell>
          <cell r="B188" t="str">
            <v xml:space="preserve"> OPHTHALMIC PREPARATIONS                       </v>
          </cell>
          <cell r="C188" t="str">
            <v>AKORN INC</v>
          </cell>
          <cell r="D188">
            <v>134.4</v>
          </cell>
          <cell r="E188" t="str">
            <v>AKORN INC</v>
          </cell>
          <cell r="F188" t="str">
            <v>MYDRIATICS</v>
          </cell>
        </row>
        <row r="189">
          <cell r="A189" t="str">
            <v>AKINETON</v>
          </cell>
          <cell r="B189" t="str">
            <v xml:space="preserve"> NEUROLOGICAL DISORDERS, MISC                  </v>
          </cell>
          <cell r="C189" t="str">
            <v>PAR PHARM</v>
          </cell>
          <cell r="D189">
            <v>439</v>
          </cell>
          <cell r="E189" t="str">
            <v>PAR PHARM</v>
          </cell>
          <cell r="F189" t="str">
            <v>ANTI-PARKINSON OTH</v>
          </cell>
        </row>
        <row r="190">
          <cell r="A190" t="str">
            <v>AK-NACL</v>
          </cell>
          <cell r="B190" t="str">
            <v xml:space="preserve"> OPHTHALMIC PREPARATIONS                       </v>
          </cell>
          <cell r="C190" t="str">
            <v>AKORN INC</v>
          </cell>
          <cell r="D190">
            <v>-7.1</v>
          </cell>
          <cell r="E190" t="str">
            <v>AKORN INC</v>
          </cell>
          <cell r="F190" t="str">
            <v>OPHTH ANTI-ALLERGY</v>
          </cell>
        </row>
        <row r="191">
          <cell r="A191" t="str">
            <v>AK-NEFRIN</v>
          </cell>
          <cell r="B191" t="str">
            <v xml:space="preserve"> OPHTHALMIC PREPARATIONS                       </v>
          </cell>
          <cell r="C191" t="str">
            <v>AKORN INC</v>
          </cell>
          <cell r="D191">
            <v>0</v>
          </cell>
          <cell r="E191" t="str">
            <v>AKORN INC</v>
          </cell>
          <cell r="F191" t="str">
            <v>OPHTH ANTI-ALLERGY</v>
          </cell>
        </row>
        <row r="192">
          <cell r="A192" t="str">
            <v>AKNE-MYCIN</v>
          </cell>
          <cell r="B192" t="str">
            <v xml:space="preserve"> DERMATOLOGICALS, ETHICAL                      </v>
          </cell>
          <cell r="C192" t="str">
            <v>HEALTHPOINT MEDICAL</v>
          </cell>
          <cell r="D192">
            <v>49929.1</v>
          </cell>
          <cell r="E192" t="str">
            <v>HEALTHPOINT MEDICAL</v>
          </cell>
          <cell r="F192" t="str">
            <v>ACNE W/ANTNFCT/ANTISEPTIC</v>
          </cell>
        </row>
        <row r="193">
          <cell r="A193" t="str">
            <v>AKORNS ANTIOXIDANT</v>
          </cell>
          <cell r="B193" t="str">
            <v xml:space="preserve"> VITAMINS        </v>
          </cell>
          <cell r="C193" t="str">
            <v>AKORN INC</v>
          </cell>
          <cell r="D193">
            <v>295</v>
          </cell>
          <cell r="E193" t="str">
            <v>AKORN INC</v>
          </cell>
          <cell r="F193" t="str">
            <v>MULTIVIT GENERAL</v>
          </cell>
        </row>
        <row r="194">
          <cell r="A194" t="str">
            <v>AK-PENTOLATE</v>
          </cell>
          <cell r="B194" t="str">
            <v xml:space="preserve"> OPHTHALMIC PREPARATIONS                       </v>
          </cell>
          <cell r="C194" t="str">
            <v>AKORN INC</v>
          </cell>
          <cell r="D194">
            <v>828.3</v>
          </cell>
          <cell r="E194" t="str">
            <v>AKORN INC</v>
          </cell>
          <cell r="F194" t="str">
            <v>CYCLOPLEGICS</v>
          </cell>
        </row>
        <row r="195">
          <cell r="A195" t="str">
            <v>AK-POLY BAC</v>
          </cell>
          <cell r="B195" t="str">
            <v xml:space="preserve"> OPHTHALMIC PREPARATIONS                       </v>
          </cell>
          <cell r="C195" t="str">
            <v>AKORN INC</v>
          </cell>
          <cell r="D195">
            <v>152</v>
          </cell>
          <cell r="E195" t="str">
            <v>AKORN INC</v>
          </cell>
          <cell r="F195" t="str">
            <v>OPHTH NEO/POLY/BAC</v>
          </cell>
        </row>
        <row r="196">
          <cell r="A196" t="str">
            <v>AK-PRED</v>
          </cell>
          <cell r="B196" t="str">
            <v xml:space="preserve"> OPHTHALMIC PREPARATIONS                       </v>
          </cell>
          <cell r="C196" t="str">
            <v>AKORN INC</v>
          </cell>
          <cell r="D196">
            <v>640.70000000000005</v>
          </cell>
          <cell r="E196" t="str">
            <v>AKORN INC</v>
          </cell>
          <cell r="F196" t="str">
            <v>OPHTH CORTICOID PLAIN</v>
          </cell>
        </row>
        <row r="197">
          <cell r="A197" t="str">
            <v>AK-RINSE</v>
          </cell>
          <cell r="B197" t="str">
            <v xml:space="preserve"> OPHTHALMIC PREPARATIONS                       </v>
          </cell>
          <cell r="C197" t="str">
            <v>AKORN INC</v>
          </cell>
          <cell r="D197">
            <v>15.4</v>
          </cell>
          <cell r="E197" t="str">
            <v>AKORN INC</v>
          </cell>
          <cell r="F197" t="str">
            <v>OPHTH IRRIGATING SOL</v>
          </cell>
        </row>
        <row r="198">
          <cell r="A198" t="str">
            <v>AK-SPORE</v>
          </cell>
          <cell r="B198" t="str">
            <v xml:space="preserve"> OPHTHALMIC PREPARATIONS                       </v>
          </cell>
          <cell r="C198" t="str">
            <v>AKORN INC</v>
          </cell>
          <cell r="D198">
            <v>1596.1</v>
          </cell>
          <cell r="E198" t="str">
            <v>AKORN INC</v>
          </cell>
          <cell r="F198" t="str">
            <v>OPHTH NEO/POLY/BAC</v>
          </cell>
        </row>
        <row r="199">
          <cell r="A199" t="str">
            <v>AK-SPORE H C</v>
          </cell>
          <cell r="B199" t="str">
            <v xml:space="preserve"> OPHTHALMIC PREPARATIONS                       </v>
          </cell>
          <cell r="C199" t="str">
            <v>AKORN INC</v>
          </cell>
          <cell r="D199">
            <v>122.5</v>
          </cell>
          <cell r="E199" t="str">
            <v>AKORN INC</v>
          </cell>
          <cell r="F199" t="str">
            <v>OPHTH CORTICOID/ANTNFCT</v>
          </cell>
        </row>
        <row r="200">
          <cell r="A200" t="str">
            <v>AK-SPORE H C</v>
          </cell>
          <cell r="B200" t="str">
            <v xml:space="preserve"> OTICS, ETHICAL                                </v>
          </cell>
          <cell r="C200" t="str">
            <v>AKORN INC</v>
          </cell>
          <cell r="D200">
            <v>174.4</v>
          </cell>
          <cell r="E200" t="str">
            <v>AKORN INC</v>
          </cell>
          <cell r="F200" t="str">
            <v>OTIC ANTNFCT W/GLUCOCORT</v>
          </cell>
        </row>
        <row r="201">
          <cell r="A201" t="str">
            <v>AK-SULF</v>
          </cell>
          <cell r="B201" t="str">
            <v xml:space="preserve"> OPHTHALMIC PREPARATIONS                       </v>
          </cell>
          <cell r="C201" t="str">
            <v>AKORN INC</v>
          </cell>
          <cell r="D201">
            <v>1.1000000000000001</v>
          </cell>
          <cell r="E201" t="str">
            <v>AKORN INC</v>
          </cell>
          <cell r="F201" t="str">
            <v>OPHTH SULFA &amp; COMB</v>
          </cell>
        </row>
        <row r="202">
          <cell r="A202" t="str">
            <v>AKTOB</v>
          </cell>
          <cell r="B202" t="str">
            <v xml:space="preserve"> OPHTHALMIC PREPARATIONS                       </v>
          </cell>
          <cell r="C202" t="str">
            <v>AKORN INC</v>
          </cell>
          <cell r="D202">
            <v>8196</v>
          </cell>
          <cell r="E202" t="str">
            <v>AKORN INC</v>
          </cell>
          <cell r="F202" t="str">
            <v>OPHTH BROAD/MED SPEC</v>
          </cell>
        </row>
        <row r="203">
          <cell r="A203" t="str">
            <v>AK-TRACIN</v>
          </cell>
          <cell r="B203" t="str">
            <v xml:space="preserve"> OPHTHALMIC PREPARATIONS                       </v>
          </cell>
          <cell r="C203" t="str">
            <v>AKORN INC</v>
          </cell>
          <cell r="D203">
            <v>-27.8</v>
          </cell>
          <cell r="E203" t="str">
            <v>AKORN INC</v>
          </cell>
          <cell r="F203" t="str">
            <v>OPHTH BROAD/MED SPEC</v>
          </cell>
        </row>
        <row r="204">
          <cell r="A204" t="str">
            <v>AK-TROL</v>
          </cell>
          <cell r="B204" t="str">
            <v xml:space="preserve"> OPHTHALMIC PREPARATIONS                       </v>
          </cell>
          <cell r="C204" t="str">
            <v>AKORN INC</v>
          </cell>
          <cell r="D204">
            <v>3073.1</v>
          </cell>
          <cell r="E204" t="str">
            <v>AKORN INC</v>
          </cell>
          <cell r="F204" t="str">
            <v>OPHTH CORTICOID/ANTNFCT</v>
          </cell>
        </row>
        <row r="205">
          <cell r="A205" t="str">
            <v>AKWA TEARS</v>
          </cell>
          <cell r="B205" t="str">
            <v xml:space="preserve"> OPHTHALMIC PREPARATIONS                       </v>
          </cell>
          <cell r="C205" t="str">
            <v>AKORN INC</v>
          </cell>
          <cell r="D205">
            <v>494.4</v>
          </cell>
          <cell r="E205" t="str">
            <v>AKORN INC</v>
          </cell>
          <cell r="F205" t="str">
            <v>ARTIFICIAL TEARS</v>
          </cell>
        </row>
        <row r="206">
          <cell r="A206" t="str">
            <v>AKWA TEARS</v>
          </cell>
          <cell r="B206" t="str">
            <v xml:space="preserve"> OPHTHALMIC PREPARATIONS                       </v>
          </cell>
          <cell r="C206" t="str">
            <v>AKORN INC</v>
          </cell>
          <cell r="D206">
            <v>74.8</v>
          </cell>
          <cell r="E206" t="str">
            <v>AKORN INC</v>
          </cell>
          <cell r="F206" t="str">
            <v>ARTIFICIAL TEARS LUBR</v>
          </cell>
        </row>
        <row r="207">
          <cell r="A207" t="str">
            <v>ALAMAST</v>
          </cell>
          <cell r="B207" t="str">
            <v xml:space="preserve"> OPHTHALMIC PREPARATIONS                       </v>
          </cell>
          <cell r="C207" t="str">
            <v>SANTEN</v>
          </cell>
          <cell r="D207">
            <v>181.6</v>
          </cell>
          <cell r="E207" t="str">
            <v>SANTEN</v>
          </cell>
          <cell r="F207" t="str">
            <v>OPHTH ANTI-ALLERGY</v>
          </cell>
        </row>
        <row r="208">
          <cell r="A208" t="str">
            <v>ALA-TET</v>
          </cell>
          <cell r="B208" t="str">
            <v xml:space="preserve"> ANTI-INFECTIVES, SYSTEMIC                     </v>
          </cell>
          <cell r="C208" t="str">
            <v>DEL RAY LABS</v>
          </cell>
          <cell r="D208">
            <v>409.3</v>
          </cell>
          <cell r="E208" t="str">
            <v>DEL-RAY</v>
          </cell>
          <cell r="F208" t="str">
            <v>TETRACYC &amp; CONGEN</v>
          </cell>
        </row>
        <row r="209">
          <cell r="A209" t="str">
            <v>ALAVERT</v>
          </cell>
          <cell r="B209" t="str">
            <v xml:space="preserve"> ANTIHISTAMINES, SYSTEMIC                      </v>
          </cell>
          <cell r="C209" t="str">
            <v>WHITEHALL</v>
          </cell>
          <cell r="D209">
            <v>196865.2</v>
          </cell>
          <cell r="E209" t="str">
            <v>WYETH CORP</v>
          </cell>
          <cell r="F209" t="str">
            <v>ANTIHISTAMINES CAPS/TABS</v>
          </cell>
        </row>
        <row r="210">
          <cell r="A210" t="str">
            <v>ALAVERT ALGY SINUS</v>
          </cell>
          <cell r="B210" t="str">
            <v xml:space="preserve"> COUGH &amp; COLD PREPS           </v>
          </cell>
          <cell r="C210" t="str">
            <v>WHITEHALL</v>
          </cell>
          <cell r="D210">
            <v>27384.3</v>
          </cell>
          <cell r="E210" t="str">
            <v>WYETH CORP</v>
          </cell>
          <cell r="F210" t="str">
            <v>ORAL COLD W/O ANALG</v>
          </cell>
        </row>
        <row r="211">
          <cell r="A211" t="str">
            <v>ALBA LYBE</v>
          </cell>
          <cell r="B211" t="str">
            <v xml:space="preserve"> MISCELLANEOUS PREPS, ETHICAL                  </v>
          </cell>
          <cell r="C211" t="str">
            <v>ALBA PHARM</v>
          </cell>
          <cell r="D211">
            <v>13432</v>
          </cell>
          <cell r="E211" t="str">
            <v>ALBA PHARM</v>
          </cell>
          <cell r="F211" t="str">
            <v>MISCELLANEOUS OTH</v>
          </cell>
        </row>
        <row r="212">
          <cell r="A212" t="str">
            <v>ALBA-3</v>
          </cell>
          <cell r="B212" t="str">
            <v xml:space="preserve"> OTICS, ETHICAL                                </v>
          </cell>
          <cell r="C212" t="str">
            <v>LAMBDA PHARM</v>
          </cell>
          <cell r="D212">
            <v>1033.5999999999999</v>
          </cell>
          <cell r="E212" t="str">
            <v>LAMBDA</v>
          </cell>
          <cell r="F212" t="str">
            <v>OTIC ANTNFCT PLAIN</v>
          </cell>
        </row>
        <row r="213">
          <cell r="A213" t="str">
            <v>ALBAFORT</v>
          </cell>
          <cell r="B213" t="str">
            <v xml:space="preserve"> BLOOD GROWTH FACTORS                          </v>
          </cell>
          <cell r="C213" t="str">
            <v>ALBA PHARM</v>
          </cell>
          <cell r="D213">
            <v>328060</v>
          </cell>
          <cell r="E213" t="str">
            <v>ALBA PHARM</v>
          </cell>
          <cell r="F213" t="str">
            <v>FERROUS IRON COMB</v>
          </cell>
        </row>
        <row r="214">
          <cell r="A214" t="str">
            <v>ALBAFORT</v>
          </cell>
          <cell r="B214" t="str">
            <v xml:space="preserve"> BLOOD GROWTH FACTORS                          </v>
          </cell>
          <cell r="C214" t="str">
            <v>LAMBDA PHARM</v>
          </cell>
          <cell r="D214">
            <v>35008</v>
          </cell>
          <cell r="E214" t="str">
            <v>LAMBDA</v>
          </cell>
          <cell r="F214" t="str">
            <v>FERROUS IRON COMB</v>
          </cell>
        </row>
        <row r="215">
          <cell r="A215" t="str">
            <v>ALBAFORT</v>
          </cell>
          <cell r="B215" t="str">
            <v xml:space="preserve"> BLOOD GROWTH FACTORS                          </v>
          </cell>
          <cell r="C215" t="str">
            <v>LLORENS PHARM</v>
          </cell>
          <cell r="D215">
            <v>5487.2</v>
          </cell>
          <cell r="E215" t="str">
            <v>LLORENS PHARM</v>
          </cell>
          <cell r="F215" t="str">
            <v>FERROUS IRON COMB</v>
          </cell>
        </row>
        <row r="216">
          <cell r="A216" t="str">
            <v>ALBAFORT NR</v>
          </cell>
          <cell r="B216" t="str">
            <v xml:space="preserve"> BLOOD GROWTH FACTORS                          </v>
          </cell>
          <cell r="C216" t="str">
            <v>A J  BART  INC</v>
          </cell>
          <cell r="D216">
            <v>0</v>
          </cell>
          <cell r="E216" t="str">
            <v>A J  BART  INC</v>
          </cell>
          <cell r="F216" t="str">
            <v>FERROUS IRON COMB</v>
          </cell>
        </row>
        <row r="217">
          <cell r="A217" t="str">
            <v>ALBAFORT S</v>
          </cell>
          <cell r="B217" t="str">
            <v xml:space="preserve"> BLOOD GROWTH FACTORS                          </v>
          </cell>
          <cell r="C217" t="str">
            <v>LAMBDA PHARM</v>
          </cell>
          <cell r="D217">
            <v>170688</v>
          </cell>
          <cell r="E217" t="str">
            <v>LAMBDA</v>
          </cell>
          <cell r="F217" t="str">
            <v>FERROUS IRON COMB</v>
          </cell>
        </row>
        <row r="218">
          <cell r="A218" t="str">
            <v>ALBAFORT SIMPLE</v>
          </cell>
          <cell r="B218" t="str">
            <v xml:space="preserve"> BLOOD GROWTH FACTORS                          </v>
          </cell>
          <cell r="C218" t="str">
            <v>LAMBDA PHARM</v>
          </cell>
          <cell r="D218">
            <v>0</v>
          </cell>
          <cell r="E218" t="str">
            <v>LAMBDA</v>
          </cell>
          <cell r="F218" t="str">
            <v>FERROUS IRON COMB</v>
          </cell>
        </row>
        <row r="219">
          <cell r="A219" t="str">
            <v>ALBALON</v>
          </cell>
          <cell r="B219" t="str">
            <v xml:space="preserve"> OPHTHALMIC PREPARATIONS                       </v>
          </cell>
          <cell r="C219" t="str">
            <v>ALLERGAN</v>
          </cell>
          <cell r="D219">
            <v>624</v>
          </cell>
          <cell r="E219" t="str">
            <v>ALLERGAN INC</v>
          </cell>
          <cell r="F219" t="str">
            <v>MYDRIATICS</v>
          </cell>
        </row>
        <row r="220">
          <cell r="A220" t="str">
            <v>ALBA-LYBE</v>
          </cell>
          <cell r="B220" t="str">
            <v xml:space="preserve"> VITAMINS        </v>
          </cell>
          <cell r="C220" t="str">
            <v>LAMBDA PHARM</v>
          </cell>
          <cell r="D220">
            <v>9518.7000000000007</v>
          </cell>
          <cell r="E220" t="str">
            <v>LAMBDA</v>
          </cell>
          <cell r="F220" t="str">
            <v>B-COMPLEX OTH COMB</v>
          </cell>
        </row>
        <row r="221">
          <cell r="A221" t="str">
            <v>ALBA-LYBE NR</v>
          </cell>
          <cell r="B221" t="str">
            <v xml:space="preserve"> VITAMINS        </v>
          </cell>
          <cell r="C221" t="str">
            <v>LAMBDA PHARM</v>
          </cell>
          <cell r="D221">
            <v>21841</v>
          </cell>
          <cell r="E221" t="str">
            <v>LAMBDA</v>
          </cell>
          <cell r="F221" t="str">
            <v>B-COMPLEX OTH COMB</v>
          </cell>
        </row>
        <row r="222">
          <cell r="A222" t="str">
            <v>ALBATUSSIN</v>
          </cell>
          <cell r="B222" t="str">
            <v xml:space="preserve"> COUGH &amp; COLD PREPS           </v>
          </cell>
          <cell r="C222" t="str">
            <v>ALBA PHARM</v>
          </cell>
          <cell r="D222">
            <v>35283.199999999997</v>
          </cell>
          <cell r="E222" t="str">
            <v>ALBA PHARM</v>
          </cell>
          <cell r="F222" t="str">
            <v>COUGH/COLD W/EXPECT</v>
          </cell>
        </row>
        <row r="223">
          <cell r="A223" t="str">
            <v>ALBATUSSIN</v>
          </cell>
          <cell r="B223" t="str">
            <v xml:space="preserve"> COUGH &amp; COLD PREPS           </v>
          </cell>
          <cell r="C223" t="str">
            <v>ALBA PHARM</v>
          </cell>
          <cell r="D223">
            <v>29874.3</v>
          </cell>
          <cell r="E223" t="str">
            <v>ALBA PHARM</v>
          </cell>
          <cell r="F223" t="str">
            <v>COUGH/COLD W/O EXPECT</v>
          </cell>
        </row>
        <row r="224">
          <cell r="A224" t="str">
            <v>ALBATUSSIN</v>
          </cell>
          <cell r="B224" t="str">
            <v xml:space="preserve"> COUGH &amp; COLD PREPS           </v>
          </cell>
          <cell r="C224" t="str">
            <v>LAMBDA PHARM</v>
          </cell>
          <cell r="D224">
            <v>2640</v>
          </cell>
          <cell r="E224" t="str">
            <v>LAMBDA</v>
          </cell>
          <cell r="F224" t="str">
            <v>COUGH/COLD W/EXPECT</v>
          </cell>
        </row>
        <row r="225">
          <cell r="A225" t="str">
            <v>ALBATUSSIN CF</v>
          </cell>
          <cell r="B225" t="str">
            <v xml:space="preserve"> COUGH &amp; COLD PREPS           </v>
          </cell>
          <cell r="C225" t="str">
            <v>ALBA PHARM</v>
          </cell>
          <cell r="D225">
            <v>-222.6</v>
          </cell>
          <cell r="E225" t="str">
            <v>ALBA PHARM</v>
          </cell>
          <cell r="F225" t="str">
            <v>COUGH/COLD W/EXPECT</v>
          </cell>
        </row>
        <row r="226">
          <cell r="A226" t="str">
            <v>ALBATUSSIN CF</v>
          </cell>
          <cell r="B226" t="str">
            <v xml:space="preserve"> COUGH &amp; COLD PREPS           </v>
          </cell>
          <cell r="C226" t="str">
            <v>ALBA PHARM</v>
          </cell>
          <cell r="D226">
            <v>238.9</v>
          </cell>
          <cell r="E226" t="str">
            <v>ALBA PHARM</v>
          </cell>
          <cell r="F226" t="str">
            <v>COUGH/COLD W/O EXPECT</v>
          </cell>
        </row>
        <row r="227">
          <cell r="A227" t="str">
            <v>ALBATUSSIN CF</v>
          </cell>
          <cell r="B227" t="str">
            <v xml:space="preserve"> COUGH &amp; COLD PREPS           </v>
          </cell>
          <cell r="C227" t="str">
            <v>LAMBDA PHARM</v>
          </cell>
          <cell r="D227">
            <v>0</v>
          </cell>
          <cell r="E227" t="str">
            <v>LAMBDA</v>
          </cell>
          <cell r="F227" t="str">
            <v>COUGH/COLD W/EXPECT</v>
          </cell>
        </row>
        <row r="228">
          <cell r="A228" t="str">
            <v>ALBATUSSIN CF PED</v>
          </cell>
          <cell r="B228" t="str">
            <v xml:space="preserve"> COUGH &amp; COLD PREPS           </v>
          </cell>
          <cell r="C228" t="str">
            <v>LAMBDA PHARM</v>
          </cell>
          <cell r="D228">
            <v>6538.1</v>
          </cell>
          <cell r="E228" t="str">
            <v>LAMBDA</v>
          </cell>
          <cell r="F228" t="str">
            <v>COUGH/COLD W/EXPECT</v>
          </cell>
        </row>
        <row r="229">
          <cell r="A229" t="str">
            <v>ALBATUSSIN DM</v>
          </cell>
          <cell r="B229" t="str">
            <v xml:space="preserve"> COUGH &amp; COLD PREPS           </v>
          </cell>
          <cell r="C229" t="str">
            <v>ALBA PHARM</v>
          </cell>
          <cell r="D229">
            <v>34434.400000000001</v>
          </cell>
          <cell r="E229" t="str">
            <v>ALBA PHARM</v>
          </cell>
          <cell r="F229" t="str">
            <v>COUGH PREP W/O COD</v>
          </cell>
        </row>
        <row r="230">
          <cell r="A230" t="str">
            <v>ALBATUSSIN LA</v>
          </cell>
          <cell r="B230" t="str">
            <v xml:space="preserve"> COUGH &amp; COLD PREPS           </v>
          </cell>
          <cell r="C230" t="str">
            <v>LAMBDA PHARM</v>
          </cell>
          <cell r="D230">
            <v>0</v>
          </cell>
          <cell r="E230" t="str">
            <v>LAMBDA</v>
          </cell>
          <cell r="F230" t="str">
            <v>COUGH/COLD W/EXPECT</v>
          </cell>
        </row>
        <row r="231">
          <cell r="A231" t="str">
            <v>ALBATUSSIN NN</v>
          </cell>
          <cell r="B231" t="str">
            <v xml:space="preserve"> COUGH &amp; COLD PREPS           </v>
          </cell>
          <cell r="C231" t="str">
            <v>ALBA PHARM</v>
          </cell>
          <cell r="D231">
            <v>58649.599999999999</v>
          </cell>
          <cell r="E231" t="str">
            <v>ALBA PHARM</v>
          </cell>
          <cell r="F231" t="str">
            <v>COUGH/COLD W/EXPECT</v>
          </cell>
        </row>
        <row r="232">
          <cell r="A232" t="str">
            <v>ALBATUSSIN PE</v>
          </cell>
          <cell r="B232" t="str">
            <v xml:space="preserve"> COUGH &amp; COLD PREPS           </v>
          </cell>
          <cell r="C232" t="str">
            <v>ALBA PHARM</v>
          </cell>
          <cell r="D232">
            <v>837.7</v>
          </cell>
          <cell r="E232" t="str">
            <v>ALBA PHARM</v>
          </cell>
          <cell r="F232" t="str">
            <v>COUGH/COLD W/EXPECT</v>
          </cell>
        </row>
        <row r="233">
          <cell r="A233" t="str">
            <v>ALBATUSSIN SR</v>
          </cell>
          <cell r="B233" t="str">
            <v xml:space="preserve"> COUGH &amp; COLD PREPS           </v>
          </cell>
          <cell r="C233" t="str">
            <v>ALBA PHARM</v>
          </cell>
          <cell r="D233">
            <v>1891.5</v>
          </cell>
          <cell r="E233" t="str">
            <v>ALBA PHARM</v>
          </cell>
          <cell r="F233" t="str">
            <v>COUGH/COLD W/EXPECT</v>
          </cell>
        </row>
        <row r="234">
          <cell r="A234" t="str">
            <v>ALBATUSSIN SR</v>
          </cell>
          <cell r="B234" t="str">
            <v xml:space="preserve"> COUGH &amp; COLD PREPS           </v>
          </cell>
          <cell r="C234" t="str">
            <v>LAMBDA PHARM</v>
          </cell>
          <cell r="D234">
            <v>11356.8</v>
          </cell>
          <cell r="E234" t="str">
            <v>LAMBDA</v>
          </cell>
          <cell r="F234" t="str">
            <v>COUGH/COLD W/EXPECT</v>
          </cell>
        </row>
        <row r="235">
          <cell r="A235" t="str">
            <v>ALBATUSSIN SR F</v>
          </cell>
          <cell r="B235" t="str">
            <v xml:space="preserve"> COUGH &amp; COLD PREPS           </v>
          </cell>
          <cell r="C235" t="str">
            <v>LAMBDA PHARM</v>
          </cell>
          <cell r="D235">
            <v>91761.4</v>
          </cell>
          <cell r="E235" t="str">
            <v>LAMBDA</v>
          </cell>
          <cell r="F235" t="str">
            <v>COUGH/COLD W/EXPECT</v>
          </cell>
        </row>
        <row r="236">
          <cell r="A236" t="str">
            <v>ALBATUSSIN-NN</v>
          </cell>
          <cell r="B236" t="str">
            <v xml:space="preserve"> COUGH &amp; COLD PREPS           </v>
          </cell>
          <cell r="C236" t="str">
            <v>LAMBDA PHARM</v>
          </cell>
          <cell r="D236">
            <v>118950</v>
          </cell>
          <cell r="E236" t="str">
            <v>LAMBDA</v>
          </cell>
          <cell r="F236" t="str">
            <v>COUGH/COLD W/EXPECT</v>
          </cell>
        </row>
        <row r="237">
          <cell r="A237" t="str">
            <v>ALBENZA</v>
          </cell>
          <cell r="B237" t="str">
            <v xml:space="preserve"> ANTHELMINTICS, ETHICAL                        </v>
          </cell>
          <cell r="C237" t="str">
            <v>GSK PHARM</v>
          </cell>
          <cell r="D237">
            <v>4315.2</v>
          </cell>
          <cell r="E237" t="str">
            <v>GLAXOSMITHKLINE</v>
          </cell>
          <cell r="F237" t="str">
            <v>ANTHELMINTICS</v>
          </cell>
        </row>
        <row r="238">
          <cell r="A238" t="str">
            <v>ALBUMIN HUMAN</v>
          </cell>
          <cell r="B238" t="str">
            <v xml:space="preserve"> HOSPITAL SOLUTIONS                            </v>
          </cell>
          <cell r="C238" t="str">
            <v>ZLB BIOPLASMA</v>
          </cell>
          <cell r="D238">
            <v>361.1</v>
          </cell>
          <cell r="E238" t="str">
            <v>ZLB BIOPLASMA</v>
          </cell>
          <cell r="F238" t="str">
            <v>NORMAL SERUM ALBUMIN</v>
          </cell>
        </row>
        <row r="239">
          <cell r="A239" t="str">
            <v>ALBUMINAR</v>
          </cell>
          <cell r="B239" t="str">
            <v xml:space="preserve"> HOSPITAL SOLUTIONS                            </v>
          </cell>
          <cell r="C239" t="str">
            <v>AVENTIS BEHRING</v>
          </cell>
          <cell r="D239">
            <v>912</v>
          </cell>
          <cell r="E239" t="str">
            <v>AVENTIS CORP</v>
          </cell>
          <cell r="F239" t="str">
            <v>NORMAL SERUM ALBUMIN</v>
          </cell>
        </row>
        <row r="240">
          <cell r="A240" t="str">
            <v>ALBUTEIN</v>
          </cell>
          <cell r="B240" t="str">
            <v xml:space="preserve"> HOSPITAL SOLUTIONS                            </v>
          </cell>
          <cell r="C240" t="str">
            <v>ALPHA THERAPEUTIC</v>
          </cell>
          <cell r="D240">
            <v>0</v>
          </cell>
          <cell r="E240" t="str">
            <v>ALPHA THERAPEUTIC</v>
          </cell>
          <cell r="F240" t="str">
            <v>NORMAL SERUM ALBUMIN</v>
          </cell>
        </row>
        <row r="241">
          <cell r="A241" t="str">
            <v>ALBUTEROL</v>
          </cell>
          <cell r="B241" t="str">
            <v xml:space="preserve"> RESPIRATORY THERAPY                           </v>
          </cell>
          <cell r="C241" t="str">
            <v>ALPHARMA</v>
          </cell>
          <cell r="D241">
            <v>65802.3</v>
          </cell>
          <cell r="E241" t="str">
            <v>ALPHARMA USPD</v>
          </cell>
          <cell r="F241" t="str">
            <v>BETA AGONISTS NEB SOL</v>
          </cell>
        </row>
        <row r="242">
          <cell r="A242" t="str">
            <v>ALBUTEROL</v>
          </cell>
          <cell r="B242" t="str">
            <v xml:space="preserve"> RESPIRATORY THERAPY                           </v>
          </cell>
          <cell r="C242" t="str">
            <v>ALPHARMA</v>
          </cell>
          <cell r="D242">
            <v>40110.6</v>
          </cell>
          <cell r="E242" t="str">
            <v>ALPHARMA USPD</v>
          </cell>
          <cell r="F242" t="str">
            <v>BETA AGONISTS ORAL LIQUID</v>
          </cell>
        </row>
        <row r="243">
          <cell r="A243" t="str">
            <v>ALBUTEROL</v>
          </cell>
          <cell r="B243" t="str">
            <v xml:space="preserve"> RESPIRATORY THERAPY                           </v>
          </cell>
          <cell r="C243" t="str">
            <v>ANDRX</v>
          </cell>
          <cell r="D243">
            <v>478055.1</v>
          </cell>
          <cell r="E243" t="str">
            <v>ANDRX CORPORATN</v>
          </cell>
          <cell r="F243" t="str">
            <v>BETA AGONISTS AEROSOL</v>
          </cell>
        </row>
        <row r="244">
          <cell r="A244" t="str">
            <v>ALBUTEROL</v>
          </cell>
          <cell r="B244" t="str">
            <v xml:space="preserve"> RESPIRATORY THERAPY                           </v>
          </cell>
          <cell r="C244" t="str">
            <v>BAUSCH &amp; LOMB PH</v>
          </cell>
          <cell r="D244">
            <v>9145.1</v>
          </cell>
          <cell r="E244" t="str">
            <v>BAUSCH &amp; LOMB INC</v>
          </cell>
          <cell r="F244" t="str">
            <v>BETA AGONISTS NEB SOL</v>
          </cell>
        </row>
        <row r="245">
          <cell r="A245" t="str">
            <v>ALBUTEROL</v>
          </cell>
          <cell r="B245" t="str">
            <v xml:space="preserve"> RESPIRATORY THERAPY                           </v>
          </cell>
          <cell r="C245" t="str">
            <v>DEY LABS INC</v>
          </cell>
          <cell r="D245">
            <v>750.4</v>
          </cell>
          <cell r="E245" t="str">
            <v>DEY LABS INC</v>
          </cell>
          <cell r="F245" t="str">
            <v>BETA AGONISTS AEROSOL</v>
          </cell>
        </row>
        <row r="246">
          <cell r="A246" t="str">
            <v>ALBUTEROL</v>
          </cell>
          <cell r="B246" t="str">
            <v xml:space="preserve"> RESPIRATORY THERAPY                           </v>
          </cell>
          <cell r="C246" t="str">
            <v>DEY LABS INC</v>
          </cell>
          <cell r="D246">
            <v>377203.3</v>
          </cell>
          <cell r="E246" t="str">
            <v>DEY LABS INC</v>
          </cell>
          <cell r="F246" t="str">
            <v>BETA AGONISTS NEB SOL</v>
          </cell>
        </row>
        <row r="247">
          <cell r="A247" t="str">
            <v>ALBUTEROL</v>
          </cell>
          <cell r="B247" t="str">
            <v xml:space="preserve"> RESPIRATORY THERAPY                           </v>
          </cell>
          <cell r="C247" t="str">
            <v>GENEVA PHARM</v>
          </cell>
          <cell r="D247">
            <v>0</v>
          </cell>
          <cell r="E247" t="str">
            <v>NOVARTIS</v>
          </cell>
          <cell r="F247" t="str">
            <v>BETA AGONISTS AEROSOL</v>
          </cell>
        </row>
        <row r="248">
          <cell r="A248" t="str">
            <v>ALBUTEROL</v>
          </cell>
          <cell r="B248" t="str">
            <v xml:space="preserve"> RESPIRATORY THERAPY                           </v>
          </cell>
          <cell r="C248" t="str">
            <v>HI-TECH PHARMACAL</v>
          </cell>
          <cell r="D248">
            <v>136783.20000000001</v>
          </cell>
          <cell r="E248" t="str">
            <v>HI-TECH PHARMACAL</v>
          </cell>
          <cell r="F248" t="str">
            <v>BETA AGONISTS NEB SOL</v>
          </cell>
        </row>
        <row r="249">
          <cell r="A249" t="str">
            <v>ALBUTEROL</v>
          </cell>
          <cell r="B249" t="str">
            <v xml:space="preserve"> RESPIRATORY THERAPY                           </v>
          </cell>
          <cell r="C249" t="str">
            <v>HI-TECH PHARMACAL</v>
          </cell>
          <cell r="D249">
            <v>155775.5</v>
          </cell>
          <cell r="E249" t="str">
            <v>HI-TECH PHARMACAL</v>
          </cell>
          <cell r="F249" t="str">
            <v>BETA AGONISTS ORAL LIQUID</v>
          </cell>
        </row>
        <row r="250">
          <cell r="A250" t="str">
            <v>ALBUTEROL</v>
          </cell>
          <cell r="B250" t="str">
            <v xml:space="preserve"> RESPIRATORY THERAPY                           </v>
          </cell>
          <cell r="C250" t="str">
            <v>IVAX PHARMACEUTICALS</v>
          </cell>
          <cell r="D250">
            <v>107394.5</v>
          </cell>
          <cell r="E250" t="str">
            <v>IVAX CORP</v>
          </cell>
          <cell r="F250" t="str">
            <v>BETA AGONISTS AEROSOL</v>
          </cell>
        </row>
        <row r="251">
          <cell r="A251" t="str">
            <v>ALBUTEROL</v>
          </cell>
          <cell r="B251" t="str">
            <v xml:space="preserve"> RESPIRATORY THERAPY                           </v>
          </cell>
          <cell r="C251" t="str">
            <v>IVAX PHARMACEUTICALS</v>
          </cell>
          <cell r="D251">
            <v>529295.19999999995</v>
          </cell>
          <cell r="E251" t="str">
            <v>IVAX CORP</v>
          </cell>
          <cell r="F251" t="str">
            <v>BETA AGONISTS NEB SOL</v>
          </cell>
        </row>
        <row r="252">
          <cell r="A252" t="str">
            <v>ALBUTEROL</v>
          </cell>
          <cell r="B252" t="str">
            <v xml:space="preserve"> RESPIRATORY THERAPY                           </v>
          </cell>
          <cell r="C252" t="str">
            <v>LEDERLE SP</v>
          </cell>
          <cell r="D252">
            <v>0</v>
          </cell>
          <cell r="E252" t="str">
            <v>WYETH CORP</v>
          </cell>
          <cell r="F252" t="str">
            <v>BETA AGONISTS ORAL SOLID</v>
          </cell>
        </row>
        <row r="253">
          <cell r="A253" t="str">
            <v>ALBUTEROL</v>
          </cell>
          <cell r="B253" t="str">
            <v xml:space="preserve"> RESPIRATORY THERAPY                           </v>
          </cell>
          <cell r="C253" t="str">
            <v>MAJOR PHARM</v>
          </cell>
          <cell r="D253">
            <v>52.7</v>
          </cell>
          <cell r="E253" t="str">
            <v>GREAT LAKES WHLSL</v>
          </cell>
          <cell r="F253" t="str">
            <v>BETA AGONISTS NEB SOL</v>
          </cell>
        </row>
        <row r="254">
          <cell r="A254" t="str">
            <v>ALBUTEROL</v>
          </cell>
          <cell r="B254" t="str">
            <v xml:space="preserve"> RESPIRATORY THERAPY                           </v>
          </cell>
          <cell r="C254" t="str">
            <v>MAJOR PHARM</v>
          </cell>
          <cell r="D254">
            <v>3365.5</v>
          </cell>
          <cell r="E254" t="str">
            <v>GREAT LAKES WHLSL</v>
          </cell>
          <cell r="F254" t="str">
            <v>BETA AGONISTS ORAL LIQUID</v>
          </cell>
        </row>
        <row r="255">
          <cell r="A255" t="str">
            <v>ALBUTEROL</v>
          </cell>
          <cell r="B255" t="str">
            <v xml:space="preserve"> RESPIRATORY THERAPY                           </v>
          </cell>
          <cell r="C255" t="str">
            <v>MARTEC PHARM</v>
          </cell>
          <cell r="D255">
            <v>121.7</v>
          </cell>
          <cell r="E255" t="str">
            <v>MARTEC PHARM</v>
          </cell>
          <cell r="F255" t="str">
            <v>BETA AGONISTS AEROSOL</v>
          </cell>
        </row>
        <row r="256">
          <cell r="A256" t="str">
            <v>ALBUTEROL</v>
          </cell>
          <cell r="B256" t="str">
            <v xml:space="preserve"> RESPIRATORY THERAPY                           </v>
          </cell>
          <cell r="C256" t="str">
            <v>MFR NOT STATED</v>
          </cell>
          <cell r="D256">
            <v>3609.5</v>
          </cell>
          <cell r="E256" t="str">
            <v>LAB UNKNOWN</v>
          </cell>
          <cell r="F256" t="str">
            <v>BETA AGONISTS NEB SOL</v>
          </cell>
        </row>
        <row r="257">
          <cell r="A257" t="str">
            <v>ALBUTEROL</v>
          </cell>
          <cell r="B257" t="str">
            <v xml:space="preserve"> RESPIRATORY THERAPY                           </v>
          </cell>
          <cell r="C257" t="str">
            <v>MOORE  H L</v>
          </cell>
          <cell r="D257">
            <v>0</v>
          </cell>
          <cell r="E257" t="str">
            <v>MOORE  H L</v>
          </cell>
          <cell r="F257" t="str">
            <v>BETA AGONISTS NEB SOL</v>
          </cell>
        </row>
        <row r="258">
          <cell r="A258" t="str">
            <v>ALBUTEROL</v>
          </cell>
          <cell r="B258" t="str">
            <v xml:space="preserve"> RESPIRATORY THERAPY                           </v>
          </cell>
          <cell r="C258" t="str">
            <v>MUTUAL PHARM</v>
          </cell>
          <cell r="D258">
            <v>16352.4</v>
          </cell>
          <cell r="E258" t="str">
            <v>URL/MUTUAL</v>
          </cell>
          <cell r="F258" t="str">
            <v>BETA AGONISTS ORAL SOLID</v>
          </cell>
        </row>
        <row r="259">
          <cell r="A259" t="str">
            <v>ALBUTEROL</v>
          </cell>
          <cell r="B259" t="str">
            <v xml:space="preserve"> RESPIRATORY THERAPY                           </v>
          </cell>
          <cell r="C259" t="str">
            <v>MYLAN</v>
          </cell>
          <cell r="D259">
            <v>0</v>
          </cell>
          <cell r="E259" t="str">
            <v>MYLAN LABS  INC</v>
          </cell>
          <cell r="F259" t="str">
            <v>BETA AGONISTS ORAL LIQUID</v>
          </cell>
        </row>
        <row r="260">
          <cell r="A260" t="str">
            <v>ALBUTEROL</v>
          </cell>
          <cell r="B260" t="str">
            <v xml:space="preserve"> RESPIRATORY THERAPY                           </v>
          </cell>
          <cell r="C260" t="str">
            <v>MYLAN</v>
          </cell>
          <cell r="D260">
            <v>103887.3</v>
          </cell>
          <cell r="E260" t="str">
            <v>MYLAN LABS  INC</v>
          </cell>
          <cell r="F260" t="str">
            <v>BETA AGONISTS ORAL SOLID</v>
          </cell>
        </row>
        <row r="261">
          <cell r="A261" t="str">
            <v>ALBUTEROL</v>
          </cell>
          <cell r="B261" t="str">
            <v xml:space="preserve"> RESPIRATORY THERAPY                           </v>
          </cell>
          <cell r="C261" t="str">
            <v>NEPHRON</v>
          </cell>
          <cell r="D261">
            <v>1558.9</v>
          </cell>
          <cell r="E261" t="str">
            <v>NEPHRON</v>
          </cell>
          <cell r="F261" t="str">
            <v>BETA AGONISTS NEB SOL</v>
          </cell>
        </row>
        <row r="262">
          <cell r="A262" t="str">
            <v>ALBUTEROL</v>
          </cell>
          <cell r="B262" t="str">
            <v xml:space="preserve"> RESPIRATORY THERAPY                           </v>
          </cell>
          <cell r="C262" t="str">
            <v>PLIVA  INC</v>
          </cell>
          <cell r="D262">
            <v>64360.6</v>
          </cell>
          <cell r="E262" t="str">
            <v>PLIVA D D  CROATIA</v>
          </cell>
          <cell r="F262" t="str">
            <v>BETA AGONISTS AEROSOL</v>
          </cell>
        </row>
        <row r="263">
          <cell r="A263" t="str">
            <v>ALBUTEROL</v>
          </cell>
          <cell r="B263" t="str">
            <v xml:space="preserve"> RESPIRATORY THERAPY                           </v>
          </cell>
          <cell r="C263" t="str">
            <v>QUALITEST PRODUCTS</v>
          </cell>
          <cell r="D263">
            <v>1710.5</v>
          </cell>
          <cell r="E263" t="str">
            <v>QUALITEST PRODUCTS</v>
          </cell>
          <cell r="F263" t="str">
            <v>BETA AGONISTS NEB SOL</v>
          </cell>
        </row>
        <row r="264">
          <cell r="A264" t="str">
            <v>ALBUTEROL</v>
          </cell>
          <cell r="B264" t="str">
            <v xml:space="preserve"> RESPIRATORY THERAPY                           </v>
          </cell>
          <cell r="C264" t="str">
            <v>QUALITEST PRODUCTS</v>
          </cell>
          <cell r="D264">
            <v>17538.5</v>
          </cell>
          <cell r="E264" t="str">
            <v>QUALITEST PRODUCTS</v>
          </cell>
          <cell r="F264" t="str">
            <v>BETA AGONISTS ORAL LIQUID</v>
          </cell>
        </row>
        <row r="265">
          <cell r="A265" t="str">
            <v>ALBUTEROL</v>
          </cell>
          <cell r="B265" t="str">
            <v xml:space="preserve"> RESPIRATORY THERAPY                           </v>
          </cell>
          <cell r="C265" t="str">
            <v>REPACKAGER</v>
          </cell>
          <cell r="D265">
            <v>75.099999999999994</v>
          </cell>
          <cell r="E265" t="str">
            <v>REPACKAGER</v>
          </cell>
          <cell r="F265" t="str">
            <v>BETA AGONISTS ORAL SOLID</v>
          </cell>
        </row>
        <row r="266">
          <cell r="A266" t="str">
            <v>ALBUTEROL</v>
          </cell>
          <cell r="B266" t="str">
            <v xml:space="preserve"> RESPIRATORY THERAPY                           </v>
          </cell>
          <cell r="C266" t="str">
            <v>TEVA PHARMACEUTICALS</v>
          </cell>
          <cell r="D266">
            <v>20214.8</v>
          </cell>
          <cell r="E266" t="str">
            <v>TEVA PHARM USA</v>
          </cell>
          <cell r="F266" t="str">
            <v>BETA AGONISTS AEROSOL</v>
          </cell>
        </row>
        <row r="267">
          <cell r="A267" t="str">
            <v>ALBUTEROL</v>
          </cell>
          <cell r="B267" t="str">
            <v xml:space="preserve"> RESPIRATORY THERAPY                           </v>
          </cell>
          <cell r="C267" t="str">
            <v>TEVA PHARMACEUTICALS</v>
          </cell>
          <cell r="D267">
            <v>5906.5</v>
          </cell>
          <cell r="E267" t="str">
            <v>TEVA PHARM USA</v>
          </cell>
          <cell r="F267" t="str">
            <v>BETA AGONISTS ORAL LIQUID</v>
          </cell>
        </row>
        <row r="268">
          <cell r="A268" t="str">
            <v>ALBUTEROL</v>
          </cell>
          <cell r="B268" t="str">
            <v xml:space="preserve"> RESPIRATORY THERAPY                           </v>
          </cell>
          <cell r="C268" t="str">
            <v>TEVA PHARMACEUTICALS</v>
          </cell>
          <cell r="D268">
            <v>46.2</v>
          </cell>
          <cell r="E268" t="str">
            <v>TEVA PHARM USA</v>
          </cell>
          <cell r="F268" t="str">
            <v>BETA AGONISTS ORAL SOLID</v>
          </cell>
        </row>
        <row r="269">
          <cell r="A269" t="str">
            <v>ALBUTEROL</v>
          </cell>
          <cell r="B269" t="str">
            <v xml:space="preserve"> RESPIRATORY THERAPY                           </v>
          </cell>
          <cell r="C269" t="str">
            <v>UNITED RES LABS</v>
          </cell>
          <cell r="D269">
            <v>11690.3</v>
          </cell>
          <cell r="E269" t="str">
            <v>URL/MUTUAL</v>
          </cell>
          <cell r="F269" t="str">
            <v>BETA AGONISTS ORAL SOLID</v>
          </cell>
        </row>
        <row r="270">
          <cell r="A270" t="str">
            <v>ALBUTEROL</v>
          </cell>
          <cell r="B270" t="str">
            <v xml:space="preserve"> RESPIRATORY THERAPY                           </v>
          </cell>
          <cell r="C270" t="str">
            <v>WARRICK PHARM</v>
          </cell>
          <cell r="D270">
            <v>355912.7</v>
          </cell>
          <cell r="E270" t="str">
            <v>SCHERING PLOUGH</v>
          </cell>
          <cell r="F270" t="str">
            <v>BETA AGONISTS AEROSOL</v>
          </cell>
        </row>
        <row r="271">
          <cell r="A271" t="str">
            <v>ALBUTEROL</v>
          </cell>
          <cell r="B271" t="str">
            <v xml:space="preserve"> RESPIRATORY THERAPY                           </v>
          </cell>
          <cell r="C271" t="str">
            <v>WARRICK PHARM</v>
          </cell>
          <cell r="D271">
            <v>176353.5</v>
          </cell>
          <cell r="E271" t="str">
            <v>SCHERING PLOUGH</v>
          </cell>
          <cell r="F271" t="str">
            <v>BETA AGONISTS NEB SOL</v>
          </cell>
        </row>
        <row r="272">
          <cell r="A272" t="str">
            <v>ALBUTEROL</v>
          </cell>
          <cell r="B272" t="str">
            <v xml:space="preserve"> RESPIRATORY THERAPY                           </v>
          </cell>
          <cell r="C272" t="str">
            <v>WARRICK PHARM</v>
          </cell>
          <cell r="D272">
            <v>14.7</v>
          </cell>
          <cell r="E272" t="str">
            <v>SCHERING PLOUGH</v>
          </cell>
          <cell r="F272" t="str">
            <v>BETA AGONISTS ORAL LIQUID</v>
          </cell>
        </row>
        <row r="273">
          <cell r="A273" t="str">
            <v>ALBUTEROL</v>
          </cell>
          <cell r="B273" t="str">
            <v xml:space="preserve"> RESPIRATORY THERAPY                           </v>
          </cell>
          <cell r="C273" t="str">
            <v>WARRICK PHARM</v>
          </cell>
          <cell r="D273">
            <v>100.5</v>
          </cell>
          <cell r="E273" t="str">
            <v>SCHERING PLOUGH</v>
          </cell>
          <cell r="F273" t="str">
            <v>BETA AGONISTS ORAL SOLID</v>
          </cell>
        </row>
        <row r="274">
          <cell r="A274" t="str">
            <v>ALBUTEROL</v>
          </cell>
          <cell r="B274" t="str">
            <v xml:space="preserve"> RESPIRATORY THERAPY                           </v>
          </cell>
          <cell r="C274" t="str">
            <v>WATSON LABS</v>
          </cell>
          <cell r="D274">
            <v>1937</v>
          </cell>
          <cell r="E274" t="str">
            <v>WATSON PHARM INC</v>
          </cell>
          <cell r="F274" t="str">
            <v>BETA AGONISTS ORAL LIQUID</v>
          </cell>
        </row>
        <row r="275">
          <cell r="A275" t="str">
            <v>ALBUTEROL SULF</v>
          </cell>
          <cell r="B275" t="str">
            <v xml:space="preserve"> RESPIRATORY THERAPY                           </v>
          </cell>
          <cell r="C275" t="str">
            <v>ASLUNG PHARM</v>
          </cell>
          <cell r="D275">
            <v>19513.5</v>
          </cell>
          <cell r="E275" t="str">
            <v>ASLUNG PHARM</v>
          </cell>
          <cell r="F275" t="str">
            <v>BETA AGONISTS NEB SOL</v>
          </cell>
        </row>
        <row r="276">
          <cell r="A276" t="str">
            <v>ALBUTEROL SULF</v>
          </cell>
          <cell r="B276" t="str">
            <v xml:space="preserve"> RESPIRATORY THERAPY                           </v>
          </cell>
          <cell r="C276" t="str">
            <v>ROXANE</v>
          </cell>
          <cell r="D276">
            <v>62.3</v>
          </cell>
          <cell r="E276" t="str">
            <v>BOEHRINGER INGEL</v>
          </cell>
          <cell r="F276" t="str">
            <v>BETA AGONISTS NEB SOL</v>
          </cell>
        </row>
        <row r="277">
          <cell r="A277" t="str">
            <v>ALBUTEROL SULF</v>
          </cell>
          <cell r="B277" t="str">
            <v xml:space="preserve"> RESPIRATORY THERAPY                           </v>
          </cell>
          <cell r="C277" t="str">
            <v>RX ELITE</v>
          </cell>
          <cell r="D277">
            <v>38334.800000000003</v>
          </cell>
          <cell r="E277" t="str">
            <v>RX ELITE</v>
          </cell>
          <cell r="F277" t="str">
            <v>BETA AGONISTS NEB SOL</v>
          </cell>
        </row>
        <row r="278">
          <cell r="A278" t="str">
            <v>ALCAINE</v>
          </cell>
          <cell r="B278" t="str">
            <v xml:space="preserve"> OPHTHALMIC PREPARATIONS                       </v>
          </cell>
          <cell r="C278" t="str">
            <v>ALCON LABS  OPHTHAL</v>
          </cell>
          <cell r="D278">
            <v>28.7</v>
          </cell>
          <cell r="E278" t="str">
            <v>NESTLE S A</v>
          </cell>
          <cell r="F278" t="str">
            <v>OPHTH ANESTHETIC</v>
          </cell>
        </row>
        <row r="279">
          <cell r="A279" t="str">
            <v>ALCOHOL SWABS</v>
          </cell>
          <cell r="B279" t="str">
            <v xml:space="preserve"> MOUTH, THROAT &amp; ANTISEPTICS                   </v>
          </cell>
          <cell r="C279" t="str">
            <v>MAJOR PHARM</v>
          </cell>
          <cell r="D279">
            <v>2337.6999999999998</v>
          </cell>
          <cell r="E279" t="str">
            <v>GREAT LAKES WHLSL</v>
          </cell>
          <cell r="F279" t="str">
            <v>DSNFCT GENERAL</v>
          </cell>
        </row>
        <row r="280">
          <cell r="A280" t="str">
            <v>ALCON SAL SENS EYES</v>
          </cell>
          <cell r="B280" t="str">
            <v xml:space="preserve"> OPHTHALMIC PREPARATIONS                       </v>
          </cell>
          <cell r="C280" t="str">
            <v>ALCON LABS  OPHTHAL</v>
          </cell>
          <cell r="D280">
            <v>1780.4</v>
          </cell>
          <cell r="E280" t="str">
            <v>NESTLE S A</v>
          </cell>
          <cell r="F280" t="str">
            <v>SOFT LENS PRESERVED SALINE</v>
          </cell>
        </row>
        <row r="281">
          <cell r="A281" t="str">
            <v>ALDACTAZIDE</v>
          </cell>
          <cell r="B281" t="str">
            <v xml:space="preserve"> DIURETICS, ETHICAL                            </v>
          </cell>
          <cell r="C281" t="str">
            <v>PHARMACIA</v>
          </cell>
          <cell r="D281">
            <v>17285.2</v>
          </cell>
          <cell r="E281" t="str">
            <v>PHARMACIA CORP</v>
          </cell>
          <cell r="F281" t="str">
            <v>DIURETICS POTASS-SPARING</v>
          </cell>
        </row>
        <row r="282">
          <cell r="A282" t="str">
            <v>ALDACTONE</v>
          </cell>
          <cell r="B282" t="str">
            <v xml:space="preserve"> DIURETICS, ETHICAL                            </v>
          </cell>
          <cell r="C282" t="str">
            <v>PHARMACIA</v>
          </cell>
          <cell r="D282">
            <v>94548.4</v>
          </cell>
          <cell r="E282" t="str">
            <v>PHARMACIA CORP</v>
          </cell>
          <cell r="F282" t="str">
            <v>DIURETICS POTASS-SPARING</v>
          </cell>
        </row>
        <row r="283">
          <cell r="A283" t="str">
            <v>ALDARA</v>
          </cell>
          <cell r="B283" t="str">
            <v xml:space="preserve"> DERMATOLOGICALS, ETHICAL                      </v>
          </cell>
          <cell r="C283" t="str">
            <v>3M PHARMACEUTICALS</v>
          </cell>
          <cell r="D283">
            <v>426819.5</v>
          </cell>
          <cell r="E283" t="str">
            <v>3M HEALTH CARE</v>
          </cell>
          <cell r="F283" t="str">
            <v>DERMATOLOGICAL PREP OTH</v>
          </cell>
        </row>
        <row r="284">
          <cell r="A284" t="str">
            <v>ALDOMET</v>
          </cell>
          <cell r="B284" t="str">
            <v xml:space="preserve"> VASCULAR AGENTS                               </v>
          </cell>
          <cell r="C284" t="str">
            <v>MERCK &amp; COMPANY</v>
          </cell>
          <cell r="D284">
            <v>0</v>
          </cell>
          <cell r="E284" t="str">
            <v>MERCK &amp; CO</v>
          </cell>
          <cell r="F284" t="str">
            <v>CENTRAL ACT AGT ALONE COMB</v>
          </cell>
        </row>
        <row r="285">
          <cell r="A285" t="str">
            <v>ALDORIL</v>
          </cell>
          <cell r="B285" t="str">
            <v xml:space="preserve"> VASCULAR AGENTS                               </v>
          </cell>
          <cell r="C285" t="str">
            <v>MERCK &amp; COMPANY</v>
          </cell>
          <cell r="D285">
            <v>-652.79999999999995</v>
          </cell>
          <cell r="E285" t="str">
            <v>MERCK &amp; CO</v>
          </cell>
          <cell r="F285" t="str">
            <v>CENTRAL ACT AGT ALONE COMB</v>
          </cell>
        </row>
        <row r="286">
          <cell r="A286" t="str">
            <v>ALESSE-21</v>
          </cell>
          <cell r="B286" t="str">
            <v xml:space="preserve"> CONTRACEPTIVES                                </v>
          </cell>
          <cell r="C286" t="str">
            <v>WYETH-AYERST</v>
          </cell>
          <cell r="D286">
            <v>30646.3</v>
          </cell>
          <cell r="E286" t="str">
            <v>WYETH CORP</v>
          </cell>
          <cell r="F286" t="str">
            <v>O/C ESTROGEN/PROGESTOGEN</v>
          </cell>
        </row>
        <row r="287">
          <cell r="A287" t="str">
            <v>ALESSE-28</v>
          </cell>
          <cell r="B287" t="str">
            <v xml:space="preserve"> CONTRACEPTIVES                                </v>
          </cell>
          <cell r="C287" t="str">
            <v>WYETH-AYERST</v>
          </cell>
          <cell r="D287">
            <v>567998.69999999995</v>
          </cell>
          <cell r="E287" t="str">
            <v>WYETH CORP</v>
          </cell>
          <cell r="F287" t="str">
            <v>O/C ESTROGEN/PROGESTOGEN</v>
          </cell>
        </row>
        <row r="288">
          <cell r="A288" t="str">
            <v>ALEVE</v>
          </cell>
          <cell r="B288" t="str">
            <v xml:space="preserve"> ANALGESICS        </v>
          </cell>
          <cell r="C288" t="str">
            <v>BAYER CONSUMER CARE</v>
          </cell>
          <cell r="D288">
            <v>339144.7</v>
          </cell>
          <cell r="E288" t="str">
            <v>BAYER CORPORATION</v>
          </cell>
          <cell r="F288" t="str">
            <v>SYNTH NON-NARC NON-INJ</v>
          </cell>
        </row>
        <row r="289">
          <cell r="A289" t="str">
            <v>ALEVE ARTHRITIS</v>
          </cell>
          <cell r="B289" t="str">
            <v xml:space="preserve"> ANALGESICS        </v>
          </cell>
          <cell r="C289" t="str">
            <v>BAYER CONSUMER CARE</v>
          </cell>
          <cell r="D289">
            <v>18632</v>
          </cell>
          <cell r="E289" t="str">
            <v>BAYER CORPORATION</v>
          </cell>
          <cell r="F289" t="str">
            <v>SYNTH NON-NARC NON-INJ</v>
          </cell>
        </row>
        <row r="290">
          <cell r="A290" t="str">
            <v>ALEVE COLD &amp; SINUS</v>
          </cell>
          <cell r="B290" t="str">
            <v xml:space="preserve"> COUGH &amp; COLD PREPS           </v>
          </cell>
          <cell r="C290" t="str">
            <v>BAYER CONSUMER CARE</v>
          </cell>
          <cell r="D290">
            <v>25839.599999999999</v>
          </cell>
          <cell r="E290" t="str">
            <v>BAYER CORPORATION</v>
          </cell>
          <cell r="F290" t="str">
            <v>ORAL COLD W/ANALG</v>
          </cell>
        </row>
        <row r="291">
          <cell r="A291" t="str">
            <v>ALEVE SINUS &amp; HEADACHE</v>
          </cell>
          <cell r="B291" t="str">
            <v xml:space="preserve"> COUGH &amp; COLD PREPS           </v>
          </cell>
          <cell r="C291" t="str">
            <v>BAYER CONSUMER CARE</v>
          </cell>
          <cell r="D291">
            <v>10984</v>
          </cell>
          <cell r="E291" t="str">
            <v>BAYER CORPORATION</v>
          </cell>
          <cell r="F291" t="str">
            <v>ORAL COLD W/ANALG</v>
          </cell>
        </row>
        <row r="292">
          <cell r="A292" t="str">
            <v>ALINIA</v>
          </cell>
          <cell r="B292" t="str">
            <v xml:space="preserve"> ANTI-INFECTIVES, SYSTEMIC                     </v>
          </cell>
          <cell r="C292" t="str">
            <v>ROMARK LABORATORIES</v>
          </cell>
          <cell r="D292">
            <v>8256</v>
          </cell>
          <cell r="E292" t="str">
            <v>ROMARK LABORATORIES</v>
          </cell>
          <cell r="F292" t="str">
            <v>ANTNFCT SYSTEMIC OTH</v>
          </cell>
        </row>
        <row r="293">
          <cell r="A293" t="str">
            <v>ALITRAQ</v>
          </cell>
          <cell r="B293" t="str">
            <v xml:space="preserve"> NUTRIENTS &amp; SUPPLEMENTS                       </v>
          </cell>
          <cell r="C293" t="str">
            <v>ROSS LABS</v>
          </cell>
          <cell r="D293">
            <v>356.4</v>
          </cell>
          <cell r="E293" t="str">
            <v>ABBOTT</v>
          </cell>
          <cell r="F293" t="str">
            <v>COMPLETE FOOD SUPPLEMENT</v>
          </cell>
        </row>
        <row r="294">
          <cell r="A294" t="str">
            <v>ALKA SEL PLUS CD/SI</v>
          </cell>
          <cell r="B294" t="str">
            <v xml:space="preserve"> COUGH &amp; COLD PREPS           </v>
          </cell>
          <cell r="C294" t="str">
            <v>BAYER CONSUMER CARE</v>
          </cell>
          <cell r="D294">
            <v>676.7</v>
          </cell>
          <cell r="E294" t="str">
            <v>BAYER CORPORATION</v>
          </cell>
          <cell r="F294" t="str">
            <v>ORAL COLD W/ANALG</v>
          </cell>
        </row>
        <row r="295">
          <cell r="A295" t="str">
            <v>ALKA SELTZER PLS CHILD</v>
          </cell>
          <cell r="B295" t="str">
            <v xml:space="preserve"> COUGH &amp; COLD PREPS           </v>
          </cell>
          <cell r="C295" t="str">
            <v>BAYER CONSUMER CARE</v>
          </cell>
          <cell r="D295">
            <v>0</v>
          </cell>
          <cell r="E295" t="str">
            <v>BAYER CORPORATION</v>
          </cell>
          <cell r="F295" t="str">
            <v>ORAL COLD W/ANALG</v>
          </cell>
        </row>
        <row r="296">
          <cell r="A296" t="str">
            <v>ALKA SELTZER PLS CLD MED</v>
          </cell>
          <cell r="B296" t="str">
            <v xml:space="preserve"> COUGH &amp; COLD PREPS           </v>
          </cell>
          <cell r="C296" t="str">
            <v>BAYER CONSUMER CARE</v>
          </cell>
          <cell r="D296">
            <v>2238.4</v>
          </cell>
          <cell r="E296" t="str">
            <v>BAYER CORPORATION</v>
          </cell>
          <cell r="F296" t="str">
            <v>COUGH/COLD W/O EXPECT</v>
          </cell>
        </row>
        <row r="297">
          <cell r="A297" t="str">
            <v>ALKA SELTZER PLS CLD MED</v>
          </cell>
          <cell r="B297" t="str">
            <v xml:space="preserve"> COUGH &amp; COLD PREPS           </v>
          </cell>
          <cell r="C297" t="str">
            <v>BAYER CONSUMER CARE</v>
          </cell>
          <cell r="D297">
            <v>5995.4</v>
          </cell>
          <cell r="E297" t="str">
            <v>BAYER CORPORATION</v>
          </cell>
          <cell r="F297" t="str">
            <v>ORAL COLD W/ANALG</v>
          </cell>
        </row>
        <row r="298">
          <cell r="A298" t="str">
            <v>ALKA SELTZER RDY RELIEF</v>
          </cell>
          <cell r="B298" t="str">
            <v xml:space="preserve"> COUGH &amp; COLD PREPS           </v>
          </cell>
          <cell r="C298" t="str">
            <v>BAYER CONSUMER CARE</v>
          </cell>
          <cell r="D298">
            <v>14.2</v>
          </cell>
          <cell r="E298" t="str">
            <v>BAYER CORPORATION</v>
          </cell>
          <cell r="F298" t="str">
            <v>ORAL COLD W/O ANALG</v>
          </cell>
        </row>
        <row r="299">
          <cell r="A299" t="str">
            <v>ALKA-SELTZER MORNING RLF</v>
          </cell>
          <cell r="B299" t="str">
            <v xml:space="preserve"> ANALGESICS        </v>
          </cell>
          <cell r="C299" t="str">
            <v>BAYER CONSUMER CARE</v>
          </cell>
          <cell r="D299">
            <v>6985.8</v>
          </cell>
          <cell r="E299" t="str">
            <v>BAYER CORPORATION</v>
          </cell>
          <cell r="F299" t="str">
            <v>SYNTH NON-NARC COMB</v>
          </cell>
        </row>
        <row r="300">
          <cell r="A300" t="str">
            <v>ALKA-SELTZER PLS CLS</v>
          </cell>
          <cell r="B300" t="str">
            <v xml:space="preserve"> COUGH &amp; COLD PREPS           </v>
          </cell>
          <cell r="C300" t="str">
            <v>BAYER CONSUMER CARE</v>
          </cell>
          <cell r="D300">
            <v>1879.5</v>
          </cell>
          <cell r="E300" t="str">
            <v>BAYER CORPORATION</v>
          </cell>
          <cell r="F300" t="str">
            <v>ORAL COLD W/ANALG</v>
          </cell>
        </row>
        <row r="301">
          <cell r="A301" t="str">
            <v>ALKA-SELTZER PLUS N/TH</v>
          </cell>
          <cell r="B301" t="str">
            <v xml:space="preserve"> COUGH &amp; COLD PREPS           </v>
          </cell>
          <cell r="C301" t="str">
            <v>BAYER CONSUMER CARE</v>
          </cell>
          <cell r="D301">
            <v>371.4</v>
          </cell>
          <cell r="E301" t="str">
            <v>BAYER CORPORATION</v>
          </cell>
          <cell r="F301" t="str">
            <v>ORAL COLD W/ANALG</v>
          </cell>
        </row>
        <row r="302">
          <cell r="A302" t="str">
            <v>ALKERAN</v>
          </cell>
          <cell r="B302" t="str">
            <v xml:space="preserve"> ANTINEOPLASTIC AGENTS                         </v>
          </cell>
          <cell r="C302" t="str">
            <v>GSK PHARM</v>
          </cell>
          <cell r="D302">
            <v>40437.5</v>
          </cell>
          <cell r="E302" t="str">
            <v>GLAXOSMITHKLINE</v>
          </cell>
          <cell r="F302" t="str">
            <v>NITROGEN MUSTARDS</v>
          </cell>
        </row>
        <row r="303">
          <cell r="A303" t="str">
            <v>ALLBEE C-800</v>
          </cell>
          <cell r="B303" t="str">
            <v xml:space="preserve"> VITAMINS        </v>
          </cell>
          <cell r="C303" t="str">
            <v>INVERNESS MED</v>
          </cell>
          <cell r="D303">
            <v>155</v>
          </cell>
          <cell r="E303" t="str">
            <v>INVERNESS MED INC</v>
          </cell>
          <cell r="F303" t="str">
            <v>B-COMPLEX W/C ORAL</v>
          </cell>
        </row>
        <row r="304">
          <cell r="A304" t="str">
            <v>ALLBEE C-800 PLUS IRON</v>
          </cell>
          <cell r="B304" t="str">
            <v xml:space="preserve"> VITAMINS        </v>
          </cell>
          <cell r="C304" t="str">
            <v>INVERNESS MED</v>
          </cell>
          <cell r="D304">
            <v>0</v>
          </cell>
          <cell r="E304" t="str">
            <v>INVERNESS MED INC</v>
          </cell>
          <cell r="F304" t="str">
            <v>MULTIVIT GENERAL</v>
          </cell>
        </row>
        <row r="305">
          <cell r="A305" t="str">
            <v>ALLBEE W/C</v>
          </cell>
          <cell r="B305" t="str">
            <v xml:space="preserve"> VITAMINS        </v>
          </cell>
          <cell r="C305" t="str">
            <v>ROBINS CPD</v>
          </cell>
          <cell r="D305">
            <v>618.29999999999995</v>
          </cell>
          <cell r="E305" t="str">
            <v>WYETH CORP</v>
          </cell>
          <cell r="F305" t="str">
            <v>B-COMPLEX W/C ORAL</v>
          </cell>
        </row>
        <row r="306">
          <cell r="A306" t="str">
            <v>ALLCLENZ</v>
          </cell>
          <cell r="B306" t="str">
            <v xml:space="preserve"> DERMATOLOGICALS, ETHICAL                      </v>
          </cell>
          <cell r="C306" t="str">
            <v>HEALTHPOINT MEDICAL</v>
          </cell>
          <cell r="D306">
            <v>97.2</v>
          </cell>
          <cell r="E306" t="str">
            <v>HEALTHPOINT MEDICAL</v>
          </cell>
          <cell r="F306" t="str">
            <v>DERMATOLOGICAL PREP OTH</v>
          </cell>
        </row>
        <row r="307">
          <cell r="A307" t="str">
            <v>ALLEGRA</v>
          </cell>
          <cell r="B307" t="str">
            <v xml:space="preserve"> ANTIHISTAMINES, SYSTEMIC                      </v>
          </cell>
          <cell r="C307" t="str">
            <v>AVENTIS PHARMA</v>
          </cell>
          <cell r="D307">
            <v>2085225.3</v>
          </cell>
          <cell r="E307" t="str">
            <v>AVENTIS CORP</v>
          </cell>
          <cell r="F307" t="str">
            <v>ANTIHISTAMINES CAPS/TABS</v>
          </cell>
        </row>
        <row r="308">
          <cell r="A308" t="str">
            <v>ALLEGRA-D</v>
          </cell>
          <cell r="B308" t="str">
            <v xml:space="preserve"> COUGH &amp; COLD PREPS           </v>
          </cell>
          <cell r="C308" t="str">
            <v>AVENTIS PHARMA</v>
          </cell>
          <cell r="D308">
            <v>1269210.5</v>
          </cell>
          <cell r="E308" t="str">
            <v>AVENTIS CORP</v>
          </cell>
          <cell r="F308" t="str">
            <v>ORAL COLD W/O ANALG</v>
          </cell>
        </row>
        <row r="309">
          <cell r="A309" t="str">
            <v>ALLEREST</v>
          </cell>
          <cell r="B309" t="str">
            <v xml:space="preserve"> COUGH &amp; COLD PREPS           </v>
          </cell>
          <cell r="C309" t="str">
            <v>HERITAGE CONS PROD</v>
          </cell>
          <cell r="D309">
            <v>-2.5</v>
          </cell>
          <cell r="E309" t="str">
            <v>HERITAGE CONS PROD</v>
          </cell>
          <cell r="F309" t="str">
            <v>ORAL COLD W/O ANALG</v>
          </cell>
        </row>
        <row r="310">
          <cell r="A310" t="str">
            <v>ALLERFRIM</v>
          </cell>
          <cell r="B310" t="str">
            <v xml:space="preserve"> COUGH &amp; COLD PREPS           </v>
          </cell>
          <cell r="C310" t="str">
            <v>WATSON LABS</v>
          </cell>
          <cell r="D310">
            <v>16645.2</v>
          </cell>
          <cell r="E310" t="str">
            <v>WATSON PHARM INC</v>
          </cell>
          <cell r="F310" t="str">
            <v>ORAL COLD W/O ANALG</v>
          </cell>
        </row>
        <row r="311">
          <cell r="A311" t="str">
            <v>ALLERGY</v>
          </cell>
          <cell r="B311" t="str">
            <v xml:space="preserve"> ANTIHISTAMINES, SYSTEMIC                      </v>
          </cell>
          <cell r="C311" t="str">
            <v>PRIVATE LABEL</v>
          </cell>
          <cell r="D311">
            <v>13148.9</v>
          </cell>
          <cell r="E311" t="str">
            <v>PRIVATE LABEL</v>
          </cell>
          <cell r="F311" t="str">
            <v>ANTIHISTAMINES CAPS/TABS</v>
          </cell>
        </row>
        <row r="312">
          <cell r="A312" t="str">
            <v>ALLERGY</v>
          </cell>
          <cell r="B312" t="str">
            <v xml:space="preserve"> DERMATOLOGICALS, ETHICAL                      </v>
          </cell>
          <cell r="C312" t="str">
            <v>ALPHARMA</v>
          </cell>
          <cell r="D312">
            <v>117.7</v>
          </cell>
          <cell r="E312" t="str">
            <v>ALPHARMA USPD</v>
          </cell>
          <cell r="F312" t="str">
            <v>ANTIPRURITICS TOPICAL</v>
          </cell>
        </row>
        <row r="313">
          <cell r="A313" t="str">
            <v>ALLERGY CREAM</v>
          </cell>
          <cell r="B313" t="str">
            <v xml:space="preserve"> DERMATOLOGICALS, ETHICAL                      </v>
          </cell>
          <cell r="C313" t="str">
            <v>G &amp; W LABS</v>
          </cell>
          <cell r="D313">
            <v>2705.2</v>
          </cell>
          <cell r="E313" t="str">
            <v>G &amp; W LABS</v>
          </cell>
          <cell r="F313" t="str">
            <v>ANTIPRURITICS TOPICAL</v>
          </cell>
        </row>
        <row r="314">
          <cell r="A314" t="str">
            <v>ALLERGY CREAM</v>
          </cell>
          <cell r="B314" t="str">
            <v xml:space="preserve"> DERMATOLOGICALS, ETHICAL                      </v>
          </cell>
          <cell r="C314" t="str">
            <v>PRIVATE LABEL</v>
          </cell>
          <cell r="D314">
            <v>517.5</v>
          </cell>
          <cell r="E314" t="str">
            <v>PRIVATE LABEL</v>
          </cell>
          <cell r="F314" t="str">
            <v>ANTIPRURITICS TOPICAL</v>
          </cell>
        </row>
        <row r="315">
          <cell r="A315" t="str">
            <v>ALLERGY DROPS</v>
          </cell>
          <cell r="B315" t="str">
            <v xml:space="preserve"> OPHTHALMIC PREPARATIONS                       </v>
          </cell>
          <cell r="C315" t="str">
            <v>BAUSCH &amp; LOMB PH</v>
          </cell>
          <cell r="D315">
            <v>20259.2</v>
          </cell>
          <cell r="E315" t="str">
            <v>BAUSCH &amp; LOMB INC</v>
          </cell>
          <cell r="F315" t="str">
            <v>OPHTH ANTI-ALLERGY</v>
          </cell>
        </row>
        <row r="316">
          <cell r="A316" t="str">
            <v>ALLERGY MED</v>
          </cell>
          <cell r="B316" t="str">
            <v xml:space="preserve"> ANTIHISTAMINES, SYSTEMIC                      </v>
          </cell>
          <cell r="C316" t="str">
            <v>PRIVATE LABEL</v>
          </cell>
          <cell r="D316">
            <v>3760.6</v>
          </cell>
          <cell r="E316" t="str">
            <v>PRIVATE LABEL</v>
          </cell>
          <cell r="F316" t="str">
            <v>ANTIHISTAMINES CAPS/TABS</v>
          </cell>
        </row>
        <row r="317">
          <cell r="A317" t="str">
            <v>ALLERGY MED</v>
          </cell>
          <cell r="B317" t="str">
            <v xml:space="preserve"> ANTIHISTAMINES, SYSTEMIC                      </v>
          </cell>
          <cell r="C317" t="str">
            <v>PRIVATE LABEL</v>
          </cell>
          <cell r="D317">
            <v>4493</v>
          </cell>
          <cell r="E317" t="str">
            <v>PRIVATE LABEL</v>
          </cell>
          <cell r="F317" t="str">
            <v>ANTIHISTAMINES ORAL LIQ</v>
          </cell>
        </row>
        <row r="318">
          <cell r="A318" t="str">
            <v>ALLERGY RELIEF</v>
          </cell>
          <cell r="B318" t="str">
            <v xml:space="preserve"> OPHTHALMIC PREPARATIONS                       </v>
          </cell>
          <cell r="C318" t="str">
            <v>PRIVATE LABEL</v>
          </cell>
          <cell r="D318">
            <v>9582.7999999999993</v>
          </cell>
          <cell r="E318" t="str">
            <v>PRIVATE LABEL</v>
          </cell>
          <cell r="F318" t="str">
            <v>OPHTH ANTI-ALLERGY</v>
          </cell>
        </row>
        <row r="319">
          <cell r="A319" t="str">
            <v>ALLERGY/SINUS HEADACHE</v>
          </cell>
          <cell r="B319" t="str">
            <v xml:space="preserve"> COUGH &amp; COLD PREPS           </v>
          </cell>
          <cell r="C319" t="str">
            <v>PRIVATE LABEL</v>
          </cell>
          <cell r="D319">
            <v>186</v>
          </cell>
          <cell r="E319" t="str">
            <v>PRIVATE LABEL</v>
          </cell>
          <cell r="F319" t="str">
            <v>ORAL COLD W/ANALG</v>
          </cell>
        </row>
        <row r="320">
          <cell r="A320" t="str">
            <v>ALLERX</v>
          </cell>
          <cell r="B320" t="str">
            <v xml:space="preserve"> COUGH &amp; COLD PREPS           </v>
          </cell>
          <cell r="C320" t="str">
            <v>ADAMS LAB</v>
          </cell>
          <cell r="D320">
            <v>51076.5</v>
          </cell>
          <cell r="E320" t="str">
            <v>ADAMS LAB</v>
          </cell>
          <cell r="F320" t="str">
            <v>ORAL COLD W/O ANALG</v>
          </cell>
        </row>
        <row r="321">
          <cell r="A321" t="str">
            <v>ALLERX D</v>
          </cell>
          <cell r="B321" t="str">
            <v xml:space="preserve"> COUGH &amp; COLD PREPS           </v>
          </cell>
          <cell r="C321" t="str">
            <v>ADAMS LAB</v>
          </cell>
          <cell r="D321">
            <v>13152.4</v>
          </cell>
          <cell r="E321" t="str">
            <v>ADAMS LAB</v>
          </cell>
          <cell r="F321" t="str">
            <v>ORAL COLD W/O ANALG</v>
          </cell>
        </row>
        <row r="322">
          <cell r="A322" t="str">
            <v>ALL-NITE COLD FORM</v>
          </cell>
          <cell r="B322" t="str">
            <v xml:space="preserve"> COUGH &amp; COLD PREPS           </v>
          </cell>
          <cell r="C322" t="str">
            <v>MAJOR PHARM</v>
          </cell>
          <cell r="D322">
            <v>81.3</v>
          </cell>
          <cell r="E322" t="str">
            <v>GREAT LAKES WHLSL</v>
          </cell>
          <cell r="F322" t="str">
            <v>COUGH/COLD W/O EXPECT</v>
          </cell>
        </row>
        <row r="323">
          <cell r="A323" t="str">
            <v>ALLOPURINOL</v>
          </cell>
          <cell r="B323" t="str">
            <v xml:space="preserve"> ANTIARTHRITICS      </v>
          </cell>
          <cell r="C323" t="str">
            <v>IVAX PHARMACEUTICALS</v>
          </cell>
          <cell r="D323">
            <v>13.8</v>
          </cell>
          <cell r="E323" t="str">
            <v>IVAX CORP</v>
          </cell>
          <cell r="F323" t="str">
            <v>ANTIARTH GOUT SPEC</v>
          </cell>
        </row>
        <row r="324">
          <cell r="A324" t="str">
            <v>ALLOPURINOL</v>
          </cell>
          <cell r="B324" t="str">
            <v xml:space="preserve"> ANTIARTHRITICS      </v>
          </cell>
          <cell r="C324" t="str">
            <v>MAJOR PHARM</v>
          </cell>
          <cell r="D324">
            <v>50.9</v>
          </cell>
          <cell r="E324" t="str">
            <v>GREAT LAKES WHLSL</v>
          </cell>
          <cell r="F324" t="str">
            <v>ANTIARTH GOUT SPEC</v>
          </cell>
        </row>
        <row r="325">
          <cell r="A325" t="str">
            <v>ALLOPURINOL</v>
          </cell>
          <cell r="B325" t="str">
            <v xml:space="preserve"> ANTIARTHRITICS      </v>
          </cell>
          <cell r="C325" t="str">
            <v>MUTUAL PHARM</v>
          </cell>
          <cell r="D325">
            <v>15555.5</v>
          </cell>
          <cell r="E325" t="str">
            <v>URL/MUTUAL</v>
          </cell>
          <cell r="F325" t="str">
            <v>ANTIARTH GOUT SPEC</v>
          </cell>
        </row>
        <row r="326">
          <cell r="A326" t="str">
            <v>ALLOPURINOL</v>
          </cell>
          <cell r="B326" t="str">
            <v xml:space="preserve"> ANTIARTHRITICS      </v>
          </cell>
          <cell r="C326" t="str">
            <v>MYLAN</v>
          </cell>
          <cell r="D326">
            <v>57363.8</v>
          </cell>
          <cell r="E326" t="str">
            <v>MYLAN LABS  INC</v>
          </cell>
          <cell r="F326" t="str">
            <v>ANTIARTH GOUT SPEC</v>
          </cell>
        </row>
        <row r="327">
          <cell r="A327" t="str">
            <v>ALLOPURINOL</v>
          </cell>
          <cell r="B327" t="str">
            <v xml:space="preserve"> ANTIARTHRITICS      </v>
          </cell>
          <cell r="C327" t="str">
            <v>PAR PHARM</v>
          </cell>
          <cell r="D327">
            <v>23585.200000000001</v>
          </cell>
          <cell r="E327" t="str">
            <v>PAR PHARM</v>
          </cell>
          <cell r="F327" t="str">
            <v>ANTIARTH GOUT SPEC</v>
          </cell>
        </row>
        <row r="328">
          <cell r="A328" t="str">
            <v>ALLOPURINOL</v>
          </cell>
          <cell r="B328" t="str">
            <v xml:space="preserve"> ANTIARTHRITICS      </v>
          </cell>
          <cell r="C328" t="str">
            <v>QUALITEST PRODUCTS</v>
          </cell>
          <cell r="D328">
            <v>1791.2</v>
          </cell>
          <cell r="E328" t="str">
            <v>QUALITEST PRODUCTS</v>
          </cell>
          <cell r="F328" t="str">
            <v>ANTIARTH GOUT SPEC</v>
          </cell>
        </row>
        <row r="329">
          <cell r="A329" t="str">
            <v>ALLOPURINOL</v>
          </cell>
          <cell r="B329" t="str">
            <v xml:space="preserve"> ANTIARTHRITICS      </v>
          </cell>
          <cell r="C329" t="str">
            <v>REPACKAGER</v>
          </cell>
          <cell r="D329">
            <v>21.2</v>
          </cell>
          <cell r="E329" t="str">
            <v>REPACKAGER</v>
          </cell>
          <cell r="F329" t="str">
            <v>ANTIARTH GOUT SPEC</v>
          </cell>
        </row>
        <row r="330">
          <cell r="A330" t="str">
            <v>ALLOPURINOL</v>
          </cell>
          <cell r="B330" t="str">
            <v xml:space="preserve"> ANTIARTHRITICS      </v>
          </cell>
          <cell r="C330" t="str">
            <v>UNIT DOSE LABS</v>
          </cell>
          <cell r="D330">
            <v>28.7</v>
          </cell>
          <cell r="E330" t="str">
            <v>MYLAN LABS  INC</v>
          </cell>
          <cell r="F330" t="str">
            <v>ANTIARTH GOUT SPEC</v>
          </cell>
        </row>
        <row r="331">
          <cell r="A331" t="str">
            <v>ALLOPURINOL</v>
          </cell>
          <cell r="B331" t="str">
            <v xml:space="preserve"> ANTIARTHRITICS      </v>
          </cell>
          <cell r="C331" t="str">
            <v>WATSON LABS</v>
          </cell>
          <cell r="D331">
            <v>12370.6</v>
          </cell>
          <cell r="E331" t="str">
            <v>WATSON PHARM INC</v>
          </cell>
          <cell r="F331" t="str">
            <v>ANTIARTH GOUT SPEC</v>
          </cell>
        </row>
        <row r="332">
          <cell r="A332" t="str">
            <v>ALLUNA SLEEP</v>
          </cell>
          <cell r="B332" t="str">
            <v xml:space="preserve"> NATURAL MEDICINE                              </v>
          </cell>
          <cell r="C332" t="str">
            <v>GSK CONSUMER HLTH</v>
          </cell>
          <cell r="D332">
            <v>2910.6</v>
          </cell>
          <cell r="E332" t="str">
            <v>GLAXOSMITHKLINE</v>
          </cell>
          <cell r="F332" t="str">
            <v>NAT MED OTH HERBALS</v>
          </cell>
        </row>
        <row r="333">
          <cell r="A333" t="str">
            <v>AL-MAG HYD/SIMETH</v>
          </cell>
          <cell r="B333" t="str">
            <v xml:space="preserve"> ANTACIDS &amp; ANTIFLATULENTS                     </v>
          </cell>
          <cell r="C333" t="str">
            <v>IVAX PHARMACEUTICALS</v>
          </cell>
          <cell r="D333">
            <v>55.7</v>
          </cell>
          <cell r="E333" t="str">
            <v>IVAX CORP</v>
          </cell>
          <cell r="F333" t="str">
            <v>ANTACIDS  PLAIN</v>
          </cell>
        </row>
        <row r="334">
          <cell r="A334" t="str">
            <v>AL-MAG HYD/SIMETH</v>
          </cell>
          <cell r="B334" t="str">
            <v xml:space="preserve"> ANTACIDS &amp; ANTIFLATULENTS                     </v>
          </cell>
          <cell r="C334" t="str">
            <v>MAJOR PHARM</v>
          </cell>
          <cell r="D334">
            <v>397.9</v>
          </cell>
          <cell r="E334" t="str">
            <v>GREAT LAKES WHLSL</v>
          </cell>
          <cell r="F334" t="str">
            <v>ANTACIDS  PLAIN</v>
          </cell>
        </row>
        <row r="335">
          <cell r="A335" t="str">
            <v>AL-MAG HYD/SIMETH</v>
          </cell>
          <cell r="B335" t="str">
            <v xml:space="preserve"> ANTACIDS &amp; ANTIFLATULENTS                     </v>
          </cell>
          <cell r="C335" t="str">
            <v>MEDIQUE</v>
          </cell>
          <cell r="D335">
            <v>0</v>
          </cell>
          <cell r="E335" t="str">
            <v>MEDIQUE</v>
          </cell>
          <cell r="F335" t="str">
            <v>ANTACIDS  PLAIN</v>
          </cell>
        </row>
        <row r="336">
          <cell r="A336" t="str">
            <v>AL-MAG HYD/SIMETH</v>
          </cell>
          <cell r="B336" t="str">
            <v xml:space="preserve"> ANTACIDS &amp; ANTIFLATULENTS                     </v>
          </cell>
          <cell r="C336" t="str">
            <v>PRIVATE LABEL</v>
          </cell>
          <cell r="D336">
            <v>1146.9000000000001</v>
          </cell>
          <cell r="E336" t="str">
            <v>PRIVATE LABEL</v>
          </cell>
          <cell r="F336" t="str">
            <v>ANTACIDS  PLAIN</v>
          </cell>
        </row>
        <row r="337">
          <cell r="A337" t="str">
            <v>AL-MAG HYD/SIMETH</v>
          </cell>
          <cell r="B337" t="str">
            <v xml:space="preserve"> ANTACIDS &amp; ANTIFLATULENTS                     </v>
          </cell>
          <cell r="C337" t="str">
            <v>QUALITEST PRODUCTS</v>
          </cell>
          <cell r="D337">
            <v>1442.3</v>
          </cell>
          <cell r="E337" t="str">
            <v>QUALITEST PRODUCTS</v>
          </cell>
          <cell r="F337" t="str">
            <v>ANTACIDS  PLAIN</v>
          </cell>
        </row>
        <row r="338">
          <cell r="A338" t="str">
            <v>AL-MAG HYDROXIDE</v>
          </cell>
          <cell r="B338" t="str">
            <v xml:space="preserve"> ANTACIDS &amp; ANTIFLATULENTS                     </v>
          </cell>
          <cell r="C338" t="str">
            <v>IVAX PHARMACEUTICALS</v>
          </cell>
          <cell r="D338">
            <v>136.5</v>
          </cell>
          <cell r="E338" t="str">
            <v>IVAX CORP</v>
          </cell>
          <cell r="F338" t="str">
            <v>ANTACIDS  PLAIN</v>
          </cell>
        </row>
        <row r="339">
          <cell r="A339" t="str">
            <v>ALOCRIL</v>
          </cell>
          <cell r="B339" t="str">
            <v xml:space="preserve"> OPHTHALMIC PREPARATIONS                       </v>
          </cell>
          <cell r="C339" t="str">
            <v>ALLERGAN</v>
          </cell>
          <cell r="D339">
            <v>274984.59999999998</v>
          </cell>
          <cell r="E339" t="str">
            <v>ALLERGAN INC</v>
          </cell>
          <cell r="F339" t="str">
            <v>OPHTH ANTI-ALLERGY</v>
          </cell>
        </row>
        <row r="340">
          <cell r="A340" t="str">
            <v>ALOE VESTA</v>
          </cell>
          <cell r="B340" t="str">
            <v>UNKNOWN USC 99998</v>
          </cell>
          <cell r="C340" t="str">
            <v>CONVATEC</v>
          </cell>
          <cell r="D340">
            <v>204.8</v>
          </cell>
          <cell r="E340" t="str">
            <v>BRISTOL-MYERS SQ</v>
          </cell>
          <cell r="F340" t="str">
            <v>UNKNOWN USC 99998</v>
          </cell>
        </row>
        <row r="341">
          <cell r="A341" t="str">
            <v>ALOMIDE</v>
          </cell>
          <cell r="B341" t="str">
            <v xml:space="preserve"> OPHTHALMIC PREPARATIONS                       </v>
          </cell>
          <cell r="C341" t="str">
            <v>ALCON LABS  OPHTHAL</v>
          </cell>
          <cell r="D341">
            <v>25473.5</v>
          </cell>
          <cell r="E341" t="str">
            <v>NESTLE S A</v>
          </cell>
          <cell r="F341" t="str">
            <v>OPHTH ANTI-ALLERGY</v>
          </cell>
        </row>
        <row r="342">
          <cell r="A342" t="str">
            <v>ALORA</v>
          </cell>
          <cell r="B342" t="str">
            <v xml:space="preserve"> HORMONES                                      </v>
          </cell>
          <cell r="C342" t="str">
            <v>WATSON LABS</v>
          </cell>
          <cell r="D342">
            <v>4275.3999999999996</v>
          </cell>
          <cell r="E342" t="str">
            <v>WATSON PHARM INC</v>
          </cell>
          <cell r="F342" t="str">
            <v>HORMONES ESTROGENS TRNSDR</v>
          </cell>
        </row>
        <row r="343">
          <cell r="A343" t="str">
            <v>ALPHAGAN</v>
          </cell>
          <cell r="B343" t="str">
            <v xml:space="preserve"> OPHTHALMIC PREPARATIONS                       </v>
          </cell>
          <cell r="C343" t="str">
            <v>ALLERGAN</v>
          </cell>
          <cell r="D343">
            <v>25432.7</v>
          </cell>
          <cell r="E343" t="str">
            <v>ALLERGAN INC</v>
          </cell>
          <cell r="F343" t="str">
            <v>MIOTICS &amp; GLAUCOMA OTH</v>
          </cell>
        </row>
        <row r="344">
          <cell r="A344" t="str">
            <v>ALPHAGAN P</v>
          </cell>
          <cell r="B344" t="str">
            <v xml:space="preserve"> OPHTHALMIC PREPARATIONS                       </v>
          </cell>
          <cell r="C344" t="str">
            <v>ALLERGAN</v>
          </cell>
          <cell r="D344">
            <v>1326862.3</v>
          </cell>
          <cell r="E344" t="str">
            <v>ALLERGAN INC</v>
          </cell>
          <cell r="F344" t="str">
            <v>MIOTICS &amp; GLAUCOMA OTH</v>
          </cell>
        </row>
        <row r="345">
          <cell r="A345" t="str">
            <v>ALPHAQUIN HP</v>
          </cell>
          <cell r="B345" t="str">
            <v xml:space="preserve"> DERMATOLOGICALS, ETHICAL                      </v>
          </cell>
          <cell r="C345" t="str">
            <v>STRATUS PHARM</v>
          </cell>
          <cell r="D345">
            <v>9062.7000000000007</v>
          </cell>
          <cell r="E345" t="str">
            <v>STRATUS PHARM</v>
          </cell>
          <cell r="F345" t="str">
            <v>DERMATOLOGICAL PREP OTH</v>
          </cell>
        </row>
        <row r="346">
          <cell r="A346" t="str">
            <v>ALPHATREX</v>
          </cell>
          <cell r="B346" t="str">
            <v xml:space="preserve"> HORMONES                                      </v>
          </cell>
          <cell r="C346" t="str">
            <v>SAVAGE LABS</v>
          </cell>
          <cell r="D346">
            <v>0</v>
          </cell>
          <cell r="E346" t="str">
            <v>ALTANA  INC</v>
          </cell>
          <cell r="F346" t="str">
            <v>HORMONES CORT PLAIN DERM</v>
          </cell>
        </row>
        <row r="347">
          <cell r="A347" t="str">
            <v>ALPRAZOLAM</v>
          </cell>
          <cell r="B347" t="str">
            <v xml:space="preserve"> PSYCHOTHERAPEUTICS                            </v>
          </cell>
          <cell r="C347" t="str">
            <v>GENEVA PHARM</v>
          </cell>
          <cell r="D347">
            <v>497625.59999999998</v>
          </cell>
          <cell r="E347" t="str">
            <v>NOVARTIS</v>
          </cell>
          <cell r="F347" t="str">
            <v>BENZODIAZEPINES</v>
          </cell>
        </row>
        <row r="348">
          <cell r="A348" t="str">
            <v>ALPRAZOLAM</v>
          </cell>
          <cell r="B348" t="str">
            <v xml:space="preserve"> PSYCHOTHERAPEUTICS                            </v>
          </cell>
          <cell r="C348" t="str">
            <v>GREENSTONE LTD</v>
          </cell>
          <cell r="D348">
            <v>193557.9</v>
          </cell>
          <cell r="E348" t="str">
            <v>PHARMACIA CORP</v>
          </cell>
          <cell r="F348" t="str">
            <v>BENZODIAZEPINES</v>
          </cell>
        </row>
        <row r="349">
          <cell r="A349" t="str">
            <v>ALPRAZOLAM</v>
          </cell>
          <cell r="B349" t="str">
            <v xml:space="preserve"> PSYCHOTHERAPEUTICS                            </v>
          </cell>
          <cell r="C349" t="str">
            <v>IVAX PHARMACEUTICALS</v>
          </cell>
          <cell r="D349">
            <v>32744.1</v>
          </cell>
          <cell r="E349" t="str">
            <v>IVAX CORP</v>
          </cell>
          <cell r="F349" t="str">
            <v>BENZODIAZEPINES</v>
          </cell>
        </row>
        <row r="350">
          <cell r="A350" t="str">
            <v>ALPRAZOLAM</v>
          </cell>
          <cell r="B350" t="str">
            <v xml:space="preserve"> PSYCHOTHERAPEUTICS                            </v>
          </cell>
          <cell r="C350" t="str">
            <v>LEDERLE SP</v>
          </cell>
          <cell r="D350">
            <v>0</v>
          </cell>
          <cell r="E350" t="str">
            <v>WYETH CORP</v>
          </cell>
          <cell r="F350" t="str">
            <v>BENZODIAZEPINES</v>
          </cell>
        </row>
        <row r="351">
          <cell r="A351" t="str">
            <v>ALPRAZOLAM</v>
          </cell>
          <cell r="B351" t="str">
            <v xml:space="preserve"> PSYCHOTHERAPEUTICS                            </v>
          </cell>
          <cell r="C351" t="str">
            <v>MFR NOT STATED</v>
          </cell>
          <cell r="D351">
            <v>0</v>
          </cell>
          <cell r="E351" t="str">
            <v>LAB UNKNOWN</v>
          </cell>
          <cell r="F351" t="str">
            <v>BENZODIAZEPINES</v>
          </cell>
        </row>
        <row r="352">
          <cell r="A352" t="str">
            <v>ALPRAZOLAM</v>
          </cell>
          <cell r="B352" t="str">
            <v xml:space="preserve"> PSYCHOTHERAPEUTICS                            </v>
          </cell>
          <cell r="C352" t="str">
            <v>MYLAN</v>
          </cell>
          <cell r="D352">
            <v>286130.7</v>
          </cell>
          <cell r="E352" t="str">
            <v>MYLAN LABS  INC</v>
          </cell>
          <cell r="F352" t="str">
            <v>BENZODIAZEPINES</v>
          </cell>
        </row>
        <row r="353">
          <cell r="A353" t="str">
            <v>ALPRAZOLAM</v>
          </cell>
          <cell r="B353" t="str">
            <v xml:space="preserve"> PSYCHOTHERAPEUTICS                            </v>
          </cell>
          <cell r="C353" t="str">
            <v>PUREPAC</v>
          </cell>
          <cell r="D353">
            <v>174772</v>
          </cell>
          <cell r="E353" t="str">
            <v>ALPHARMA USPD</v>
          </cell>
          <cell r="F353" t="str">
            <v>BENZODIAZEPINES</v>
          </cell>
        </row>
        <row r="354">
          <cell r="A354" t="str">
            <v>ALPRAZOLAM</v>
          </cell>
          <cell r="B354" t="str">
            <v xml:space="preserve"> PSYCHOTHERAPEUTICS                            </v>
          </cell>
          <cell r="C354" t="str">
            <v>REPACKAGER</v>
          </cell>
          <cell r="D354">
            <v>31.6</v>
          </cell>
          <cell r="E354" t="str">
            <v>REPACKAGER</v>
          </cell>
          <cell r="F354" t="str">
            <v>BENZODIAZEPINES</v>
          </cell>
        </row>
        <row r="355">
          <cell r="A355" t="str">
            <v>ALPRAZOLAM</v>
          </cell>
          <cell r="B355" t="str">
            <v xml:space="preserve"> PSYCHOTHERAPEUTICS                            </v>
          </cell>
          <cell r="C355" t="str">
            <v>UNIT DOSE LABS</v>
          </cell>
          <cell r="D355">
            <v>22.7</v>
          </cell>
          <cell r="E355" t="str">
            <v>MYLAN LABS  INC</v>
          </cell>
          <cell r="F355" t="str">
            <v>BENZODIAZEPINES</v>
          </cell>
        </row>
        <row r="356">
          <cell r="A356" t="str">
            <v>ALPRAZOLAM</v>
          </cell>
          <cell r="B356" t="str">
            <v xml:space="preserve"> PSYCHOTHERAPEUTICS                            </v>
          </cell>
          <cell r="C356" t="str">
            <v>WATSON LABS</v>
          </cell>
          <cell r="D356">
            <v>24.7</v>
          </cell>
          <cell r="E356" t="str">
            <v>WATSON PHARM INC</v>
          </cell>
          <cell r="F356" t="str">
            <v>BENZODIAZEPINES</v>
          </cell>
        </row>
        <row r="357">
          <cell r="A357" t="str">
            <v>ALPROSTADIL</v>
          </cell>
          <cell r="B357" t="str">
            <v xml:space="preserve"> VASCULAR AGENTS                               </v>
          </cell>
          <cell r="C357" t="str">
            <v>BEDFORD LABS</v>
          </cell>
          <cell r="D357">
            <v>0</v>
          </cell>
          <cell r="E357" t="str">
            <v>BOEHRINGER INGEL</v>
          </cell>
          <cell r="F357" t="str">
            <v>PERIPHERAL VASODILATOR</v>
          </cell>
        </row>
        <row r="358">
          <cell r="A358" t="str">
            <v>ALREX</v>
          </cell>
          <cell r="B358" t="str">
            <v xml:space="preserve"> OPHTHALMIC PREPARATIONS                       </v>
          </cell>
          <cell r="C358" t="str">
            <v>BAUSCH &amp; LOMB PH</v>
          </cell>
          <cell r="D358">
            <v>91846.399999999994</v>
          </cell>
          <cell r="E358" t="str">
            <v>BAUSCH &amp; LOMB INC</v>
          </cell>
          <cell r="F358" t="str">
            <v>OPHTH ANTI-ALLERGY</v>
          </cell>
        </row>
        <row r="359">
          <cell r="A359" t="str">
            <v>ALTACE</v>
          </cell>
          <cell r="B359" t="str">
            <v xml:space="preserve"> VASCULAR AGENTS                               </v>
          </cell>
          <cell r="C359" t="str">
            <v>MONARCH PHARM</v>
          </cell>
          <cell r="D359">
            <v>2648609.7000000002</v>
          </cell>
          <cell r="E359" t="str">
            <v>KING PHARM INC</v>
          </cell>
          <cell r="F359" t="str">
            <v>ACE INHIBITORS ALONE</v>
          </cell>
        </row>
        <row r="360">
          <cell r="A360" t="str">
            <v>ALTAMIST NASAL</v>
          </cell>
          <cell r="B360" t="str">
            <v xml:space="preserve"> MISCELLANEOUS PREPS, ETHICAL                  </v>
          </cell>
          <cell r="C360" t="str">
            <v>ALTAIRE PHARM</v>
          </cell>
          <cell r="D360">
            <v>18</v>
          </cell>
          <cell r="E360" t="str">
            <v>ALTAIRE PHARM</v>
          </cell>
          <cell r="F360" t="str">
            <v>MISCELLANEOUS OTH</v>
          </cell>
        </row>
        <row r="361">
          <cell r="A361" t="str">
            <v>ALTARUSSIN</v>
          </cell>
          <cell r="B361" t="str">
            <v xml:space="preserve"> COUGH &amp; COLD PREPS           </v>
          </cell>
          <cell r="C361" t="str">
            <v>ALTAIRE PHARM</v>
          </cell>
          <cell r="D361">
            <v>63.5</v>
          </cell>
          <cell r="E361" t="str">
            <v>ALTAIRE PHARM</v>
          </cell>
          <cell r="F361" t="str">
            <v>COUGH PREP W/O COD</v>
          </cell>
        </row>
        <row r="362">
          <cell r="A362" t="str">
            <v>ALTARUSSIN DM</v>
          </cell>
          <cell r="B362" t="str">
            <v xml:space="preserve"> COUGH &amp; COLD PREPS           </v>
          </cell>
          <cell r="C362" t="str">
            <v>ALTAIRE PHARM</v>
          </cell>
          <cell r="D362">
            <v>503.5</v>
          </cell>
          <cell r="E362" t="str">
            <v>ALTAIRE PHARM</v>
          </cell>
          <cell r="F362" t="str">
            <v>COUGH PREP W/O COD</v>
          </cell>
        </row>
        <row r="363">
          <cell r="A363" t="str">
            <v>ALTARYL</v>
          </cell>
          <cell r="B363" t="str">
            <v xml:space="preserve"> ANTIHISTAMINES, SYSTEMIC                      </v>
          </cell>
          <cell r="C363" t="str">
            <v>ALTAIRE PHARM</v>
          </cell>
          <cell r="D363">
            <v>989.3</v>
          </cell>
          <cell r="E363" t="str">
            <v>ALTAIRE PHARM</v>
          </cell>
          <cell r="F363" t="str">
            <v>ANTIHISTAMINES ORAL LIQ</v>
          </cell>
        </row>
        <row r="364">
          <cell r="A364" t="str">
            <v>ALTERNAGEL</v>
          </cell>
          <cell r="B364" t="str">
            <v xml:space="preserve"> ANTACIDS &amp; ANTIFLATULENTS                     </v>
          </cell>
          <cell r="C364" t="str">
            <v>J&amp;J MERCK CONS CO</v>
          </cell>
          <cell r="D364">
            <v>4.0999999999999996</v>
          </cell>
          <cell r="E364" t="str">
            <v>J&amp;J MERCK CONS CO</v>
          </cell>
          <cell r="F364" t="str">
            <v>ANTACIDS  PLAIN</v>
          </cell>
        </row>
        <row r="365">
          <cell r="A365" t="str">
            <v>ALTINAC</v>
          </cell>
          <cell r="B365" t="str">
            <v xml:space="preserve"> DERMATOLOGICALS, ETHICAL                      </v>
          </cell>
          <cell r="C365" t="str">
            <v>UPSHER-SMITH</v>
          </cell>
          <cell r="D365">
            <v>-570.1</v>
          </cell>
          <cell r="E365" t="str">
            <v>UPSHER-SMITH</v>
          </cell>
          <cell r="F365" t="str">
            <v>ACNE W/O ANTNFCT/ANTISEPTIC</v>
          </cell>
        </row>
        <row r="366">
          <cell r="A366" t="str">
            <v>ALTOCOR</v>
          </cell>
          <cell r="B366" t="str">
            <v xml:space="preserve"> ANTIHYPERLIPIDEMIC AGENTS              </v>
          </cell>
          <cell r="C366" t="str">
            <v>ANDRX</v>
          </cell>
          <cell r="D366">
            <v>1122.4000000000001</v>
          </cell>
          <cell r="E366" t="str">
            <v>ANDRX CORPORATN</v>
          </cell>
          <cell r="F366" t="str">
            <v>HMG-COA REDUCTASE INHIB</v>
          </cell>
        </row>
        <row r="367">
          <cell r="A367" t="str">
            <v>ALUMINUM CL</v>
          </cell>
          <cell r="B367" t="str">
            <v xml:space="preserve"> DERMATOLOGICALS, ETHICAL                      </v>
          </cell>
          <cell r="C367" t="str">
            <v>GLADES PHARM</v>
          </cell>
          <cell r="D367">
            <v>1620.3</v>
          </cell>
          <cell r="E367" t="str">
            <v>GLADES PHARM</v>
          </cell>
          <cell r="F367" t="str">
            <v>DERMATOLOGICAL PREP OTH</v>
          </cell>
        </row>
        <row r="368">
          <cell r="A368" t="str">
            <v>ALUMINUM HYDR GEL</v>
          </cell>
          <cell r="B368" t="str">
            <v xml:space="preserve"> ANTACIDS &amp; ANTIFLATULENTS                     </v>
          </cell>
          <cell r="C368" t="str">
            <v>IVAX PHARMACEUTICALS</v>
          </cell>
          <cell r="D368">
            <v>-13.5</v>
          </cell>
          <cell r="E368" t="str">
            <v>IVAX CORP</v>
          </cell>
          <cell r="F368" t="str">
            <v>ANTACIDS  PLAIN</v>
          </cell>
        </row>
        <row r="369">
          <cell r="A369" t="str">
            <v>ALUMINUM HYDR GEL</v>
          </cell>
          <cell r="B369" t="str">
            <v xml:space="preserve"> ANTACIDS &amp; ANTIFLATULENTS                     </v>
          </cell>
          <cell r="C369" t="str">
            <v>PHARMACEUTIC ASSOC</v>
          </cell>
          <cell r="D369">
            <v>8</v>
          </cell>
          <cell r="E369" t="str">
            <v>PHARMACEUTIC ASSOC</v>
          </cell>
          <cell r="F369" t="str">
            <v>ANTACIDS  PLAIN</v>
          </cell>
        </row>
        <row r="370">
          <cell r="A370" t="str">
            <v>ALUPENT</v>
          </cell>
          <cell r="B370" t="str">
            <v xml:space="preserve"> RESPIRATORY THERAPY                           </v>
          </cell>
          <cell r="C370" t="str">
            <v>BOEHRINGER INGEL</v>
          </cell>
          <cell r="D370">
            <v>3184.7</v>
          </cell>
          <cell r="E370" t="str">
            <v>BOEHRINGER INGEL</v>
          </cell>
          <cell r="F370" t="str">
            <v>BETA AGONISTS AEROSOL</v>
          </cell>
        </row>
        <row r="371">
          <cell r="A371" t="str">
            <v>ALUPENT</v>
          </cell>
          <cell r="B371" t="str">
            <v xml:space="preserve"> RESPIRATORY THERAPY                           </v>
          </cell>
          <cell r="C371" t="str">
            <v>BOEHRINGER INGEL</v>
          </cell>
          <cell r="D371">
            <v>0</v>
          </cell>
          <cell r="E371" t="str">
            <v>BOEHRINGER INGEL</v>
          </cell>
          <cell r="F371" t="str">
            <v>BETA AGONISTS NEB SOL</v>
          </cell>
        </row>
        <row r="372">
          <cell r="A372" t="str">
            <v>ALUSTRA</v>
          </cell>
          <cell r="B372" t="str">
            <v xml:space="preserve"> DERMATOLOGICALS, ETHICAL                      </v>
          </cell>
          <cell r="C372" t="str">
            <v>MEDICIS DERMATOLOG</v>
          </cell>
          <cell r="D372">
            <v>9731.6</v>
          </cell>
          <cell r="E372" t="str">
            <v>MEDICIS PHARM CORP</v>
          </cell>
          <cell r="F372" t="str">
            <v>DERMATOLOGICAL PREP OTH</v>
          </cell>
        </row>
        <row r="373">
          <cell r="A373" t="str">
            <v>AMANTADINE HCL</v>
          </cell>
          <cell r="B373" t="str">
            <v xml:space="preserve"> NEUROLOGICAL DISORDERS, MISC                  </v>
          </cell>
          <cell r="C373" t="str">
            <v>ALPHARMA</v>
          </cell>
          <cell r="D373">
            <v>0</v>
          </cell>
          <cell r="E373" t="str">
            <v>ALPHARMA USPD</v>
          </cell>
          <cell r="F373" t="str">
            <v>ANTI-PARKINSON OTH</v>
          </cell>
        </row>
        <row r="374">
          <cell r="A374" t="str">
            <v>AMANTADINE HCL</v>
          </cell>
          <cell r="B374" t="str">
            <v xml:space="preserve"> NEUROLOGICAL DISORDERS, MISC                  </v>
          </cell>
          <cell r="C374" t="str">
            <v>BARR LABS</v>
          </cell>
          <cell r="D374">
            <v>-106.7</v>
          </cell>
          <cell r="E374" t="str">
            <v>BARR LABS CORP</v>
          </cell>
          <cell r="F374" t="str">
            <v>ANTI-PARKINSON OTH</v>
          </cell>
        </row>
        <row r="375">
          <cell r="A375" t="str">
            <v>AMANTADINE HCL</v>
          </cell>
          <cell r="B375" t="str">
            <v xml:space="preserve"> NEUROLOGICAL DISORDERS, MISC                  </v>
          </cell>
          <cell r="C375" t="str">
            <v>ENDO GENERIC PRODUCT</v>
          </cell>
          <cell r="D375">
            <v>1013.4</v>
          </cell>
          <cell r="E375" t="str">
            <v>ENDO PHARM INC</v>
          </cell>
          <cell r="F375" t="str">
            <v>ANTI-PARKINSON OTH</v>
          </cell>
        </row>
        <row r="376">
          <cell r="A376" t="str">
            <v>AMANTADINE HCL</v>
          </cell>
          <cell r="B376" t="str">
            <v xml:space="preserve"> NEUROLOGICAL DISORDERS, MISC                  </v>
          </cell>
          <cell r="C376" t="str">
            <v>GENEVA PHARM</v>
          </cell>
          <cell r="D376">
            <v>29577.3</v>
          </cell>
          <cell r="E376" t="str">
            <v>NOVARTIS</v>
          </cell>
          <cell r="F376" t="str">
            <v>ANTI-PARKINSON OTH</v>
          </cell>
        </row>
        <row r="377">
          <cell r="A377" t="str">
            <v>AMANTADINE HCL</v>
          </cell>
          <cell r="B377" t="str">
            <v xml:space="preserve"> NEUROLOGICAL DISORDERS, MISC                  </v>
          </cell>
          <cell r="C377" t="str">
            <v>HI-TECH PHARMACAL</v>
          </cell>
          <cell r="D377">
            <v>998.9</v>
          </cell>
          <cell r="E377" t="str">
            <v>HI-TECH PHARMACAL</v>
          </cell>
          <cell r="F377" t="str">
            <v>ANTI-PARKINSON OTH</v>
          </cell>
        </row>
        <row r="378">
          <cell r="A378" t="str">
            <v>AMANTADINE HCL</v>
          </cell>
          <cell r="B378" t="str">
            <v xml:space="preserve"> NEUROLOGICAL DISORDERS, MISC                  </v>
          </cell>
          <cell r="C378" t="str">
            <v>MAJOR PHARM</v>
          </cell>
          <cell r="D378">
            <v>0</v>
          </cell>
          <cell r="E378" t="str">
            <v>GREAT LAKES WHLSL</v>
          </cell>
          <cell r="F378" t="str">
            <v>ANTI-PARKINSON OTH</v>
          </cell>
        </row>
        <row r="379">
          <cell r="A379" t="str">
            <v>AMANTADINE HCL</v>
          </cell>
          <cell r="B379" t="str">
            <v xml:space="preserve"> NEUROLOGICAL DISORDERS, MISC                  </v>
          </cell>
          <cell r="C379" t="str">
            <v>MFR NOT STATED</v>
          </cell>
          <cell r="D379">
            <v>-26.4</v>
          </cell>
          <cell r="E379" t="str">
            <v>LAB UNKNOWN</v>
          </cell>
          <cell r="F379" t="str">
            <v>ANTI-PARKINSON OTH</v>
          </cell>
        </row>
        <row r="380">
          <cell r="A380" t="str">
            <v>AMANTADINE HCL</v>
          </cell>
          <cell r="B380" t="str">
            <v xml:space="preserve"> NEUROLOGICAL DISORDERS, MISC                  </v>
          </cell>
          <cell r="C380" t="str">
            <v>MORTON GROVE PHARM</v>
          </cell>
          <cell r="D380">
            <v>1257.5</v>
          </cell>
          <cell r="E380" t="str">
            <v>MORTON GROVE PHARM</v>
          </cell>
          <cell r="F380" t="str">
            <v>ANTI-PARKINSON OTH</v>
          </cell>
        </row>
        <row r="381">
          <cell r="A381" t="str">
            <v>AMANTADINE HCL</v>
          </cell>
          <cell r="B381" t="str">
            <v xml:space="preserve"> NEUROLOGICAL DISORDERS, MISC                  </v>
          </cell>
          <cell r="C381" t="str">
            <v>PHARMACEUTIC ASSOC</v>
          </cell>
          <cell r="D381">
            <v>28.9</v>
          </cell>
          <cell r="E381" t="str">
            <v>PHARMACEUTIC ASSOC</v>
          </cell>
          <cell r="F381" t="str">
            <v>ANTI-PARKINSON OTH</v>
          </cell>
        </row>
        <row r="382">
          <cell r="A382" t="str">
            <v>AMANTADINE HCL</v>
          </cell>
          <cell r="B382" t="str">
            <v xml:space="preserve"> NEUROLOGICAL DISORDERS, MISC                  </v>
          </cell>
          <cell r="C382" t="str">
            <v>QUALITEST PRODUCTS</v>
          </cell>
          <cell r="D382">
            <v>171.7</v>
          </cell>
          <cell r="E382" t="str">
            <v>QUALITEST PRODUCTS</v>
          </cell>
          <cell r="F382" t="str">
            <v>ANTI-PARKINSON OTH</v>
          </cell>
        </row>
        <row r="383">
          <cell r="A383" t="str">
            <v>AMANTADINE HCL</v>
          </cell>
          <cell r="B383" t="str">
            <v xml:space="preserve"> NEUROLOGICAL DISORDERS, MISC                  </v>
          </cell>
          <cell r="C383" t="str">
            <v>ROSEMONT PHM CORP</v>
          </cell>
          <cell r="D383">
            <v>68831.899999999994</v>
          </cell>
          <cell r="E383" t="str">
            <v>AKZO</v>
          </cell>
          <cell r="F383" t="str">
            <v>ANTI-PARKINSON OTH</v>
          </cell>
        </row>
        <row r="384">
          <cell r="A384" t="str">
            <v>AMANTADINE HCL</v>
          </cell>
          <cell r="B384" t="str">
            <v xml:space="preserve"> NEUROLOGICAL DISORDERS, MISC                  </v>
          </cell>
          <cell r="C384" t="str">
            <v>UNIT DOSE LABS</v>
          </cell>
          <cell r="D384">
            <v>95.8</v>
          </cell>
          <cell r="E384" t="str">
            <v>MYLAN LABS  INC</v>
          </cell>
          <cell r="F384" t="str">
            <v>ANTI-PARKINSON OTH</v>
          </cell>
        </row>
        <row r="385">
          <cell r="A385" t="str">
            <v>AMANTADINE HCL</v>
          </cell>
          <cell r="B385" t="str">
            <v xml:space="preserve"> NEUROLOGICAL DISORDERS, MISC                  </v>
          </cell>
          <cell r="C385" t="str">
            <v>UNITED RES LABS</v>
          </cell>
          <cell r="D385">
            <v>-10.199999999999999</v>
          </cell>
          <cell r="E385" t="str">
            <v>URL/MUTUAL</v>
          </cell>
          <cell r="F385" t="str">
            <v>ANTI-PARKINSON OTH</v>
          </cell>
        </row>
        <row r="386">
          <cell r="A386" t="str">
            <v>AMARYL</v>
          </cell>
          <cell r="B386" t="str">
            <v xml:space="preserve"> DIABETES THERAPY                              </v>
          </cell>
          <cell r="C386" t="str">
            <v>AVENTIS PHARMA</v>
          </cell>
          <cell r="D386">
            <v>2305874.7000000002</v>
          </cell>
          <cell r="E386" t="str">
            <v>AVENTIS CORP</v>
          </cell>
          <cell r="F386" t="str">
            <v>SULFONYLUREAS</v>
          </cell>
        </row>
        <row r="387">
          <cell r="A387" t="str">
            <v>AMBENYL D</v>
          </cell>
          <cell r="B387" t="str">
            <v xml:space="preserve"> COUGH &amp; COLD PREPS           </v>
          </cell>
          <cell r="C387" t="str">
            <v>FOREST PHARM</v>
          </cell>
          <cell r="D387">
            <v>0</v>
          </cell>
          <cell r="E387" t="str">
            <v>FOREST LABS</v>
          </cell>
          <cell r="F387" t="str">
            <v>COUGH/COLD W/EXPECT</v>
          </cell>
        </row>
        <row r="388">
          <cell r="A388" t="str">
            <v>AMBI 800</v>
          </cell>
          <cell r="B388" t="str">
            <v xml:space="preserve"> COUGH &amp; COLD PREPS           </v>
          </cell>
          <cell r="C388" t="str">
            <v>AMBI PHARMACEUTICAL</v>
          </cell>
          <cell r="D388">
            <v>0</v>
          </cell>
          <cell r="E388" t="str">
            <v>AMBI PHARMACEUTICAL</v>
          </cell>
          <cell r="F388" t="str">
            <v>COUGH PREP W/O COD</v>
          </cell>
        </row>
        <row r="389">
          <cell r="A389" t="str">
            <v>AMBIEN</v>
          </cell>
          <cell r="B389" t="str">
            <v xml:space="preserve"> SEDATIVES, ETHICAL                            </v>
          </cell>
          <cell r="C389" t="str">
            <v>SANOFI-SYNTHELABO</v>
          </cell>
          <cell r="D389">
            <v>6631780.9000000004</v>
          </cell>
          <cell r="E389" t="str">
            <v>SANOFI-SYN INC</v>
          </cell>
          <cell r="F389" t="str">
            <v>NON-BARB OTH</v>
          </cell>
        </row>
        <row r="390">
          <cell r="A390" t="str">
            <v>AMCINONIDE</v>
          </cell>
          <cell r="B390" t="str">
            <v xml:space="preserve"> HORMONES                                      </v>
          </cell>
          <cell r="C390" t="str">
            <v>FOUGERA</v>
          </cell>
          <cell r="D390">
            <v>75.5</v>
          </cell>
          <cell r="E390" t="str">
            <v>ALTANA  INC</v>
          </cell>
          <cell r="F390" t="str">
            <v>HORMONES CORT PLAIN DERM</v>
          </cell>
        </row>
        <row r="391">
          <cell r="A391" t="str">
            <v>AMCINONIDE</v>
          </cell>
          <cell r="B391" t="str">
            <v xml:space="preserve"> HORMONES                                      </v>
          </cell>
          <cell r="C391" t="str">
            <v>TARO PHARM</v>
          </cell>
          <cell r="D391">
            <v>675.6</v>
          </cell>
          <cell r="E391" t="str">
            <v>TARO PHARM</v>
          </cell>
          <cell r="F391" t="str">
            <v>HORMONES CORT PLAIN DERM</v>
          </cell>
        </row>
        <row r="392">
          <cell r="A392" t="str">
            <v>AMDRY-D</v>
          </cell>
          <cell r="B392" t="str">
            <v xml:space="preserve"> COUGH &amp; COLD PREPS           </v>
          </cell>
          <cell r="C392" t="str">
            <v>PRASCO LABS</v>
          </cell>
          <cell r="D392">
            <v>1911.8</v>
          </cell>
          <cell r="E392" t="str">
            <v>PRASCO LABS</v>
          </cell>
          <cell r="F392" t="str">
            <v>ORAL COLD W/O ANALG</v>
          </cell>
        </row>
        <row r="393">
          <cell r="A393" t="str">
            <v>AMERGE</v>
          </cell>
          <cell r="B393" t="str">
            <v xml:space="preserve"> ANALGESICS        </v>
          </cell>
          <cell r="C393" t="str">
            <v>GSK PHARM</v>
          </cell>
          <cell r="D393">
            <v>208366</v>
          </cell>
          <cell r="E393" t="str">
            <v>GLAXOSMITHKLINE</v>
          </cell>
          <cell r="F393" t="str">
            <v>ANTI-MIGRAINE</v>
          </cell>
        </row>
        <row r="394">
          <cell r="A394" t="str">
            <v>AMERICAINE AEROSOL</v>
          </cell>
          <cell r="B394" t="str">
            <v xml:space="preserve"> ANESTHETICS                                   </v>
          </cell>
          <cell r="C394" t="str">
            <v>HERITAGE CONS PROD</v>
          </cell>
          <cell r="D394">
            <v>0</v>
          </cell>
          <cell r="E394" t="str">
            <v>HERITAGE CONS PROD</v>
          </cell>
          <cell r="F394" t="str">
            <v>ANESTH LOCAL AEROSOLS</v>
          </cell>
        </row>
        <row r="395">
          <cell r="A395" t="str">
            <v>AMERICAINE ANES LUBRICNT</v>
          </cell>
          <cell r="B395" t="str">
            <v xml:space="preserve"> ANESTHETICS                                   </v>
          </cell>
          <cell r="C395" t="str">
            <v>CELLTECH PHARM</v>
          </cell>
          <cell r="D395">
            <v>66.7</v>
          </cell>
          <cell r="E395" t="str">
            <v>CELLTECH GROUP</v>
          </cell>
          <cell r="F395" t="str">
            <v>ANESTH LOCAL&amp;TOPICAL OTH</v>
          </cell>
        </row>
        <row r="396">
          <cell r="A396" t="str">
            <v>AMERICAINE OTIC</v>
          </cell>
          <cell r="B396" t="str">
            <v xml:space="preserve"> OTICS, ETHICAL                                </v>
          </cell>
          <cell r="C396" t="str">
            <v>CELLTECH PHARM</v>
          </cell>
          <cell r="D396">
            <v>461.8</v>
          </cell>
          <cell r="E396" t="str">
            <v>CELLTECH GROUP</v>
          </cell>
          <cell r="F396" t="str">
            <v>OTIC ANALGESICS</v>
          </cell>
        </row>
        <row r="397">
          <cell r="A397" t="str">
            <v>AMERICAINE RECTAL</v>
          </cell>
          <cell r="B397" t="str">
            <v xml:space="preserve"> HEMORRHOIDAL PREPS</v>
          </cell>
          <cell r="C397" t="str">
            <v>NOVARTIS CONS HLTH</v>
          </cell>
          <cell r="D397">
            <v>1194.0999999999999</v>
          </cell>
          <cell r="E397" t="str">
            <v>NOVARTIS</v>
          </cell>
          <cell r="F397" t="str">
            <v>HEMORRHOIDAL PREP W/O CORT</v>
          </cell>
        </row>
        <row r="398">
          <cell r="A398" t="str">
            <v>AMETHAPRED</v>
          </cell>
          <cell r="B398" t="str">
            <v xml:space="preserve"> HORMONES                                      </v>
          </cell>
          <cell r="C398" t="str">
            <v>ABBOTT HOSP PRODS</v>
          </cell>
          <cell r="D398">
            <v>0</v>
          </cell>
          <cell r="E398" t="str">
            <v>ABBOTT</v>
          </cell>
          <cell r="F398" t="str">
            <v>HORMONES CORT PLAIN INJ</v>
          </cell>
        </row>
        <row r="399">
          <cell r="A399" t="str">
            <v>AMIBID DM</v>
          </cell>
          <cell r="B399" t="str">
            <v xml:space="preserve"> COUGH &amp; COLD PREPS           </v>
          </cell>
          <cell r="C399" t="str">
            <v>AMIDE PHARMACEUT</v>
          </cell>
          <cell r="D399">
            <v>11392.1</v>
          </cell>
          <cell r="E399" t="str">
            <v>AMIDE PHARMACEUT</v>
          </cell>
          <cell r="F399" t="str">
            <v>COUGH/COLD W/O EXPECT</v>
          </cell>
        </row>
        <row r="400">
          <cell r="A400" t="str">
            <v>AMIBID LA</v>
          </cell>
          <cell r="B400" t="str">
            <v xml:space="preserve"> COUGH &amp; COLD PREPS           </v>
          </cell>
          <cell r="C400" t="str">
            <v>AMIDE PHARMACEUT</v>
          </cell>
          <cell r="D400">
            <v>1053.7</v>
          </cell>
          <cell r="E400" t="str">
            <v>AMIDE PHARMACEUT</v>
          </cell>
          <cell r="F400" t="str">
            <v>COUGH PREP W/O COD</v>
          </cell>
        </row>
        <row r="401">
          <cell r="A401" t="str">
            <v>AMICAR</v>
          </cell>
          <cell r="B401" t="str">
            <v xml:space="preserve"> HEMOSTATIC MODIFIERS                          </v>
          </cell>
          <cell r="C401" t="str">
            <v>XANODYNE PHARMACAL</v>
          </cell>
          <cell r="D401">
            <v>151.19999999999999</v>
          </cell>
          <cell r="E401" t="str">
            <v>XANODYNE PHARMACAL</v>
          </cell>
          <cell r="F401" t="str">
            <v>HEMO MOD OTH INJ</v>
          </cell>
        </row>
        <row r="402">
          <cell r="A402" t="str">
            <v>AMICAR</v>
          </cell>
          <cell r="B402" t="str">
            <v xml:space="preserve"> HEMOSTATIC MODIFIERS                          </v>
          </cell>
          <cell r="C402" t="str">
            <v>XANODYNE PHARMACAL</v>
          </cell>
          <cell r="D402">
            <v>32554.2</v>
          </cell>
          <cell r="E402" t="str">
            <v>XANODYNE PHARMACAL</v>
          </cell>
          <cell r="F402" t="str">
            <v>HEMO MOD OTH ORAL</v>
          </cell>
        </row>
        <row r="403">
          <cell r="A403" t="str">
            <v>AMIDRINE</v>
          </cell>
          <cell r="B403" t="str">
            <v xml:space="preserve"> ANALGESICS        </v>
          </cell>
          <cell r="C403" t="str">
            <v>AMIDE PHARMACEUT</v>
          </cell>
          <cell r="D403">
            <v>1206.0999999999999</v>
          </cell>
          <cell r="E403" t="str">
            <v>AMIDE PHARMACEUT</v>
          </cell>
          <cell r="F403" t="str">
            <v>ANTI-MIGRAINE</v>
          </cell>
        </row>
        <row r="404">
          <cell r="A404" t="str">
            <v>AMIGESIC</v>
          </cell>
          <cell r="B404" t="str">
            <v xml:space="preserve"> ANALGESICS        </v>
          </cell>
          <cell r="C404" t="str">
            <v>AMIDE PHARMACEUT</v>
          </cell>
          <cell r="D404">
            <v>714.8</v>
          </cell>
          <cell r="E404" t="str">
            <v>AMIDE PHARMACEUT</v>
          </cell>
          <cell r="F404" t="str">
            <v>SALICYLATES AND RELATED</v>
          </cell>
        </row>
        <row r="405">
          <cell r="A405" t="str">
            <v>AMIKACIN SULF</v>
          </cell>
          <cell r="B405" t="str">
            <v xml:space="preserve"> ANTI-INFECTIVES, SYSTEMIC                     </v>
          </cell>
          <cell r="C405" t="str">
            <v>ABBOTT HOSP PRODS</v>
          </cell>
          <cell r="D405">
            <v>51.6</v>
          </cell>
          <cell r="E405" t="str">
            <v>ABBOTT</v>
          </cell>
          <cell r="F405" t="str">
            <v>AMINOGLYCOSIDES</v>
          </cell>
        </row>
        <row r="406">
          <cell r="A406" t="str">
            <v>AMIKACIN SULF</v>
          </cell>
          <cell r="B406" t="str">
            <v xml:space="preserve"> ANTI-INFECTIVES, SYSTEMIC                     </v>
          </cell>
          <cell r="C406" t="str">
            <v>BEDFORD LABS</v>
          </cell>
          <cell r="D406">
            <v>335.6</v>
          </cell>
          <cell r="E406" t="str">
            <v>BOEHRINGER INGEL</v>
          </cell>
          <cell r="F406" t="str">
            <v>AMINOGLYCOSIDES</v>
          </cell>
        </row>
        <row r="407">
          <cell r="A407" t="str">
            <v>AMIKACIN SULF</v>
          </cell>
          <cell r="B407" t="str">
            <v xml:space="preserve"> ANTI-INFECTIVES, SYSTEMIC                     </v>
          </cell>
          <cell r="C407" t="str">
            <v>FAULDING</v>
          </cell>
          <cell r="D407">
            <v>0</v>
          </cell>
          <cell r="E407" t="str">
            <v>MAYNE GROUP</v>
          </cell>
          <cell r="F407" t="str">
            <v>AMINOGLYCOSIDES</v>
          </cell>
        </row>
        <row r="408">
          <cell r="A408" t="str">
            <v>AMIKACIN SULF</v>
          </cell>
          <cell r="B408" t="str">
            <v xml:space="preserve"> ANTI-INFECTIVES, SYSTEMIC                     </v>
          </cell>
          <cell r="C408" t="str">
            <v>SICOR PHARM</v>
          </cell>
          <cell r="D408">
            <v>1026.5999999999999</v>
          </cell>
          <cell r="E408" t="str">
            <v>SICOR INC</v>
          </cell>
          <cell r="F408" t="str">
            <v>AMINOGLYCOSIDES</v>
          </cell>
        </row>
        <row r="409">
          <cell r="A409" t="str">
            <v>AMIKIN</v>
          </cell>
          <cell r="B409" t="str">
            <v xml:space="preserve"> ANTI-INFECTIVES, SYSTEMIC                     </v>
          </cell>
          <cell r="C409" t="str">
            <v>GENEVA PHARM</v>
          </cell>
          <cell r="D409">
            <v>453.9</v>
          </cell>
          <cell r="E409" t="str">
            <v>NOVARTIS</v>
          </cell>
          <cell r="F409" t="str">
            <v>AMINOGLYCOSIDES</v>
          </cell>
        </row>
        <row r="410">
          <cell r="A410" t="str">
            <v>AMILORIDE HCL</v>
          </cell>
          <cell r="B410" t="str">
            <v xml:space="preserve"> DIURETICS, ETHICAL                            </v>
          </cell>
          <cell r="C410" t="str">
            <v>MFR NOT STATED</v>
          </cell>
          <cell r="D410">
            <v>0</v>
          </cell>
          <cell r="E410" t="str">
            <v>LAB UNKNOWN</v>
          </cell>
          <cell r="F410" t="str">
            <v>DIURETICS POTASS-SPARING</v>
          </cell>
        </row>
        <row r="411">
          <cell r="A411" t="str">
            <v>AMILORIDE HCL</v>
          </cell>
          <cell r="B411" t="str">
            <v xml:space="preserve"> DIURETICS, ETHICAL                            </v>
          </cell>
          <cell r="C411" t="str">
            <v>PAR PHARM</v>
          </cell>
          <cell r="D411">
            <v>1549</v>
          </cell>
          <cell r="E411" t="str">
            <v>PAR PHARM</v>
          </cell>
          <cell r="F411" t="str">
            <v>DIURETICS POTASS-SPARING</v>
          </cell>
        </row>
        <row r="412">
          <cell r="A412" t="str">
            <v>AMILORIDE HCL/HCTZ</v>
          </cell>
          <cell r="B412" t="str">
            <v xml:space="preserve"> DIURETICS, ETHICAL                            </v>
          </cell>
          <cell r="C412" t="str">
            <v>BARR LABS</v>
          </cell>
          <cell r="D412">
            <v>7382.9</v>
          </cell>
          <cell r="E412" t="str">
            <v>BARR LABS CORP</v>
          </cell>
          <cell r="F412" t="str">
            <v>DIURETICS POTASS-SPARING</v>
          </cell>
        </row>
        <row r="413">
          <cell r="A413" t="str">
            <v>AMILORIDE HCL/HCTZ</v>
          </cell>
          <cell r="B413" t="str">
            <v xml:space="preserve"> DIURETICS, ETHICAL                            </v>
          </cell>
          <cell r="C413" t="str">
            <v>ENDO GENERIC PRODUCT</v>
          </cell>
          <cell r="D413">
            <v>0</v>
          </cell>
          <cell r="E413" t="str">
            <v>ENDO PHARM INC</v>
          </cell>
          <cell r="F413" t="str">
            <v>DIURETICS POTASS-SPARING</v>
          </cell>
        </row>
        <row r="414">
          <cell r="A414" t="str">
            <v>AMILORIDE HCL/HCTZ</v>
          </cell>
          <cell r="B414" t="str">
            <v xml:space="preserve"> DIURETICS, ETHICAL                            </v>
          </cell>
          <cell r="C414" t="str">
            <v>MYLAN</v>
          </cell>
          <cell r="D414">
            <v>1520</v>
          </cell>
          <cell r="E414" t="str">
            <v>MYLAN LABS  INC</v>
          </cell>
          <cell r="F414" t="str">
            <v>DIURETICS POTASS-SPARING</v>
          </cell>
        </row>
        <row r="415">
          <cell r="A415" t="str">
            <v>AMILORIDE HCL/HCTZ</v>
          </cell>
          <cell r="B415" t="str">
            <v xml:space="preserve"> DIURETICS, ETHICAL                            </v>
          </cell>
          <cell r="C415" t="str">
            <v>WATSON LABS</v>
          </cell>
          <cell r="D415">
            <v>0</v>
          </cell>
          <cell r="E415" t="str">
            <v>WATSON PHARM INC</v>
          </cell>
          <cell r="F415" t="str">
            <v>DIURETICS POTASS-SPARING</v>
          </cell>
        </row>
        <row r="416">
          <cell r="A416" t="str">
            <v>AMINO ACID</v>
          </cell>
          <cell r="B416" t="str">
            <v xml:space="preserve"> NUTRIENTS &amp; SUPPLEMENTS                       </v>
          </cell>
          <cell r="C416" t="str">
            <v>MAJOR PHARM</v>
          </cell>
          <cell r="D416">
            <v>4.0999999999999996</v>
          </cell>
          <cell r="E416" t="str">
            <v>GREAT LAKES WHLSL</v>
          </cell>
          <cell r="F416" t="str">
            <v>NUTRIENTS &amp; SUPPLEMENTS OTH</v>
          </cell>
        </row>
        <row r="417">
          <cell r="A417" t="str">
            <v>AMINO ACID</v>
          </cell>
          <cell r="B417" t="str">
            <v xml:space="preserve"> NUTRIENTS &amp; SUPPLEMENTS                       </v>
          </cell>
          <cell r="C417" t="str">
            <v>SUNDOWN VITAMINS</v>
          </cell>
          <cell r="D417">
            <v>-51</v>
          </cell>
          <cell r="E417" t="str">
            <v>SUNDOWN VITAMINS</v>
          </cell>
          <cell r="F417" t="str">
            <v>NUTRIENTS &amp; SUPPLEMENTS OTH</v>
          </cell>
        </row>
        <row r="418">
          <cell r="A418" t="str">
            <v>AMINO ACID CERV</v>
          </cell>
          <cell r="B418" t="str">
            <v xml:space="preserve"> FEMININE HYGIENE</v>
          </cell>
          <cell r="C418" t="str">
            <v>HOPE PHARMA</v>
          </cell>
          <cell r="D418">
            <v>79091.600000000006</v>
          </cell>
          <cell r="E418" t="str">
            <v>HOPE PHARMA</v>
          </cell>
          <cell r="F418" t="str">
            <v>FEMININE HYGIENE PREP</v>
          </cell>
        </row>
        <row r="419">
          <cell r="A419" t="str">
            <v>AMINO ACID/LYSINE</v>
          </cell>
          <cell r="B419" t="str">
            <v xml:space="preserve"> NUTRIENTS &amp; SUPPLEMENTS                       </v>
          </cell>
          <cell r="C419" t="str">
            <v>PRIVATE LABEL</v>
          </cell>
          <cell r="D419">
            <v>328.5</v>
          </cell>
          <cell r="E419" t="str">
            <v>PRIVATE LABEL</v>
          </cell>
          <cell r="F419" t="str">
            <v>NUTRIENTS &amp; SUPPLEMENTS OTH</v>
          </cell>
        </row>
        <row r="420">
          <cell r="A420" t="str">
            <v>AMINOBENZOATE POT</v>
          </cell>
          <cell r="B420" t="str">
            <v xml:space="preserve"> MISCELLANEOUS PREPS, ETHICAL                  </v>
          </cell>
          <cell r="C420" t="str">
            <v>GLOBAL PHARM CORP</v>
          </cell>
          <cell r="D420">
            <v>2392.1</v>
          </cell>
          <cell r="E420" t="str">
            <v>GLOBAL PHARM CORP</v>
          </cell>
          <cell r="F420" t="str">
            <v>MISCELLANEOUS OTH</v>
          </cell>
        </row>
        <row r="421">
          <cell r="A421" t="str">
            <v>AMINOBENZOATE POT</v>
          </cell>
          <cell r="B421" t="str">
            <v xml:space="preserve"> VITAMINS        </v>
          </cell>
          <cell r="C421" t="str">
            <v>HOPE PHARMA</v>
          </cell>
          <cell r="D421">
            <v>298.8</v>
          </cell>
          <cell r="E421" t="str">
            <v>HOPE PHARMA</v>
          </cell>
          <cell r="F421" t="str">
            <v>VITAMINS OTH</v>
          </cell>
        </row>
        <row r="422">
          <cell r="A422" t="str">
            <v>AMINOCAPROIC ACID</v>
          </cell>
          <cell r="B422" t="str">
            <v xml:space="preserve"> HEMOSTATIC MODIFIERS                          </v>
          </cell>
          <cell r="C422" t="str">
            <v>ABBOTT HOSP PRODS</v>
          </cell>
          <cell r="D422">
            <v>0</v>
          </cell>
          <cell r="E422" t="str">
            <v>ABBOTT</v>
          </cell>
          <cell r="F422" t="str">
            <v>HEMO MOD OTH INJ</v>
          </cell>
        </row>
        <row r="423">
          <cell r="A423" t="str">
            <v>AMINOCAPROIC ACID</v>
          </cell>
          <cell r="B423" t="str">
            <v xml:space="preserve"> HEMOSTATIC MODIFIERS                          </v>
          </cell>
          <cell r="C423" t="str">
            <v>AMERICAN REGENT</v>
          </cell>
          <cell r="D423">
            <v>6</v>
          </cell>
          <cell r="E423" t="str">
            <v>AMERICAN REGENT</v>
          </cell>
          <cell r="F423" t="str">
            <v>HEMO MOD OTH INJ</v>
          </cell>
        </row>
        <row r="424">
          <cell r="A424" t="str">
            <v>AMINOCAPROIC ACID</v>
          </cell>
          <cell r="B424" t="str">
            <v xml:space="preserve"> HEMOSTATIC MODIFIERS                          </v>
          </cell>
          <cell r="C424" t="str">
            <v>VERSAPHARM INC</v>
          </cell>
          <cell r="D424">
            <v>726.1</v>
          </cell>
          <cell r="E424" t="str">
            <v>VERSAPHARM INC</v>
          </cell>
          <cell r="F424" t="str">
            <v>HEMO MOD OTH ORAL</v>
          </cell>
        </row>
        <row r="425">
          <cell r="A425" t="str">
            <v>AMINO-CERV</v>
          </cell>
          <cell r="B425" t="str">
            <v xml:space="preserve"> FEMININE HYGIENE</v>
          </cell>
          <cell r="C425" t="str">
            <v>MILEX</v>
          </cell>
          <cell r="D425">
            <v>93058.6</v>
          </cell>
          <cell r="E425" t="str">
            <v>MILEX</v>
          </cell>
          <cell r="F425" t="str">
            <v>FEMININE HYGIENE PREP</v>
          </cell>
        </row>
        <row r="426">
          <cell r="A426" t="str">
            <v>AMINOFEN MAX</v>
          </cell>
          <cell r="B426" t="str">
            <v xml:space="preserve"> ANALGESICS        </v>
          </cell>
          <cell r="C426" t="str">
            <v>DOVER PHARM</v>
          </cell>
          <cell r="D426">
            <v>1162.8</v>
          </cell>
          <cell r="E426" t="str">
            <v>DOVER PHARM</v>
          </cell>
          <cell r="F426" t="str">
            <v>ACETAMINOPHEN</v>
          </cell>
        </row>
        <row r="427">
          <cell r="A427" t="str">
            <v>AMINOPHYLLINE</v>
          </cell>
          <cell r="B427" t="str">
            <v xml:space="preserve"> RESPIRATORY THERAPY                           </v>
          </cell>
          <cell r="C427" t="str">
            <v>ABBOTT HOSP PRODS</v>
          </cell>
          <cell r="D427">
            <v>1105.5</v>
          </cell>
          <cell r="E427" t="str">
            <v>ABBOTT</v>
          </cell>
          <cell r="F427" t="str">
            <v>XANTHINES</v>
          </cell>
        </row>
        <row r="428">
          <cell r="A428" t="str">
            <v>AMINOPHYLLINE</v>
          </cell>
          <cell r="B428" t="str">
            <v xml:space="preserve"> RESPIRATORY THERAPY                           </v>
          </cell>
          <cell r="C428" t="str">
            <v>ALPHARMA</v>
          </cell>
          <cell r="D428">
            <v>64.2</v>
          </cell>
          <cell r="E428" t="str">
            <v>ALPHARMA USPD</v>
          </cell>
          <cell r="F428" t="str">
            <v>XANTHINES</v>
          </cell>
        </row>
        <row r="429">
          <cell r="A429" t="str">
            <v>AMINOPHYLLINE</v>
          </cell>
          <cell r="B429" t="str">
            <v xml:space="preserve"> RESPIRATORY THERAPY                           </v>
          </cell>
          <cell r="C429" t="str">
            <v>AMERICAN REGENT</v>
          </cell>
          <cell r="D429">
            <v>1501.1</v>
          </cell>
          <cell r="E429" t="str">
            <v>AMERICAN REGENT</v>
          </cell>
          <cell r="F429" t="str">
            <v>XANTHINES</v>
          </cell>
        </row>
        <row r="430">
          <cell r="A430" t="str">
            <v>AMINOPHYLLINE</v>
          </cell>
          <cell r="B430" t="str">
            <v xml:space="preserve"> RESPIRATORY THERAPY                           </v>
          </cell>
          <cell r="C430" t="str">
            <v>WATSON LABS</v>
          </cell>
          <cell r="D430">
            <v>2.1</v>
          </cell>
          <cell r="E430" t="str">
            <v>WATSON PHARM INC</v>
          </cell>
          <cell r="F430" t="str">
            <v>XANTHINES</v>
          </cell>
        </row>
        <row r="431">
          <cell r="A431" t="str">
            <v>AMINOPHYLLINE</v>
          </cell>
          <cell r="B431" t="str">
            <v xml:space="preserve"> RESPIRATORY THERAPY                           </v>
          </cell>
          <cell r="C431" t="str">
            <v>WEST WARD</v>
          </cell>
          <cell r="D431">
            <v>162.5</v>
          </cell>
          <cell r="E431" t="str">
            <v>WEST WARD</v>
          </cell>
          <cell r="F431" t="str">
            <v>XANTHINES</v>
          </cell>
        </row>
        <row r="432">
          <cell r="A432" t="str">
            <v>AMIODARONE HCL</v>
          </cell>
          <cell r="B432" t="str">
            <v xml:space="preserve"> CARDIAC AGENTS                                </v>
          </cell>
          <cell r="C432" t="str">
            <v>AMER PHARM PARTNER</v>
          </cell>
          <cell r="D432">
            <v>0</v>
          </cell>
          <cell r="E432" t="str">
            <v>AMER PHARM PARTNER</v>
          </cell>
          <cell r="F432" t="str">
            <v>ANTI-ARRHYTHMIA AGENT</v>
          </cell>
        </row>
        <row r="433">
          <cell r="A433" t="str">
            <v>AMIODARONE HCL</v>
          </cell>
          <cell r="B433" t="str">
            <v xml:space="preserve"> CARDIAC AGENTS                                </v>
          </cell>
          <cell r="C433" t="str">
            <v>BARR LABS</v>
          </cell>
          <cell r="D433">
            <v>18510.2</v>
          </cell>
          <cell r="E433" t="str">
            <v>BARR LABS CORP</v>
          </cell>
          <cell r="F433" t="str">
            <v>ANTI-ARRHYTHMIA AGENT</v>
          </cell>
        </row>
        <row r="434">
          <cell r="A434" t="str">
            <v>AMIODARONE HCL</v>
          </cell>
          <cell r="B434" t="str">
            <v xml:space="preserve"> CARDIAC AGENTS                                </v>
          </cell>
          <cell r="C434" t="str">
            <v>BEDFORD LABS</v>
          </cell>
          <cell r="D434">
            <v>161.1</v>
          </cell>
          <cell r="E434" t="str">
            <v>BOEHRINGER INGEL</v>
          </cell>
          <cell r="F434" t="str">
            <v>ANTI-ARRHYTHMIA AGENT</v>
          </cell>
        </row>
        <row r="435">
          <cell r="A435" t="str">
            <v>AMIODARONE HCL</v>
          </cell>
          <cell r="B435" t="str">
            <v xml:space="preserve"> CARDIAC AGENTS                                </v>
          </cell>
          <cell r="C435" t="str">
            <v>EON LABS</v>
          </cell>
          <cell r="D435">
            <v>113710.8</v>
          </cell>
          <cell r="E435" t="str">
            <v>EON CORP</v>
          </cell>
          <cell r="F435" t="str">
            <v>ANTI-ARRHYTHMIA AGENT</v>
          </cell>
        </row>
        <row r="436">
          <cell r="A436" t="str">
            <v>AMIODARONE HCL</v>
          </cell>
          <cell r="B436" t="str">
            <v xml:space="preserve"> CARDIAC AGENTS                                </v>
          </cell>
          <cell r="C436" t="str">
            <v>GENEVA PHARM</v>
          </cell>
          <cell r="D436">
            <v>7270.6</v>
          </cell>
          <cell r="E436" t="str">
            <v>NOVARTIS</v>
          </cell>
          <cell r="F436" t="str">
            <v>ANTI-ARRHYTHMIA AGENT</v>
          </cell>
        </row>
        <row r="437">
          <cell r="A437" t="str">
            <v>AMIODARONE HCL</v>
          </cell>
          <cell r="B437" t="str">
            <v xml:space="preserve"> CARDIAC AGENTS                                </v>
          </cell>
          <cell r="C437" t="str">
            <v>PAR PHARM</v>
          </cell>
          <cell r="D437">
            <v>97741.8</v>
          </cell>
          <cell r="E437" t="str">
            <v>PAR PHARM</v>
          </cell>
          <cell r="F437" t="str">
            <v>ANTI-ARRHYTHMIA AGENT</v>
          </cell>
        </row>
        <row r="438">
          <cell r="A438" t="str">
            <v>AMIODARONE HCL</v>
          </cell>
          <cell r="B438" t="str">
            <v xml:space="preserve"> CARDIAC AGENTS                                </v>
          </cell>
          <cell r="C438" t="str">
            <v>TARO PHARM</v>
          </cell>
          <cell r="D438">
            <v>46438.1</v>
          </cell>
          <cell r="E438" t="str">
            <v>TARO PHARM</v>
          </cell>
          <cell r="F438" t="str">
            <v>ANTI-ARRHYTHMIA AGENT</v>
          </cell>
        </row>
        <row r="439">
          <cell r="A439" t="str">
            <v>AMIODARONE HCL</v>
          </cell>
          <cell r="B439" t="str">
            <v xml:space="preserve"> CARDIAC AGENTS                                </v>
          </cell>
          <cell r="C439" t="str">
            <v>TEVA PHARMACEUTICALS</v>
          </cell>
          <cell r="D439">
            <v>10921.9</v>
          </cell>
          <cell r="E439" t="str">
            <v>TEVA PHARM USA</v>
          </cell>
          <cell r="F439" t="str">
            <v>ANTI-ARRHYTHMIA AGENT</v>
          </cell>
        </row>
        <row r="440">
          <cell r="A440" t="str">
            <v>AMI-TEX</v>
          </cell>
          <cell r="B440" t="str">
            <v xml:space="preserve"> COUGH &amp; COLD PREPS           </v>
          </cell>
          <cell r="C440" t="str">
            <v>AMIDE PHARMACEUT</v>
          </cell>
          <cell r="D440">
            <v>-16.2</v>
          </cell>
          <cell r="E440" t="str">
            <v>AMIDE PHARMACEUT</v>
          </cell>
          <cell r="F440" t="str">
            <v>COUGH/COLD W/EXPECT</v>
          </cell>
        </row>
        <row r="441">
          <cell r="A441" t="str">
            <v>AMI-TEX LA</v>
          </cell>
          <cell r="B441" t="str">
            <v xml:space="preserve"> COUGH &amp; COLD PREPS           </v>
          </cell>
          <cell r="C441" t="str">
            <v>AMIDE PHARMACEUT</v>
          </cell>
          <cell r="D441">
            <v>1899</v>
          </cell>
          <cell r="E441" t="str">
            <v>AMIDE PHARMACEUT</v>
          </cell>
          <cell r="F441" t="str">
            <v>COUGH/COLD W/EXPECT</v>
          </cell>
        </row>
        <row r="442">
          <cell r="A442" t="str">
            <v>AMI-TEX PSE</v>
          </cell>
          <cell r="B442" t="str">
            <v xml:space="preserve"> COUGH &amp; COLD PREPS           </v>
          </cell>
          <cell r="C442" t="str">
            <v>AMIDE PHARMACEUT</v>
          </cell>
          <cell r="D442">
            <v>11170</v>
          </cell>
          <cell r="E442" t="str">
            <v>AMIDE PHARMACEUT</v>
          </cell>
          <cell r="F442" t="str">
            <v>COUGH/COLD W/EXPECT</v>
          </cell>
        </row>
        <row r="443">
          <cell r="A443" t="str">
            <v>AMITRIPT/CHLORDIAZ</v>
          </cell>
          <cell r="B443" t="str">
            <v xml:space="preserve"> PSYCHOTHERAPEUTICS                            </v>
          </cell>
          <cell r="C443" t="str">
            <v>MFR NOT STATED</v>
          </cell>
          <cell r="D443">
            <v>1851.2</v>
          </cell>
          <cell r="E443" t="str">
            <v>LAB UNKNOWN</v>
          </cell>
          <cell r="F443" t="str">
            <v>ANTIDEPRES IN COMB</v>
          </cell>
        </row>
        <row r="444">
          <cell r="A444" t="str">
            <v>AMITRIPT/CHLORDIAZ</v>
          </cell>
          <cell r="B444" t="str">
            <v xml:space="preserve"> PSYCHOTHERAPEUTICS                            </v>
          </cell>
          <cell r="C444" t="str">
            <v>MYLAN</v>
          </cell>
          <cell r="D444">
            <v>39660.199999999997</v>
          </cell>
          <cell r="E444" t="str">
            <v>MYLAN LABS  INC</v>
          </cell>
          <cell r="F444" t="str">
            <v>ANTIDEPRES IN COMB</v>
          </cell>
        </row>
        <row r="445">
          <cell r="A445" t="str">
            <v>AMITRIPTYLINE HCL</v>
          </cell>
          <cell r="B445" t="str">
            <v xml:space="preserve"> PSYCHOTHERAPEUTICS                            </v>
          </cell>
          <cell r="C445" t="str">
            <v>GENEVA PHARM</v>
          </cell>
          <cell r="D445">
            <v>3859.4</v>
          </cell>
          <cell r="E445" t="str">
            <v>NOVARTIS</v>
          </cell>
          <cell r="F445" t="str">
            <v>TRICYCLICS &amp; TETRACYCLICS</v>
          </cell>
        </row>
        <row r="446">
          <cell r="A446" t="str">
            <v>AMITRIPTYLINE HCL</v>
          </cell>
          <cell r="B446" t="str">
            <v xml:space="preserve"> PSYCHOTHERAPEUTICS                            </v>
          </cell>
          <cell r="C446" t="str">
            <v>IVAX PHARMACEUTICALS</v>
          </cell>
          <cell r="D446">
            <v>0</v>
          </cell>
          <cell r="E446" t="str">
            <v>IVAX CORP</v>
          </cell>
          <cell r="F446" t="str">
            <v>TRICYCLICS &amp; TETRACYCLICS</v>
          </cell>
        </row>
        <row r="447">
          <cell r="A447" t="str">
            <v>AMITRIPTYLINE HCL</v>
          </cell>
          <cell r="B447" t="str">
            <v xml:space="preserve"> PSYCHOTHERAPEUTICS                            </v>
          </cell>
          <cell r="C447" t="str">
            <v>MAJOR PHARM</v>
          </cell>
          <cell r="D447">
            <v>1296.8</v>
          </cell>
          <cell r="E447" t="str">
            <v>GREAT LAKES WHLSL</v>
          </cell>
          <cell r="F447" t="str">
            <v>TRICYCLICS &amp; TETRACYCLICS</v>
          </cell>
        </row>
        <row r="448">
          <cell r="A448" t="str">
            <v>AMITRIPTYLINE HCL</v>
          </cell>
          <cell r="B448" t="str">
            <v xml:space="preserve"> PSYCHOTHERAPEUTICS                            </v>
          </cell>
          <cell r="C448" t="str">
            <v>MUTUAL PHARM</v>
          </cell>
          <cell r="D448">
            <v>40072.6</v>
          </cell>
          <cell r="E448" t="str">
            <v>URL/MUTUAL</v>
          </cell>
          <cell r="F448" t="str">
            <v>TRICYCLICS &amp; TETRACYCLICS</v>
          </cell>
        </row>
        <row r="449">
          <cell r="A449" t="str">
            <v>AMITRIPTYLINE HCL</v>
          </cell>
          <cell r="B449" t="str">
            <v xml:space="preserve"> PSYCHOTHERAPEUTICS                            </v>
          </cell>
          <cell r="C449" t="str">
            <v>MYLAN</v>
          </cell>
          <cell r="D449">
            <v>116091.6</v>
          </cell>
          <cell r="E449" t="str">
            <v>MYLAN LABS  INC</v>
          </cell>
          <cell r="F449" t="str">
            <v>TRICYCLICS &amp; TETRACYCLICS</v>
          </cell>
        </row>
        <row r="450">
          <cell r="A450" t="str">
            <v>AMITRIPTYLINE HCL</v>
          </cell>
          <cell r="B450" t="str">
            <v xml:space="preserve"> PSYCHOTHERAPEUTICS                            </v>
          </cell>
          <cell r="C450" t="str">
            <v>PLIVA  INC</v>
          </cell>
          <cell r="D450">
            <v>7.5</v>
          </cell>
          <cell r="E450" t="str">
            <v>PLIVA D D  CROATIA</v>
          </cell>
          <cell r="F450" t="str">
            <v>TRICYCLICS &amp; TETRACYCLICS</v>
          </cell>
        </row>
        <row r="451">
          <cell r="A451" t="str">
            <v>AMITRIPTYLINE HCL</v>
          </cell>
          <cell r="B451" t="str">
            <v xml:space="preserve"> PSYCHOTHERAPEUTICS                            </v>
          </cell>
          <cell r="C451" t="str">
            <v>QUALITEST PRODUCTS</v>
          </cell>
          <cell r="D451">
            <v>32432.3</v>
          </cell>
          <cell r="E451" t="str">
            <v>QUALITEST PRODUCTS</v>
          </cell>
          <cell r="F451" t="str">
            <v>TRICYCLICS &amp; TETRACYCLICS</v>
          </cell>
        </row>
        <row r="452">
          <cell r="A452" t="str">
            <v>AMITRIPTYLINE HCL</v>
          </cell>
          <cell r="B452" t="str">
            <v xml:space="preserve"> PSYCHOTHERAPEUTICS                            </v>
          </cell>
          <cell r="C452" t="str">
            <v>REPACKAGER</v>
          </cell>
          <cell r="D452">
            <v>45.5</v>
          </cell>
          <cell r="E452" t="str">
            <v>REPACKAGER</v>
          </cell>
          <cell r="F452" t="str">
            <v>TRICYCLICS &amp; TETRACYCLICS</v>
          </cell>
        </row>
        <row r="453">
          <cell r="A453" t="str">
            <v>AMITRIPTYLINE HCL</v>
          </cell>
          <cell r="B453" t="str">
            <v xml:space="preserve"> PSYCHOTHERAPEUTICS                            </v>
          </cell>
          <cell r="C453" t="str">
            <v>UNITED RES LABS</v>
          </cell>
          <cell r="D453">
            <v>2485.4</v>
          </cell>
          <cell r="E453" t="str">
            <v>URL/MUTUAL</v>
          </cell>
          <cell r="F453" t="str">
            <v>TRICYCLICS &amp; TETRACYCLICS</v>
          </cell>
        </row>
        <row r="454">
          <cell r="A454" t="str">
            <v>AMITRIPTYLINE HCL</v>
          </cell>
          <cell r="B454" t="str">
            <v xml:space="preserve"> PSYCHOTHERAPEUTICS                            </v>
          </cell>
          <cell r="C454" t="str">
            <v>WATSON LABS</v>
          </cell>
          <cell r="D454">
            <v>4</v>
          </cell>
          <cell r="E454" t="str">
            <v>WATSON PHARM INC</v>
          </cell>
          <cell r="F454" t="str">
            <v>TRICYCLICS &amp; TETRACYCLICS</v>
          </cell>
        </row>
        <row r="455">
          <cell r="A455" t="str">
            <v>AMLACTIN</v>
          </cell>
          <cell r="B455" t="str">
            <v xml:space="preserve"> DERMATOLOGICALS, ETHICAL                      </v>
          </cell>
          <cell r="C455" t="str">
            <v>UPSHER-SMITH</v>
          </cell>
          <cell r="D455">
            <v>25851.4</v>
          </cell>
          <cell r="E455" t="str">
            <v>UPSHER-SMITH</v>
          </cell>
          <cell r="F455" t="str">
            <v>EMOLLIENTS &amp; PROTECTIVES</v>
          </cell>
        </row>
        <row r="456">
          <cell r="A456" t="str">
            <v>AMLACTIN AP</v>
          </cell>
          <cell r="B456" t="str">
            <v xml:space="preserve"> DERMATOLOGICALS, ETHICAL                      </v>
          </cell>
          <cell r="C456" t="str">
            <v>UPSHER-SMITH</v>
          </cell>
          <cell r="D456">
            <v>277.2</v>
          </cell>
          <cell r="E456" t="str">
            <v>UPSHER-SMITH</v>
          </cell>
          <cell r="F456" t="str">
            <v>EMOLLIENTS &amp; PROTECTIVES</v>
          </cell>
        </row>
        <row r="457">
          <cell r="A457" t="str">
            <v>AMMONIA</v>
          </cell>
          <cell r="B457" t="str">
            <v xml:space="preserve"> MISCELLANEOUS PREPS, ETHICAL                  </v>
          </cell>
          <cell r="C457" t="str">
            <v>MARIN PHARM</v>
          </cell>
          <cell r="D457">
            <v>-13.6</v>
          </cell>
          <cell r="E457" t="str">
            <v>MARIN PHARM</v>
          </cell>
          <cell r="F457" t="str">
            <v>MISCELLANEOUS OTH</v>
          </cell>
        </row>
        <row r="458">
          <cell r="A458" t="str">
            <v>AMMONIA</v>
          </cell>
          <cell r="B458" t="str">
            <v xml:space="preserve"> MISCELLANEOUS PREPS, ETHICAL                  </v>
          </cell>
          <cell r="C458" t="str">
            <v>REPACKAGER</v>
          </cell>
          <cell r="D458">
            <v>-5.7</v>
          </cell>
          <cell r="E458" t="str">
            <v>REPACKAGER</v>
          </cell>
          <cell r="F458" t="str">
            <v>MISCELLANEOUS OTH</v>
          </cell>
        </row>
        <row r="459">
          <cell r="A459" t="str">
            <v>AMMONIA INHALANT</v>
          </cell>
          <cell r="B459" t="str">
            <v xml:space="preserve"> MISCELLANEOUS PREPS, ETHICAL                  </v>
          </cell>
          <cell r="C459" t="str">
            <v>PHARMA-TEK</v>
          </cell>
          <cell r="D459">
            <v>2.8</v>
          </cell>
          <cell r="E459" t="str">
            <v>PHARMA-TEK</v>
          </cell>
          <cell r="F459" t="str">
            <v>MISCELLANEOUS OTH</v>
          </cell>
        </row>
        <row r="460">
          <cell r="A460" t="str">
            <v>AMMONIUM LACT</v>
          </cell>
          <cell r="B460" t="str">
            <v xml:space="preserve"> DERMATOLOGICALS, ETHICAL                      </v>
          </cell>
          <cell r="C460" t="str">
            <v>TARO PHARM</v>
          </cell>
          <cell r="D460">
            <v>1627.1</v>
          </cell>
          <cell r="E460" t="str">
            <v>TARO PHARM</v>
          </cell>
          <cell r="F460" t="str">
            <v>EMOLLIENTS &amp; PROTECTIVES</v>
          </cell>
        </row>
        <row r="461">
          <cell r="A461" t="str">
            <v>AMMONIUM LACT (RX)</v>
          </cell>
          <cell r="B461" t="str">
            <v xml:space="preserve"> DERMATOLOGICALS, ETHICAL                      </v>
          </cell>
          <cell r="C461" t="str">
            <v>CLAY-PARK LABS</v>
          </cell>
          <cell r="D461">
            <v>60090.8</v>
          </cell>
          <cell r="E461" t="str">
            <v>CLAY-PARK LABS</v>
          </cell>
          <cell r="F461" t="str">
            <v>EMOLLIENTS &amp; PROTECTIVES</v>
          </cell>
        </row>
        <row r="462">
          <cell r="A462" t="str">
            <v>AMNESTEEM</v>
          </cell>
          <cell r="B462" t="str">
            <v xml:space="preserve"> DERMATOLOGICALS, ETHICAL                      </v>
          </cell>
          <cell r="C462" t="str">
            <v>BERTEK PHARM</v>
          </cell>
          <cell r="D462">
            <v>103406.9</v>
          </cell>
          <cell r="E462" t="str">
            <v>MYLAN LABS  INC</v>
          </cell>
          <cell r="F462" t="str">
            <v>ACNE W/O ANTNFCT/ANTISEPTIC</v>
          </cell>
        </row>
        <row r="463">
          <cell r="A463" t="str">
            <v>AMOX TR/POT CLAVUL</v>
          </cell>
          <cell r="B463" t="str">
            <v xml:space="preserve"> ANTI-INFECTIVES, SYSTEMIC                     </v>
          </cell>
          <cell r="C463" t="str">
            <v>GENEVA PHARM</v>
          </cell>
          <cell r="D463">
            <v>1685808.4</v>
          </cell>
          <cell r="E463" t="str">
            <v>NOVARTIS</v>
          </cell>
          <cell r="F463" t="str">
            <v>B-LACTAM INCREASED ACTIVITY</v>
          </cell>
        </row>
        <row r="464">
          <cell r="A464" t="str">
            <v>AMOX TR/POT CLAVUL</v>
          </cell>
          <cell r="B464" t="str">
            <v xml:space="preserve"> ANTI-INFECTIVES, SYSTEMIC                     </v>
          </cell>
          <cell r="C464" t="str">
            <v>LEK PHARM</v>
          </cell>
          <cell r="D464">
            <v>1209177.1000000001</v>
          </cell>
          <cell r="E464" t="str">
            <v>NOVARTIS</v>
          </cell>
          <cell r="F464" t="str">
            <v>B-LACTAM INCREASED ACTIVITY</v>
          </cell>
        </row>
        <row r="465">
          <cell r="A465" t="str">
            <v>AMOX TR/POT CLAVUL</v>
          </cell>
          <cell r="B465" t="str">
            <v xml:space="preserve"> ANTI-INFECTIVES, SYSTEMIC                     </v>
          </cell>
          <cell r="C465" t="str">
            <v>RANBAXY PHARM</v>
          </cell>
          <cell r="D465">
            <v>268016</v>
          </cell>
          <cell r="E465" t="str">
            <v>RANBAXY LABS LTD</v>
          </cell>
          <cell r="F465" t="str">
            <v>B-LACTAM INCREASED ACTIVITY</v>
          </cell>
        </row>
        <row r="466">
          <cell r="A466" t="str">
            <v>AMOX TR/POT CLAVUL</v>
          </cell>
          <cell r="B466" t="str">
            <v xml:space="preserve"> ANTI-INFECTIVES, SYSTEMIC                     </v>
          </cell>
          <cell r="C466" t="str">
            <v>TEVA PHARMACEUTICALS</v>
          </cell>
          <cell r="D466">
            <v>1745526.5</v>
          </cell>
          <cell r="E466" t="str">
            <v>TEVA PHARM USA</v>
          </cell>
          <cell r="F466" t="str">
            <v>B-LACTAM INCREASED ACTIVITY</v>
          </cell>
        </row>
        <row r="467">
          <cell r="A467" t="str">
            <v>AMOXAPINE</v>
          </cell>
          <cell r="B467" t="str">
            <v xml:space="preserve"> PSYCHOTHERAPEUTICS                            </v>
          </cell>
          <cell r="C467" t="str">
            <v>GENEVA PHARM</v>
          </cell>
          <cell r="D467">
            <v>-56.9</v>
          </cell>
          <cell r="E467" t="str">
            <v>NOVARTIS</v>
          </cell>
          <cell r="F467" t="str">
            <v>TRICYCLICS &amp; TETRACYCLICS</v>
          </cell>
        </row>
        <row r="468">
          <cell r="A468" t="str">
            <v>AMOXAPINE</v>
          </cell>
          <cell r="B468" t="str">
            <v xml:space="preserve"> PSYCHOTHERAPEUTICS                            </v>
          </cell>
          <cell r="C468" t="str">
            <v>WATSON LABS</v>
          </cell>
          <cell r="D468">
            <v>6349</v>
          </cell>
          <cell r="E468" t="str">
            <v>WATSON PHARM INC</v>
          </cell>
          <cell r="F468" t="str">
            <v>TRICYCLICS &amp; TETRACYCLICS</v>
          </cell>
        </row>
        <row r="469">
          <cell r="A469" t="str">
            <v>AMOXICILLIN</v>
          </cell>
          <cell r="B469" t="str">
            <v xml:space="preserve"> ANTI-INFECTIVES, SYSTEMIC                     </v>
          </cell>
          <cell r="C469" t="str">
            <v>GENEVA PHARM</v>
          </cell>
          <cell r="D469">
            <v>0</v>
          </cell>
          <cell r="E469" t="str">
            <v>NOVARTIS</v>
          </cell>
          <cell r="F469" t="str">
            <v>AMINOPENICILLINS</v>
          </cell>
        </row>
        <row r="470">
          <cell r="A470" t="str">
            <v>AMOXICILLIN</v>
          </cell>
          <cell r="B470" t="str">
            <v xml:space="preserve"> ANTI-INFECTIVES, SYSTEMIC                     </v>
          </cell>
          <cell r="C470" t="str">
            <v>RANBAXY PHARM</v>
          </cell>
          <cell r="D470">
            <v>197938.7</v>
          </cell>
          <cell r="E470" t="str">
            <v>RANBAXY LABS LTD</v>
          </cell>
          <cell r="F470" t="str">
            <v>AMINOPENICILLINS</v>
          </cell>
        </row>
        <row r="471">
          <cell r="A471" t="str">
            <v>AMOXICILLIN</v>
          </cell>
          <cell r="B471" t="str">
            <v xml:space="preserve"> ANTI-INFECTIVES, SYSTEMIC                     </v>
          </cell>
          <cell r="C471" t="str">
            <v>STADA PHARM</v>
          </cell>
          <cell r="D471">
            <v>30559.8</v>
          </cell>
          <cell r="E471" t="str">
            <v>STADA ARZNEIMITTEL</v>
          </cell>
          <cell r="F471" t="str">
            <v>AMINOPENICILLINS</v>
          </cell>
        </row>
        <row r="472">
          <cell r="A472" t="str">
            <v>AMOXICILLIN</v>
          </cell>
          <cell r="B472" t="str">
            <v xml:space="preserve"> ANTI-INFECTIVES, SYSTEMIC                     </v>
          </cell>
          <cell r="C472" t="str">
            <v>TEVA PHARMACEUTICALS</v>
          </cell>
          <cell r="D472">
            <v>532202.19999999995</v>
          </cell>
          <cell r="E472" t="str">
            <v>TEVA PHARM USA</v>
          </cell>
          <cell r="F472" t="str">
            <v>AMINOPENICILLINS</v>
          </cell>
        </row>
        <row r="473">
          <cell r="A473" t="str">
            <v>AMOXIL</v>
          </cell>
          <cell r="B473" t="str">
            <v xml:space="preserve"> ANTI-INFECTIVES, SYSTEMIC                     </v>
          </cell>
          <cell r="C473" t="str">
            <v>GSK PHARM</v>
          </cell>
          <cell r="D473">
            <v>373713.9</v>
          </cell>
          <cell r="E473" t="str">
            <v>GLAXOSMITHKLINE</v>
          </cell>
          <cell r="F473" t="str">
            <v>AMINOPENICILLINS</v>
          </cell>
        </row>
        <row r="474">
          <cell r="A474" t="str">
            <v>AMPHETAMINE SALTS</v>
          </cell>
          <cell r="B474" t="str">
            <v xml:space="preserve"> PSYCHOTHERAPEUTICS                            </v>
          </cell>
          <cell r="C474" t="str">
            <v>BARR LABS</v>
          </cell>
          <cell r="D474">
            <v>182139.6</v>
          </cell>
          <cell r="E474" t="str">
            <v>BARR LABS CORP</v>
          </cell>
          <cell r="F474" t="str">
            <v>ANALEPTICS</v>
          </cell>
        </row>
        <row r="475">
          <cell r="A475" t="str">
            <v>AMPHETAMINE SALTS</v>
          </cell>
          <cell r="B475" t="str">
            <v xml:space="preserve"> PSYCHOTHERAPEUTICS                            </v>
          </cell>
          <cell r="C475" t="str">
            <v>EON LABS</v>
          </cell>
          <cell r="D475">
            <v>4404.2</v>
          </cell>
          <cell r="E475" t="str">
            <v>EON CORP</v>
          </cell>
          <cell r="F475" t="str">
            <v>ANALEPTICS</v>
          </cell>
        </row>
        <row r="476">
          <cell r="A476" t="str">
            <v>AMPHETAMINE SALTS</v>
          </cell>
          <cell r="B476" t="str">
            <v xml:space="preserve"> PSYCHOTHERAPEUTICS                            </v>
          </cell>
          <cell r="C476" t="str">
            <v>RANBAXY PHARM</v>
          </cell>
          <cell r="D476">
            <v>11219.1</v>
          </cell>
          <cell r="E476" t="str">
            <v>RANBAXY LABS LTD</v>
          </cell>
          <cell r="F476" t="str">
            <v>ANALEPTICS</v>
          </cell>
        </row>
        <row r="477">
          <cell r="A477" t="str">
            <v>AMPHOJEL</v>
          </cell>
          <cell r="B477" t="str">
            <v xml:space="preserve"> ANTACIDS &amp; ANTIFLATULENTS                     </v>
          </cell>
          <cell r="C477" t="str">
            <v>WYETH-AYERST</v>
          </cell>
          <cell r="D477">
            <v>0</v>
          </cell>
          <cell r="E477" t="str">
            <v>WYETH CORP</v>
          </cell>
          <cell r="F477" t="str">
            <v>ANTACIDS  PLAIN</v>
          </cell>
        </row>
        <row r="478">
          <cell r="A478" t="str">
            <v>AMPHOTEC</v>
          </cell>
          <cell r="B478" t="str">
            <v xml:space="preserve"> ANTI-FUNGAL AGENTS                            </v>
          </cell>
          <cell r="C478" t="str">
            <v>INTERMUNE PHARM</v>
          </cell>
          <cell r="D478">
            <v>70</v>
          </cell>
          <cell r="E478" t="str">
            <v>INTERMUNE PHARM</v>
          </cell>
          <cell r="F478" t="str">
            <v>POLYENES</v>
          </cell>
        </row>
        <row r="479">
          <cell r="A479" t="str">
            <v>AMPHOTERICIN B</v>
          </cell>
          <cell r="B479" t="str">
            <v xml:space="preserve"> ANTI-FUNGAL AGENTS                            </v>
          </cell>
          <cell r="C479" t="str">
            <v>PHARMA-TEK</v>
          </cell>
          <cell r="D479">
            <v>0</v>
          </cell>
          <cell r="E479" t="str">
            <v>PHARMA-TEK</v>
          </cell>
          <cell r="F479" t="str">
            <v>POLYENES</v>
          </cell>
        </row>
        <row r="480">
          <cell r="A480" t="str">
            <v>AMPICILLIN</v>
          </cell>
          <cell r="B480" t="str">
            <v xml:space="preserve"> ANTI-INFECTIVES, SYSTEMIC                     </v>
          </cell>
          <cell r="C480" t="str">
            <v>AMER PHARM PARTNER</v>
          </cell>
          <cell r="D480">
            <v>170.2</v>
          </cell>
          <cell r="E480" t="str">
            <v>AMER PHARM PARTNER</v>
          </cell>
          <cell r="F480" t="str">
            <v>AMINOPENICILLINS</v>
          </cell>
        </row>
        <row r="481">
          <cell r="A481" t="str">
            <v>AMPICILLIN</v>
          </cell>
          <cell r="B481" t="str">
            <v xml:space="preserve"> ANTI-INFECTIVES, SYSTEMIC                     </v>
          </cell>
          <cell r="C481" t="str">
            <v>GENEVA PHARM</v>
          </cell>
          <cell r="D481">
            <v>10298.5</v>
          </cell>
          <cell r="E481" t="str">
            <v>NOVARTIS</v>
          </cell>
          <cell r="F481" t="str">
            <v>AMINOPENICILLINS</v>
          </cell>
        </row>
        <row r="482">
          <cell r="A482" t="str">
            <v>AMPICILLIN</v>
          </cell>
          <cell r="B482" t="str">
            <v xml:space="preserve"> ANTI-INFECTIVES, SYSTEMIC                     </v>
          </cell>
          <cell r="C482" t="str">
            <v>MARSAM PHARMA INC</v>
          </cell>
          <cell r="D482">
            <v>0</v>
          </cell>
          <cell r="E482" t="str">
            <v>WATSON PHARM INC</v>
          </cell>
          <cell r="F482" t="str">
            <v>AMINOPENICILLINS</v>
          </cell>
        </row>
        <row r="483">
          <cell r="A483" t="str">
            <v>AMPICILLIN</v>
          </cell>
          <cell r="B483" t="str">
            <v xml:space="preserve"> ANTI-INFECTIVES, SYSTEMIC                     </v>
          </cell>
          <cell r="C483" t="str">
            <v>STADA PHARM</v>
          </cell>
          <cell r="D483">
            <v>86765.3</v>
          </cell>
          <cell r="E483" t="str">
            <v>STADA ARZNEIMITTEL</v>
          </cell>
          <cell r="F483" t="str">
            <v>AMINOPENICILLINS</v>
          </cell>
        </row>
        <row r="484">
          <cell r="A484" t="str">
            <v>AMPICILLIN</v>
          </cell>
          <cell r="B484" t="str">
            <v xml:space="preserve"> ANTI-INFECTIVES, SYSTEMIC                     </v>
          </cell>
          <cell r="C484" t="str">
            <v>TEVA PHARMACEUTICALS</v>
          </cell>
          <cell r="D484">
            <v>13633.1</v>
          </cell>
          <cell r="E484" t="str">
            <v>TEVA PHARM USA</v>
          </cell>
          <cell r="F484" t="str">
            <v>AMINOPENICILLINS</v>
          </cell>
        </row>
        <row r="485">
          <cell r="A485" t="str">
            <v>AMYL NITRITE</v>
          </cell>
          <cell r="B485" t="str">
            <v xml:space="preserve"> CARDIAC AGENTS                                </v>
          </cell>
          <cell r="C485" t="str">
            <v>MOORE  H L</v>
          </cell>
          <cell r="D485">
            <v>0</v>
          </cell>
          <cell r="E485" t="str">
            <v>MOORE  H L</v>
          </cell>
          <cell r="F485" t="str">
            <v>NITRITES &amp; NITRATES</v>
          </cell>
        </row>
        <row r="486">
          <cell r="A486" t="str">
            <v>AMYL NITRITE</v>
          </cell>
          <cell r="B486" t="str">
            <v xml:space="preserve"> CARDIAC AGENTS                                </v>
          </cell>
          <cell r="C486" t="str">
            <v>PHARMATEX</v>
          </cell>
          <cell r="D486">
            <v>138.4</v>
          </cell>
          <cell r="E486" t="str">
            <v>PHARMATEX</v>
          </cell>
          <cell r="F486" t="str">
            <v>NITRITES &amp; NITRATES</v>
          </cell>
        </row>
        <row r="487">
          <cell r="A487" t="str">
            <v>AMYL NITRITE</v>
          </cell>
          <cell r="B487" t="str">
            <v xml:space="preserve"> CARDIAC AGENTS                                </v>
          </cell>
          <cell r="C487" t="str">
            <v>REPACKAGER</v>
          </cell>
          <cell r="D487">
            <v>2070.3000000000002</v>
          </cell>
          <cell r="E487" t="str">
            <v>REPACKAGER</v>
          </cell>
          <cell r="F487" t="str">
            <v>NITRITES &amp; NITRATES</v>
          </cell>
        </row>
        <row r="488">
          <cell r="A488" t="str">
            <v>ANACIN</v>
          </cell>
          <cell r="B488" t="str">
            <v xml:space="preserve"> ANALGESICS        </v>
          </cell>
          <cell r="C488" t="str">
            <v>WHITEHALL</v>
          </cell>
          <cell r="D488">
            <v>5760.2</v>
          </cell>
          <cell r="E488" t="str">
            <v>WYETH CORP</v>
          </cell>
          <cell r="F488" t="str">
            <v>SALICYLATES AND RELATED</v>
          </cell>
        </row>
        <row r="489">
          <cell r="A489" t="str">
            <v>ANADROL-50</v>
          </cell>
          <cell r="B489" t="str">
            <v xml:space="preserve"> HORMONES                                      </v>
          </cell>
          <cell r="C489" t="str">
            <v>UNIMED INC</v>
          </cell>
          <cell r="D489">
            <v>8872.2999999999993</v>
          </cell>
          <cell r="E489" t="str">
            <v>SOLVAY PHARMACEUT</v>
          </cell>
          <cell r="F489" t="str">
            <v>ANABOLIC HORMONES</v>
          </cell>
        </row>
        <row r="490">
          <cell r="A490" t="str">
            <v>ANAFRANIL</v>
          </cell>
          <cell r="B490" t="str">
            <v xml:space="preserve"> PSYCHOTHERAPEUTICS                            </v>
          </cell>
          <cell r="C490" t="str">
            <v>MALLINCKRODT</v>
          </cell>
          <cell r="D490">
            <v>20453.5</v>
          </cell>
          <cell r="E490" t="str">
            <v>MALLINCKRODT</v>
          </cell>
          <cell r="F490" t="str">
            <v>TRICYCLICS &amp; TETRACYCLICS</v>
          </cell>
        </row>
        <row r="491">
          <cell r="A491" t="str">
            <v>ANALGESIC</v>
          </cell>
          <cell r="B491" t="str">
            <v xml:space="preserve"> ANALGESICS        </v>
          </cell>
          <cell r="C491" t="str">
            <v>DIXON-SHANE</v>
          </cell>
          <cell r="D491">
            <v>265.60000000000002</v>
          </cell>
          <cell r="E491" t="str">
            <v>DIXON-SHANE</v>
          </cell>
          <cell r="F491" t="str">
            <v>SYNTH NON-NARC COMB</v>
          </cell>
        </row>
        <row r="492">
          <cell r="A492" t="str">
            <v>ANALGESIC BALM</v>
          </cell>
          <cell r="B492" t="str">
            <v xml:space="preserve"> ANTIARTHRITICS      </v>
          </cell>
          <cell r="C492" t="str">
            <v>ALPHARMA</v>
          </cell>
          <cell r="D492">
            <v>7.6</v>
          </cell>
          <cell r="E492" t="str">
            <v>ALPHARMA USPD</v>
          </cell>
          <cell r="F492" t="str">
            <v>ANTIARTH TOPICAL</v>
          </cell>
        </row>
        <row r="493">
          <cell r="A493" t="str">
            <v>ANALGESIC BALM</v>
          </cell>
          <cell r="B493" t="str">
            <v xml:space="preserve"> ANTIARTHRITICS      </v>
          </cell>
          <cell r="C493" t="str">
            <v>FOUGERA</v>
          </cell>
          <cell r="D493">
            <v>146.4</v>
          </cell>
          <cell r="E493" t="str">
            <v>ALTANA  INC</v>
          </cell>
          <cell r="F493" t="str">
            <v>ANTIARTH TOPICAL</v>
          </cell>
        </row>
        <row r="494">
          <cell r="A494" t="str">
            <v>ANALGESIC BALM</v>
          </cell>
          <cell r="B494" t="str">
            <v xml:space="preserve"> ANTIARTHRITICS      </v>
          </cell>
          <cell r="C494" t="str">
            <v>PRIVATE LABEL</v>
          </cell>
          <cell r="D494">
            <v>640</v>
          </cell>
          <cell r="E494" t="str">
            <v>PRIVATE LABEL</v>
          </cell>
          <cell r="F494" t="str">
            <v>ANTIARTH TOPICAL</v>
          </cell>
        </row>
        <row r="495">
          <cell r="A495" t="str">
            <v>ANALPRAM HC</v>
          </cell>
          <cell r="B495" t="str">
            <v xml:space="preserve"> HEMORRHOIDAL PREPS</v>
          </cell>
          <cell r="C495" t="str">
            <v>FERNDALE LABS</v>
          </cell>
          <cell r="D495">
            <v>495807.8</v>
          </cell>
          <cell r="E495" t="str">
            <v>FERNDALE LABS</v>
          </cell>
          <cell r="F495" t="str">
            <v>HEMORRHOIDAL PREP W/CORT</v>
          </cell>
        </row>
        <row r="496">
          <cell r="A496" t="str">
            <v>ANAMANTLE HC</v>
          </cell>
          <cell r="B496" t="str">
            <v xml:space="preserve"> HORMONES                                      </v>
          </cell>
          <cell r="C496" t="str">
            <v>KENWOOD LABS</v>
          </cell>
          <cell r="D496">
            <v>52.2</v>
          </cell>
          <cell r="E496" t="str">
            <v>BRADLEY PHM INC</v>
          </cell>
          <cell r="F496" t="str">
            <v>HORMONES CORT COMB DERM</v>
          </cell>
        </row>
        <row r="497">
          <cell r="A497" t="str">
            <v>ANANA</v>
          </cell>
          <cell r="B497" t="str">
            <v xml:space="preserve"> ENZYMES                                       </v>
          </cell>
          <cell r="C497" t="str">
            <v>LAMBDA PHARM</v>
          </cell>
          <cell r="D497">
            <v>12314.9</v>
          </cell>
          <cell r="E497" t="str">
            <v>LAMBDA</v>
          </cell>
          <cell r="F497" t="str">
            <v>ENZYMES SYSTEMIC</v>
          </cell>
        </row>
        <row r="498">
          <cell r="A498" t="str">
            <v>ANANA FORTE</v>
          </cell>
          <cell r="B498" t="str">
            <v xml:space="preserve"> ENZYMES                                       </v>
          </cell>
          <cell r="C498" t="str">
            <v>LAMBDA PHARM</v>
          </cell>
          <cell r="D498">
            <v>49303.4</v>
          </cell>
          <cell r="E498" t="str">
            <v>LAMBDA</v>
          </cell>
          <cell r="F498" t="str">
            <v>ENZYMES SYSTEMIC</v>
          </cell>
        </row>
        <row r="499">
          <cell r="A499" t="str">
            <v>ANAPROX</v>
          </cell>
          <cell r="B499" t="str">
            <v xml:space="preserve"> ANALGESICS        </v>
          </cell>
          <cell r="C499" t="str">
            <v>ROCHE</v>
          </cell>
          <cell r="D499">
            <v>4547.2</v>
          </cell>
          <cell r="E499" t="str">
            <v>HOFFMANN-LA ROCHE</v>
          </cell>
          <cell r="F499" t="str">
            <v>SYNTH NON-NARC NON-INJ</v>
          </cell>
        </row>
        <row r="500">
          <cell r="A500" t="str">
            <v>ANAPROX DS</v>
          </cell>
          <cell r="B500" t="str">
            <v xml:space="preserve"> ANALGESICS        </v>
          </cell>
          <cell r="C500" t="str">
            <v>ROCHE</v>
          </cell>
          <cell r="D500">
            <v>242375.1</v>
          </cell>
          <cell r="E500" t="str">
            <v>HOFFMANN-LA ROCHE</v>
          </cell>
          <cell r="F500" t="str">
            <v>SYNTH NON-NARC NON-INJ</v>
          </cell>
        </row>
        <row r="501">
          <cell r="A501" t="str">
            <v>ANBESOL</v>
          </cell>
          <cell r="B501" t="str">
            <v xml:space="preserve"> ANESTHETICS                                   </v>
          </cell>
          <cell r="C501" t="str">
            <v>WHITEHALL</v>
          </cell>
          <cell r="D501">
            <v>63991.199999999997</v>
          </cell>
          <cell r="E501" t="str">
            <v>WYETH CORP</v>
          </cell>
          <cell r="F501" t="str">
            <v>ANESTH LOCAL&amp;TOPICAL OTH</v>
          </cell>
        </row>
        <row r="502">
          <cell r="A502" t="str">
            <v>ANBESOL COLD SORE THERAP</v>
          </cell>
          <cell r="B502" t="str">
            <v xml:space="preserve"> ANESTHETICS                                   </v>
          </cell>
          <cell r="C502" t="str">
            <v>WHITEHALL</v>
          </cell>
          <cell r="D502">
            <v>4971.6000000000004</v>
          </cell>
          <cell r="E502" t="str">
            <v>WYETH CORP</v>
          </cell>
          <cell r="F502" t="str">
            <v>ANESTH LOCAL&amp;TOPICAL OTH</v>
          </cell>
        </row>
        <row r="503">
          <cell r="A503" t="str">
            <v>ANCEF</v>
          </cell>
          <cell r="B503" t="str">
            <v xml:space="preserve"> ANTI-INFECTIVES, SYSTEMIC                     </v>
          </cell>
          <cell r="C503" t="str">
            <v>GSK PHARM</v>
          </cell>
          <cell r="D503">
            <v>3869.1</v>
          </cell>
          <cell r="E503" t="str">
            <v>GLAXOSMITHKLINE</v>
          </cell>
          <cell r="F503" t="str">
            <v>CEPHALOSPORINS &amp; RELATED</v>
          </cell>
        </row>
        <row r="504">
          <cell r="A504" t="str">
            <v>ANCOBON</v>
          </cell>
          <cell r="B504" t="str">
            <v xml:space="preserve"> ANTI-FUNGAL AGENTS                            </v>
          </cell>
          <cell r="C504" t="str">
            <v>ICN PHARMACEUTICAL</v>
          </cell>
          <cell r="D504">
            <v>642.4</v>
          </cell>
          <cell r="E504" t="str">
            <v>ICN PHARMACEUTICAL</v>
          </cell>
          <cell r="F504" t="str">
            <v>FLUORINATED PYRIMIDINES</v>
          </cell>
        </row>
        <row r="505">
          <cell r="A505" t="str">
            <v>ANDEC-TR</v>
          </cell>
          <cell r="B505" t="str">
            <v xml:space="preserve"> COUGH &amp; COLD PREPS           </v>
          </cell>
          <cell r="C505" t="str">
            <v>ECONOLAB</v>
          </cell>
          <cell r="D505">
            <v>0</v>
          </cell>
          <cell r="E505" t="str">
            <v>ECONOLAB</v>
          </cell>
          <cell r="F505" t="str">
            <v>ORAL COLD W/O ANALG</v>
          </cell>
        </row>
        <row r="506">
          <cell r="A506" t="str">
            <v>ANDEHIST</v>
          </cell>
          <cell r="B506" t="str">
            <v xml:space="preserve"> COUGH &amp; COLD PREPS           </v>
          </cell>
          <cell r="C506" t="str">
            <v>CYPRESS PHARM</v>
          </cell>
          <cell r="D506">
            <v>0</v>
          </cell>
          <cell r="E506" t="str">
            <v>CYPRESS PHARM</v>
          </cell>
          <cell r="F506" t="str">
            <v>ORAL COLD W/O ANALG</v>
          </cell>
        </row>
        <row r="507">
          <cell r="A507" t="str">
            <v>ANDEHIST NR</v>
          </cell>
          <cell r="B507" t="str">
            <v xml:space="preserve"> COUGH &amp; COLD PREPS           </v>
          </cell>
          <cell r="C507" t="str">
            <v>CYPRESS PHARM</v>
          </cell>
          <cell r="D507">
            <v>429</v>
          </cell>
          <cell r="E507" t="str">
            <v>CYPRESS PHARM</v>
          </cell>
          <cell r="F507" t="str">
            <v>ORAL COLD W/O ANALG</v>
          </cell>
        </row>
        <row r="508">
          <cell r="A508" t="str">
            <v>ANDEHIST-DM</v>
          </cell>
          <cell r="B508" t="str">
            <v xml:space="preserve"> COUGH &amp; COLD PREPS           </v>
          </cell>
          <cell r="C508" t="str">
            <v>CYPRESS PHARM</v>
          </cell>
          <cell r="D508">
            <v>0</v>
          </cell>
          <cell r="E508" t="str">
            <v>CYPRESS PHARM</v>
          </cell>
          <cell r="F508" t="str">
            <v>COUGH/COLD W/O EXPECT</v>
          </cell>
        </row>
        <row r="509">
          <cell r="A509" t="str">
            <v>ANDEHIST-DM NR</v>
          </cell>
          <cell r="B509" t="str">
            <v xml:space="preserve"> COUGH &amp; COLD PREPS           </v>
          </cell>
          <cell r="C509" t="str">
            <v>CYPRESS PHARM</v>
          </cell>
          <cell r="D509">
            <v>90.4</v>
          </cell>
          <cell r="E509" t="str">
            <v>CYPRESS PHARM</v>
          </cell>
          <cell r="F509" t="str">
            <v>COUGH/COLD W/O EXPECT</v>
          </cell>
        </row>
        <row r="510">
          <cell r="A510" t="str">
            <v>ANDRODERM</v>
          </cell>
          <cell r="B510" t="str">
            <v xml:space="preserve"> HORMONES                                      </v>
          </cell>
          <cell r="C510" t="str">
            <v>WATSON LABS</v>
          </cell>
          <cell r="D510">
            <v>65670</v>
          </cell>
          <cell r="E510" t="str">
            <v>WATSON PHARM INC</v>
          </cell>
          <cell r="F510" t="str">
            <v>HORMONES ANDROGENS TRNSDR</v>
          </cell>
        </row>
        <row r="511">
          <cell r="A511" t="str">
            <v>ANDROGEL 1%</v>
          </cell>
          <cell r="B511" t="str">
            <v xml:space="preserve"> HORMONES                                      </v>
          </cell>
          <cell r="C511" t="str">
            <v>UNIMED INC</v>
          </cell>
          <cell r="D511">
            <v>29356.7</v>
          </cell>
          <cell r="E511" t="str">
            <v>SOLVAY PHARMACEUT</v>
          </cell>
          <cell r="F511" t="str">
            <v>HORMONES ANDROGENS TRNSDR</v>
          </cell>
        </row>
        <row r="512">
          <cell r="A512" t="str">
            <v>ANDROID-10</v>
          </cell>
          <cell r="B512" t="str">
            <v xml:space="preserve"> HORMONES                                      </v>
          </cell>
          <cell r="C512" t="str">
            <v>ICN PHARMACEUTICAL</v>
          </cell>
          <cell r="D512">
            <v>3943.2</v>
          </cell>
          <cell r="E512" t="str">
            <v>ICN PHARMACEUTICAL</v>
          </cell>
          <cell r="F512" t="str">
            <v>HORMONES ANDROGENS ORAL</v>
          </cell>
        </row>
        <row r="513">
          <cell r="A513" t="str">
            <v>ANEMAGEN</v>
          </cell>
          <cell r="B513" t="str">
            <v xml:space="preserve"> BLOOD GROWTH FACTORS                          </v>
          </cell>
          <cell r="C513" t="str">
            <v>ETHEX CORP</v>
          </cell>
          <cell r="D513">
            <v>3902.8</v>
          </cell>
          <cell r="E513" t="str">
            <v>K V  PHARM</v>
          </cell>
          <cell r="F513" t="str">
            <v>FERROUS IRON COMB</v>
          </cell>
        </row>
        <row r="514">
          <cell r="A514" t="str">
            <v>ANEMAGEN FA</v>
          </cell>
          <cell r="B514" t="str">
            <v xml:space="preserve"> BLOOD GROWTH FACTORS                          </v>
          </cell>
          <cell r="C514" t="str">
            <v>ETHEX CORP</v>
          </cell>
          <cell r="D514">
            <v>4706</v>
          </cell>
          <cell r="E514" t="str">
            <v>K V  PHARM</v>
          </cell>
          <cell r="F514" t="str">
            <v>FERROUS IRON COMB</v>
          </cell>
        </row>
        <row r="515">
          <cell r="A515" t="str">
            <v>ANEMAGEN OB</v>
          </cell>
          <cell r="B515" t="str">
            <v xml:space="preserve"> VITAMINS        </v>
          </cell>
          <cell r="C515" t="str">
            <v>ETHEX CORP</v>
          </cell>
          <cell r="D515">
            <v>37.6</v>
          </cell>
          <cell r="E515" t="str">
            <v>K V  PHARM</v>
          </cell>
          <cell r="F515" t="str">
            <v>MULTIVIT PRENATAL</v>
          </cell>
        </row>
        <row r="516">
          <cell r="A516" t="str">
            <v>ANEMAGEN OB (NEW)</v>
          </cell>
          <cell r="B516" t="str">
            <v xml:space="preserve"> VITAMINS        </v>
          </cell>
          <cell r="C516" t="str">
            <v>ETHEX CORP</v>
          </cell>
          <cell r="D516">
            <v>180.8</v>
          </cell>
          <cell r="E516" t="str">
            <v>K V  PHARM</v>
          </cell>
          <cell r="F516" t="str">
            <v>MULTIVIT PRENATAL</v>
          </cell>
        </row>
        <row r="517">
          <cell r="A517" t="str">
            <v>ANESTACON</v>
          </cell>
          <cell r="B517" t="str">
            <v xml:space="preserve"> ANESTHETICS                                   </v>
          </cell>
          <cell r="C517" t="str">
            <v>POLYMEDICA PHARM</v>
          </cell>
          <cell r="D517">
            <v>909.7</v>
          </cell>
          <cell r="E517" t="str">
            <v>POLYMEDICA INDUS</v>
          </cell>
          <cell r="F517" t="str">
            <v>ANESTH LOCAL&amp;TOPICAL OTH</v>
          </cell>
        </row>
        <row r="518">
          <cell r="A518" t="str">
            <v>ANEXSIA 7 5</v>
          </cell>
          <cell r="B518" t="str">
            <v xml:space="preserve"> ANALGESICS        </v>
          </cell>
          <cell r="C518" t="str">
            <v>MALLINCKRODT</v>
          </cell>
          <cell r="D518">
            <v>49.1</v>
          </cell>
          <cell r="E518" t="str">
            <v>MALLINCKRODT</v>
          </cell>
          <cell r="F518" t="str">
            <v>CODEINE&amp;COMB NON-INJ</v>
          </cell>
        </row>
        <row r="519">
          <cell r="A519" t="str">
            <v>ANKLE BRACE</v>
          </cell>
          <cell r="B519" t="str">
            <v>UNKNOWN USC 99998</v>
          </cell>
          <cell r="C519" t="str">
            <v>JUNG</v>
          </cell>
          <cell r="D519">
            <v>11604.9</v>
          </cell>
          <cell r="E519" t="str">
            <v>JUNG</v>
          </cell>
          <cell r="F519" t="str">
            <v>UNKNOWN USC 99998</v>
          </cell>
        </row>
        <row r="520">
          <cell r="A520" t="str">
            <v>ANKLE SUPPORT</v>
          </cell>
          <cell r="B520" t="str">
            <v>UNKNOWN USC 99998</v>
          </cell>
          <cell r="C520" t="str">
            <v>BECTON-DICKINSON</v>
          </cell>
          <cell r="D520">
            <v>12878.4</v>
          </cell>
          <cell r="E520" t="str">
            <v>BECTON-DICKINSON</v>
          </cell>
          <cell r="F520" t="str">
            <v>UNKNOWN USC 99998</v>
          </cell>
        </row>
        <row r="521">
          <cell r="A521" t="str">
            <v>ANKLE SUPPORT</v>
          </cell>
          <cell r="B521" t="str">
            <v>UNKNOWN USC 99998</v>
          </cell>
          <cell r="C521" t="str">
            <v>JUNG</v>
          </cell>
          <cell r="D521">
            <v>9</v>
          </cell>
          <cell r="E521" t="str">
            <v>JUNG</v>
          </cell>
          <cell r="F521" t="str">
            <v>UNKNOWN USC 99998</v>
          </cell>
        </row>
        <row r="522">
          <cell r="A522" t="str">
            <v>ANSAID</v>
          </cell>
          <cell r="B522" t="str">
            <v xml:space="preserve"> ANTIARTHRITICS      </v>
          </cell>
          <cell r="C522" t="str">
            <v>PHARMACIA</v>
          </cell>
          <cell r="D522">
            <v>49662.400000000001</v>
          </cell>
          <cell r="E522" t="str">
            <v>PHARMACIA CORP</v>
          </cell>
          <cell r="F522" t="str">
            <v>ANTIARTH PLAIN</v>
          </cell>
        </row>
        <row r="523">
          <cell r="A523" t="str">
            <v>ANSPOR</v>
          </cell>
          <cell r="B523" t="str">
            <v xml:space="preserve"> ANTI-INFECTIVES, SYSTEMIC                     </v>
          </cell>
          <cell r="C523" t="str">
            <v>GSK PHARM</v>
          </cell>
          <cell r="D523">
            <v>0</v>
          </cell>
          <cell r="E523" t="str">
            <v>GLAXOSMITHKLINE</v>
          </cell>
          <cell r="F523" t="str">
            <v>CEPHALOSPORINS &amp; RELATED</v>
          </cell>
        </row>
        <row r="524">
          <cell r="A524" t="str">
            <v>ANTABUSE</v>
          </cell>
          <cell r="B524" t="str">
            <v xml:space="preserve"> MISCELLANEOUS PREPS, ETHICAL                  </v>
          </cell>
          <cell r="C524" t="str">
            <v>ODYSSEY PHARM</v>
          </cell>
          <cell r="D524">
            <v>12073.8</v>
          </cell>
          <cell r="E524" t="str">
            <v>PLIVA D D  CROATIA</v>
          </cell>
          <cell r="F524" t="str">
            <v>SPECIFIC ANTAGONISTS</v>
          </cell>
        </row>
        <row r="525">
          <cell r="A525" t="str">
            <v>ANTACID</v>
          </cell>
          <cell r="B525" t="str">
            <v xml:space="preserve"> ANTACIDS &amp; ANTIFLATULENTS                     </v>
          </cell>
          <cell r="C525" t="str">
            <v>PRIVATE LABEL</v>
          </cell>
          <cell r="D525">
            <v>76619.5</v>
          </cell>
          <cell r="E525" t="str">
            <v>PRIVATE LABEL</v>
          </cell>
          <cell r="F525" t="str">
            <v>ANTACIDS  PLAIN</v>
          </cell>
        </row>
        <row r="526">
          <cell r="A526" t="str">
            <v>ANTACID</v>
          </cell>
          <cell r="B526" t="str">
            <v xml:space="preserve"> ANTACIDS &amp; ANTIFLATULENTS                     </v>
          </cell>
          <cell r="C526" t="str">
            <v>QUALITEST PRODUCTS</v>
          </cell>
          <cell r="D526">
            <v>1125.8</v>
          </cell>
          <cell r="E526" t="str">
            <v>QUALITEST PRODUCTS</v>
          </cell>
          <cell r="F526" t="str">
            <v>ANTACIDS  PLAIN</v>
          </cell>
        </row>
        <row r="527">
          <cell r="A527" t="str">
            <v>ANTACID</v>
          </cell>
          <cell r="B527" t="str">
            <v xml:space="preserve"> NUTRIENTS &amp; SUPPLEMENTS                       </v>
          </cell>
          <cell r="C527" t="str">
            <v>BRIDGEPORT PROD</v>
          </cell>
          <cell r="D527">
            <v>77.900000000000006</v>
          </cell>
          <cell r="E527" t="str">
            <v>BRIDGEPORT PROD</v>
          </cell>
          <cell r="F527" t="str">
            <v>CALCIUM SUPPLEMENTS</v>
          </cell>
        </row>
        <row r="528">
          <cell r="A528" t="str">
            <v>ANTACID/SIME</v>
          </cell>
          <cell r="B528" t="str">
            <v xml:space="preserve"> ANTACIDS &amp; ANTIFLATULENTS                     </v>
          </cell>
          <cell r="C528" t="str">
            <v>PRIVATE LABEL</v>
          </cell>
          <cell r="D528">
            <v>234.7</v>
          </cell>
          <cell r="E528" t="str">
            <v>PRIVATE LABEL</v>
          </cell>
          <cell r="F528" t="str">
            <v>ANTACIDS  PLAIN</v>
          </cell>
        </row>
        <row r="529">
          <cell r="A529" t="str">
            <v>ANTAGON</v>
          </cell>
          <cell r="B529" t="str">
            <v xml:space="preserve"> HORMONES                                      </v>
          </cell>
          <cell r="C529" t="str">
            <v>ORGANON</v>
          </cell>
          <cell r="D529">
            <v>1297.8</v>
          </cell>
          <cell r="E529" t="str">
            <v>AKZO</v>
          </cell>
          <cell r="F529" t="str">
            <v>HORMONES OTH</v>
          </cell>
        </row>
        <row r="530">
          <cell r="A530" t="str">
            <v>ANTHRALIN</v>
          </cell>
          <cell r="B530" t="str">
            <v xml:space="preserve"> DERMATOLOGICALS, ETHICAL                      </v>
          </cell>
          <cell r="C530" t="str">
            <v>RISING PHARM</v>
          </cell>
          <cell r="D530">
            <v>108.3</v>
          </cell>
          <cell r="E530" t="str">
            <v>RISING PHARM</v>
          </cell>
          <cell r="F530" t="str">
            <v>DERMATOLOGICAL PREP OTH</v>
          </cell>
        </row>
        <row r="531">
          <cell r="A531" t="str">
            <v>ANTI ITCH</v>
          </cell>
          <cell r="B531" t="str">
            <v xml:space="preserve"> DERMATOLOGICALS, ETHICAL                      </v>
          </cell>
          <cell r="C531" t="str">
            <v>PRIVATE LABEL</v>
          </cell>
          <cell r="D531">
            <v>397.8</v>
          </cell>
          <cell r="E531" t="str">
            <v>PRIVATE LABEL</v>
          </cell>
          <cell r="F531" t="str">
            <v>DERMATOLOGICAL PREP OTH</v>
          </cell>
        </row>
        <row r="532">
          <cell r="A532" t="str">
            <v>ANTI-DIARRHEAL</v>
          </cell>
          <cell r="B532" t="str">
            <v xml:space="preserve"> ANTIDIARRHEALS                                </v>
          </cell>
          <cell r="C532" t="str">
            <v>G &amp; W LABS</v>
          </cell>
          <cell r="D532">
            <v>2884.4</v>
          </cell>
          <cell r="E532" t="str">
            <v>G &amp; W LABS</v>
          </cell>
          <cell r="F532" t="str">
            <v>ANTIDIARRHEALS W/O ANTNFCT</v>
          </cell>
        </row>
        <row r="533">
          <cell r="A533" t="str">
            <v>ANTI-DIARRHEAL</v>
          </cell>
          <cell r="B533" t="str">
            <v xml:space="preserve"> ANTIDIARRHEALS                                </v>
          </cell>
          <cell r="C533" t="str">
            <v>PRIVATE LABEL</v>
          </cell>
          <cell r="D533">
            <v>83000.800000000003</v>
          </cell>
          <cell r="E533" t="str">
            <v>PRIVATE LABEL</v>
          </cell>
          <cell r="F533" t="str">
            <v>ANTIDIARRHEALS W/O ANTNFCT</v>
          </cell>
        </row>
        <row r="534">
          <cell r="A534" t="str">
            <v>ANTIFUNGALS</v>
          </cell>
          <cell r="B534" t="str">
            <v xml:space="preserve"> ANTI-FUNGAL AGENTS                            </v>
          </cell>
          <cell r="C534" t="str">
            <v>PRIVATE LABEL</v>
          </cell>
          <cell r="D534">
            <v>1363.9</v>
          </cell>
          <cell r="E534" t="str">
            <v>PRIVATE LABEL</v>
          </cell>
          <cell r="F534" t="str">
            <v>ANTI-FUNGAL MISC</v>
          </cell>
        </row>
        <row r="535">
          <cell r="A535" t="str">
            <v>ANTIHISTAMINE</v>
          </cell>
          <cell r="B535" t="str">
            <v xml:space="preserve"> ANTIHISTAMINES, SYSTEMIC                      </v>
          </cell>
          <cell r="C535" t="str">
            <v>PRIVATE LABEL</v>
          </cell>
          <cell r="D535">
            <v>0</v>
          </cell>
          <cell r="E535" t="str">
            <v>PRIVATE LABEL</v>
          </cell>
          <cell r="F535" t="str">
            <v>ANTIHISTAMINES CAPS/TABS</v>
          </cell>
        </row>
        <row r="536">
          <cell r="A536" t="str">
            <v>ANTI-ITCH</v>
          </cell>
          <cell r="B536" t="str">
            <v xml:space="preserve"> DERMATOLOGICALS, ETHICAL                      </v>
          </cell>
          <cell r="C536" t="str">
            <v>PRIVATE LABEL</v>
          </cell>
          <cell r="D536">
            <v>13003.3</v>
          </cell>
          <cell r="E536" t="str">
            <v>PRIVATE LABEL</v>
          </cell>
          <cell r="F536" t="str">
            <v>ANTIPRURITICS TOPICAL</v>
          </cell>
        </row>
        <row r="537">
          <cell r="A537" t="str">
            <v>ANTI-OXIDANT</v>
          </cell>
          <cell r="B537" t="str">
            <v xml:space="preserve"> VITAMINS        </v>
          </cell>
          <cell r="C537" t="str">
            <v>MAJOR PHARM</v>
          </cell>
          <cell r="D537">
            <v>156.5</v>
          </cell>
          <cell r="E537" t="str">
            <v>GREAT LAKES WHLSL</v>
          </cell>
          <cell r="F537" t="str">
            <v>VITAMINS OTH</v>
          </cell>
        </row>
        <row r="538">
          <cell r="A538" t="str">
            <v>ANTIPY/BENZO</v>
          </cell>
          <cell r="B538" t="str">
            <v xml:space="preserve"> OTICS, ETHICAL                                </v>
          </cell>
          <cell r="C538" t="str">
            <v>BAUSCH &amp; LOMB PH</v>
          </cell>
          <cell r="D538">
            <v>29891.9</v>
          </cell>
          <cell r="E538" t="str">
            <v>BAUSCH &amp; LOMB INC</v>
          </cell>
          <cell r="F538" t="str">
            <v>OTIC ANALGESICS</v>
          </cell>
        </row>
        <row r="539">
          <cell r="A539" t="str">
            <v>ANTIPY/BENZO</v>
          </cell>
          <cell r="B539" t="str">
            <v xml:space="preserve"> OTICS, ETHICAL                                </v>
          </cell>
          <cell r="C539" t="str">
            <v>IVAX PHARMACEUTICALS</v>
          </cell>
          <cell r="D539">
            <v>36.1</v>
          </cell>
          <cell r="E539" t="str">
            <v>IVAX CORP</v>
          </cell>
          <cell r="F539" t="str">
            <v>OTIC ANALGESICS</v>
          </cell>
        </row>
        <row r="540">
          <cell r="A540" t="str">
            <v>ANTIPY/BENZO</v>
          </cell>
          <cell r="B540" t="str">
            <v xml:space="preserve"> OTICS, ETHICAL                                </v>
          </cell>
          <cell r="C540" t="str">
            <v>UNITED RES LABS</v>
          </cell>
          <cell r="D540">
            <v>-5.0999999999999996</v>
          </cell>
          <cell r="E540" t="str">
            <v>URL/MUTUAL</v>
          </cell>
          <cell r="F540" t="str">
            <v>OTIC ANALGESICS</v>
          </cell>
        </row>
        <row r="541">
          <cell r="A541" t="str">
            <v>ANTISEPTIC MOUTH WASH</v>
          </cell>
          <cell r="B541" t="str">
            <v xml:space="preserve"> MOUTH, THROAT &amp; ANTISEPTICS                   </v>
          </cell>
          <cell r="C541" t="str">
            <v>PRIVATE LABEL</v>
          </cell>
          <cell r="D541">
            <v>166.1</v>
          </cell>
          <cell r="E541" t="str">
            <v>PRIVATE LABEL</v>
          </cell>
          <cell r="F541" t="str">
            <v>ANTISEPTIC MOUTH/THROAT</v>
          </cell>
        </row>
        <row r="542">
          <cell r="A542" t="str">
            <v>ANTISPASMODIC</v>
          </cell>
          <cell r="B542" t="str">
            <v xml:space="preserve"> GASTROINTESTINAL                              </v>
          </cell>
          <cell r="C542" t="str">
            <v>MFR NOT STATED</v>
          </cell>
          <cell r="D542">
            <v>35.200000000000003</v>
          </cell>
          <cell r="E542" t="str">
            <v>LAB UNKNOWN</v>
          </cell>
          <cell r="F542" t="str">
            <v>GI A-SPAS SYNTH</v>
          </cell>
        </row>
        <row r="543">
          <cell r="A543" t="str">
            <v>ANTISPASMODIC</v>
          </cell>
          <cell r="B543" t="str">
            <v xml:space="preserve"> GASTROINTESTINAL                              </v>
          </cell>
          <cell r="C543" t="str">
            <v>MORTON GROVE PHARM</v>
          </cell>
          <cell r="D543">
            <v>6836.6</v>
          </cell>
          <cell r="E543" t="str">
            <v>MORTON GROVE PHARM</v>
          </cell>
          <cell r="F543" t="str">
            <v>GI A-SPAS BELLADON</v>
          </cell>
        </row>
        <row r="544">
          <cell r="A544" t="str">
            <v>ANTITUSSIVE/DECONG</v>
          </cell>
          <cell r="B544" t="str">
            <v xml:space="preserve"> COUGH &amp; COLD PREPS           </v>
          </cell>
          <cell r="C544" t="str">
            <v>MAJOR PHARM</v>
          </cell>
          <cell r="D544">
            <v>0</v>
          </cell>
          <cell r="E544" t="str">
            <v>GREAT LAKES WHLSL</v>
          </cell>
          <cell r="F544" t="str">
            <v>COUGH/COLD W/EXPECT</v>
          </cell>
        </row>
        <row r="545">
          <cell r="A545" t="str">
            <v>ANTIVERT</v>
          </cell>
          <cell r="B545" t="str">
            <v xml:space="preserve"> ANTINAUSEANTS                                 </v>
          </cell>
          <cell r="C545" t="str">
            <v>PFIZER</v>
          </cell>
          <cell r="D545">
            <v>64387.5</v>
          </cell>
          <cell r="E545" t="str">
            <v>PFIZER</v>
          </cell>
          <cell r="F545" t="str">
            <v>ANTIHISTAMINE</v>
          </cell>
        </row>
        <row r="546">
          <cell r="A546" t="str">
            <v>ANTUS</v>
          </cell>
          <cell r="B546" t="str">
            <v xml:space="preserve"> COUGH &amp; COLD PREPS           </v>
          </cell>
          <cell r="C546" t="str">
            <v>CARIFARMA INC</v>
          </cell>
          <cell r="D546">
            <v>11483.7</v>
          </cell>
          <cell r="E546" t="str">
            <v>CARIFARMA INC</v>
          </cell>
          <cell r="F546" t="str">
            <v>COUGH/COLD W/EXPECT</v>
          </cell>
        </row>
        <row r="547">
          <cell r="A547" t="str">
            <v>ANUCORT</v>
          </cell>
          <cell r="B547" t="str">
            <v xml:space="preserve"> HEMORRHOIDAL PREPS</v>
          </cell>
          <cell r="C547" t="str">
            <v>G &amp; W LABS</v>
          </cell>
          <cell r="D547">
            <v>0</v>
          </cell>
          <cell r="E547" t="str">
            <v>G &amp; W LABS</v>
          </cell>
          <cell r="F547" t="str">
            <v>HEMORRHOIDAL PREP W/CORT</v>
          </cell>
        </row>
        <row r="548">
          <cell r="A548" t="str">
            <v>ANUCORT-HC</v>
          </cell>
          <cell r="B548" t="str">
            <v xml:space="preserve"> HEMORRHOIDAL PREPS</v>
          </cell>
          <cell r="C548" t="str">
            <v>G &amp; W LABS</v>
          </cell>
          <cell r="D548">
            <v>27585</v>
          </cell>
          <cell r="E548" t="str">
            <v>G &amp; W LABS</v>
          </cell>
          <cell r="F548" t="str">
            <v>HEMORRHOIDAL PREP W/CORT</v>
          </cell>
        </row>
        <row r="549">
          <cell r="A549" t="str">
            <v>ANU-MED</v>
          </cell>
          <cell r="B549" t="str">
            <v xml:space="preserve"> HEMORRHOIDAL PREPS</v>
          </cell>
          <cell r="C549" t="str">
            <v>MAJOR PHARM</v>
          </cell>
          <cell r="D549">
            <v>69.8</v>
          </cell>
          <cell r="E549" t="str">
            <v>GREAT LAKES WHLSL</v>
          </cell>
          <cell r="F549" t="str">
            <v>HEMORRHOIDAL PREP W/CORT</v>
          </cell>
        </row>
        <row r="550">
          <cell r="A550" t="str">
            <v>ANUMED-HC</v>
          </cell>
          <cell r="B550" t="str">
            <v xml:space="preserve"> HEMORRHOIDAL PREPS</v>
          </cell>
          <cell r="C550" t="str">
            <v>MAJOR PHARM</v>
          </cell>
          <cell r="D550">
            <v>54.6</v>
          </cell>
          <cell r="E550" t="str">
            <v>GREAT LAKES WHLSL</v>
          </cell>
          <cell r="F550" t="str">
            <v>HEMORRHOIDAL PREP W/CORT</v>
          </cell>
        </row>
        <row r="551">
          <cell r="A551" t="str">
            <v>ANUSOL</v>
          </cell>
          <cell r="B551" t="str">
            <v xml:space="preserve"> HEMORRHOIDAL PREPS</v>
          </cell>
          <cell r="C551" t="str">
            <v>PFIZER CONSUMER</v>
          </cell>
          <cell r="D551">
            <v>44105.599999999999</v>
          </cell>
          <cell r="E551" t="str">
            <v>PFIZER</v>
          </cell>
          <cell r="F551" t="str">
            <v>HEMORRHOIDAL PREP W/O CORT</v>
          </cell>
        </row>
        <row r="552">
          <cell r="A552" t="str">
            <v>ANUSOL HC</v>
          </cell>
          <cell r="B552" t="str">
            <v xml:space="preserve"> HEMORRHOIDAL PREPS</v>
          </cell>
          <cell r="C552" t="str">
            <v>MONARCH PHARM</v>
          </cell>
          <cell r="D552">
            <v>100225.3</v>
          </cell>
          <cell r="E552" t="str">
            <v>KING PHARM INC</v>
          </cell>
          <cell r="F552" t="str">
            <v>HEMORRHOIDAL PREP W/CORT</v>
          </cell>
        </row>
        <row r="553">
          <cell r="A553" t="str">
            <v>ANUSOL HC-1</v>
          </cell>
          <cell r="B553" t="str">
            <v xml:space="preserve"> HEMORRHOIDAL PREPS</v>
          </cell>
          <cell r="C553" t="str">
            <v>PFIZER CONSUMER</v>
          </cell>
          <cell r="D553">
            <v>25337.4</v>
          </cell>
          <cell r="E553" t="str">
            <v>PFIZER</v>
          </cell>
          <cell r="F553" t="str">
            <v>HEMORRHOIDAL PREP W/CORT</v>
          </cell>
        </row>
        <row r="554">
          <cell r="A554" t="str">
            <v>ANZEMET</v>
          </cell>
          <cell r="B554" t="str">
            <v xml:space="preserve"> ANTINAUSEANTS                                 </v>
          </cell>
          <cell r="C554" t="str">
            <v>AVENTIS PHARMA</v>
          </cell>
          <cell r="D554">
            <v>88308.6</v>
          </cell>
          <cell r="E554" t="str">
            <v>AVENTIS CORP</v>
          </cell>
          <cell r="F554" t="str">
            <v>ANTINAUSEANT 5HT3 ANTAG</v>
          </cell>
        </row>
        <row r="555">
          <cell r="A555" t="str">
            <v>AODISC</v>
          </cell>
          <cell r="B555" t="str">
            <v xml:space="preserve"> NON-DRUG PRODUCTS                             </v>
          </cell>
          <cell r="C555" t="str">
            <v>NOVARTIS VISION</v>
          </cell>
          <cell r="D555">
            <v>222.5</v>
          </cell>
          <cell r="E555" t="str">
            <v>NOVARTIS</v>
          </cell>
          <cell r="F555" t="str">
            <v>NON-DRUG PRODUCTS</v>
          </cell>
        </row>
        <row r="556">
          <cell r="A556" t="str">
            <v>AOSEPT</v>
          </cell>
          <cell r="B556" t="str">
            <v xml:space="preserve"> OPHTHALMIC PREPARATIONS                       </v>
          </cell>
          <cell r="C556" t="str">
            <v>NOVARTIS VISION</v>
          </cell>
          <cell r="D556">
            <v>5554.3</v>
          </cell>
          <cell r="E556" t="str">
            <v>NOVARTIS</v>
          </cell>
          <cell r="F556" t="str">
            <v>SOFT LENS CHEMICAL DISNFCT</v>
          </cell>
        </row>
        <row r="557">
          <cell r="A557" t="str">
            <v>AOSEPT LENS HOLDER</v>
          </cell>
          <cell r="B557" t="str">
            <v xml:space="preserve"> NON-DRUG PRODUCTS                             </v>
          </cell>
          <cell r="C557" t="str">
            <v>NOVARTIS VISION</v>
          </cell>
          <cell r="D557">
            <v>864</v>
          </cell>
          <cell r="E557" t="str">
            <v>NOVARTIS</v>
          </cell>
          <cell r="F557" t="str">
            <v>NON-DRUG PRODUCTS</v>
          </cell>
        </row>
        <row r="558">
          <cell r="A558" t="str">
            <v>APAP 500</v>
          </cell>
          <cell r="B558" t="str">
            <v xml:space="preserve"> ANALGESICS        </v>
          </cell>
          <cell r="C558" t="str">
            <v>CYPRESS PHARM</v>
          </cell>
          <cell r="D558">
            <v>1504.1</v>
          </cell>
          <cell r="E558" t="str">
            <v>CYPRESS PHARM</v>
          </cell>
          <cell r="F558" t="str">
            <v>ACETAMINOPHEN</v>
          </cell>
        </row>
        <row r="559">
          <cell r="A559" t="str">
            <v>APAP/CAF/PYM</v>
          </cell>
          <cell r="B559" t="str">
            <v xml:space="preserve"> MISCELLANEOUS PREPS, ETHICAL                  </v>
          </cell>
          <cell r="C559" t="str">
            <v>PRIVATE LABEL</v>
          </cell>
          <cell r="D559">
            <v>2010.5</v>
          </cell>
          <cell r="E559" t="str">
            <v>PRIVATE LABEL</v>
          </cell>
          <cell r="F559" t="str">
            <v>MISCELLANEOUS OTH</v>
          </cell>
        </row>
        <row r="560">
          <cell r="A560" t="str">
            <v>APAP/CD</v>
          </cell>
          <cell r="B560" t="str">
            <v xml:space="preserve"> ANALGESICS        </v>
          </cell>
          <cell r="C560" t="str">
            <v>ABLE LABS</v>
          </cell>
          <cell r="D560">
            <v>32603.9</v>
          </cell>
          <cell r="E560" t="str">
            <v>DYNAGEN INC</v>
          </cell>
          <cell r="F560" t="str">
            <v>CODEINE&amp;COMB NON-INJ</v>
          </cell>
        </row>
        <row r="561">
          <cell r="A561" t="str">
            <v>APAP/CD</v>
          </cell>
          <cell r="B561" t="str">
            <v xml:space="preserve"> ANALGESICS        </v>
          </cell>
          <cell r="C561" t="str">
            <v>ALPHARMA</v>
          </cell>
          <cell r="D561">
            <v>4022.4</v>
          </cell>
          <cell r="E561" t="str">
            <v>ALPHARMA USPD</v>
          </cell>
          <cell r="F561" t="str">
            <v>CODEINE&amp;COMB NON-INJ</v>
          </cell>
        </row>
        <row r="562">
          <cell r="A562" t="str">
            <v>APAP/CD</v>
          </cell>
          <cell r="B562" t="str">
            <v xml:space="preserve"> ANALGESICS        </v>
          </cell>
          <cell r="C562" t="str">
            <v>ANDRX</v>
          </cell>
          <cell r="D562">
            <v>1100.5999999999999</v>
          </cell>
          <cell r="E562" t="str">
            <v>ANDRX CORPORATN</v>
          </cell>
          <cell r="F562" t="str">
            <v>CODEINE&amp;COMB NON-INJ</v>
          </cell>
        </row>
        <row r="563">
          <cell r="A563" t="str">
            <v>APAP/CD</v>
          </cell>
          <cell r="B563" t="str">
            <v xml:space="preserve"> ANALGESICS        </v>
          </cell>
          <cell r="C563" t="str">
            <v>BARR LABS</v>
          </cell>
          <cell r="D563">
            <v>6699.8</v>
          </cell>
          <cell r="E563" t="str">
            <v>BARR LABS CORP</v>
          </cell>
          <cell r="F563" t="str">
            <v>CODEINE&amp;COMB NON-INJ</v>
          </cell>
        </row>
        <row r="564">
          <cell r="A564" t="str">
            <v>APAP/CD</v>
          </cell>
          <cell r="B564" t="str">
            <v xml:space="preserve"> ANALGESICS        </v>
          </cell>
          <cell r="C564" t="str">
            <v>IVAX PHARMACEUTICALS</v>
          </cell>
          <cell r="D564">
            <v>0</v>
          </cell>
          <cell r="E564" t="str">
            <v>IVAX CORP</v>
          </cell>
          <cell r="F564" t="str">
            <v>CODEINE&amp;COMB NON-INJ</v>
          </cell>
        </row>
        <row r="565">
          <cell r="A565" t="str">
            <v>APAP/CD</v>
          </cell>
          <cell r="B565" t="str">
            <v xml:space="preserve"> ANALGESICS        </v>
          </cell>
          <cell r="C565" t="str">
            <v>MALLINCKRODT</v>
          </cell>
          <cell r="D565">
            <v>26131.7</v>
          </cell>
          <cell r="E565" t="str">
            <v>MALLINCKRODT</v>
          </cell>
          <cell r="F565" t="str">
            <v>CODEINE&amp;COMB NON-INJ</v>
          </cell>
        </row>
        <row r="566">
          <cell r="A566" t="str">
            <v>APAP/CD</v>
          </cell>
          <cell r="B566" t="str">
            <v xml:space="preserve"> ANALGESICS        </v>
          </cell>
          <cell r="C566" t="str">
            <v>MFR NOT STATED</v>
          </cell>
          <cell r="D566">
            <v>0</v>
          </cell>
          <cell r="E566" t="str">
            <v>LAB UNKNOWN</v>
          </cell>
          <cell r="F566" t="str">
            <v>CODEINE&amp;COMB NON-INJ</v>
          </cell>
        </row>
        <row r="567">
          <cell r="A567" t="str">
            <v>APAP/CD</v>
          </cell>
          <cell r="B567" t="str">
            <v xml:space="preserve"> ANALGESICS        </v>
          </cell>
          <cell r="C567" t="str">
            <v>MORTON GROVE PHARM</v>
          </cell>
          <cell r="D567">
            <v>5062.5</v>
          </cell>
          <cell r="E567" t="str">
            <v>MORTON GROVE PHARM</v>
          </cell>
          <cell r="F567" t="str">
            <v>CODEINE&amp;COMB NON-INJ</v>
          </cell>
        </row>
        <row r="568">
          <cell r="A568" t="str">
            <v>APAP/CD</v>
          </cell>
          <cell r="B568" t="str">
            <v xml:space="preserve"> ANALGESICS        </v>
          </cell>
          <cell r="C568" t="str">
            <v>MUTUAL PHARM</v>
          </cell>
          <cell r="D568">
            <v>0</v>
          </cell>
          <cell r="E568" t="str">
            <v>URL/MUTUAL</v>
          </cell>
          <cell r="F568" t="str">
            <v>CODEINE&amp;COMB NON-INJ</v>
          </cell>
        </row>
        <row r="569">
          <cell r="A569" t="str">
            <v>APAP/CD</v>
          </cell>
          <cell r="B569" t="str">
            <v xml:space="preserve"> ANALGESICS        </v>
          </cell>
          <cell r="C569" t="str">
            <v>PHARMACEUTIC ASSOC</v>
          </cell>
          <cell r="D569">
            <v>4592.1000000000004</v>
          </cell>
          <cell r="E569" t="str">
            <v>PHARMACEUTIC ASSOC</v>
          </cell>
          <cell r="F569" t="str">
            <v>CODEINE&amp;COMB NON-INJ</v>
          </cell>
        </row>
        <row r="570">
          <cell r="A570" t="str">
            <v>APAP/CD</v>
          </cell>
          <cell r="B570" t="str">
            <v xml:space="preserve"> ANALGESICS        </v>
          </cell>
          <cell r="C570" t="str">
            <v>PUREPAC</v>
          </cell>
          <cell r="D570">
            <v>32635.599999999999</v>
          </cell>
          <cell r="E570" t="str">
            <v>ALPHARMA USPD</v>
          </cell>
          <cell r="F570" t="str">
            <v>CODEINE&amp;COMB NON-INJ</v>
          </cell>
        </row>
        <row r="571">
          <cell r="A571" t="str">
            <v>APAP/CD</v>
          </cell>
          <cell r="B571" t="str">
            <v xml:space="preserve"> ANALGESICS        </v>
          </cell>
          <cell r="C571" t="str">
            <v>QUALITEST PRODUCTS</v>
          </cell>
          <cell r="D571">
            <v>2352.6999999999998</v>
          </cell>
          <cell r="E571" t="str">
            <v>QUALITEST PRODUCTS</v>
          </cell>
          <cell r="F571" t="str">
            <v>CODEINE&amp;COMB NON-INJ</v>
          </cell>
        </row>
        <row r="572">
          <cell r="A572" t="str">
            <v>APAP/CD</v>
          </cell>
          <cell r="B572" t="str">
            <v xml:space="preserve"> ANALGESICS        </v>
          </cell>
          <cell r="C572" t="str">
            <v>RANBAXY PHARM</v>
          </cell>
          <cell r="D572">
            <v>14913.6</v>
          </cell>
          <cell r="E572" t="str">
            <v>RANBAXY LABS LTD</v>
          </cell>
          <cell r="F572" t="str">
            <v>CODEINE&amp;COMB NON-INJ</v>
          </cell>
        </row>
        <row r="573">
          <cell r="A573" t="str">
            <v>APAP/CD</v>
          </cell>
          <cell r="B573" t="str">
            <v xml:space="preserve"> ANALGESICS        </v>
          </cell>
          <cell r="C573" t="str">
            <v>REPACKAGER</v>
          </cell>
          <cell r="D573">
            <v>18.899999999999999</v>
          </cell>
          <cell r="E573" t="str">
            <v>REPACKAGER</v>
          </cell>
          <cell r="F573" t="str">
            <v>CODEINE&amp;COMB NON-INJ</v>
          </cell>
        </row>
        <row r="574">
          <cell r="A574" t="str">
            <v>APAP/CD</v>
          </cell>
          <cell r="B574" t="str">
            <v xml:space="preserve"> ANALGESICS        </v>
          </cell>
          <cell r="C574" t="str">
            <v>ROXANE</v>
          </cell>
          <cell r="D574">
            <v>0</v>
          </cell>
          <cell r="E574" t="str">
            <v>BOEHRINGER INGEL</v>
          </cell>
          <cell r="F574" t="str">
            <v>CODEINE&amp;COMB NON-INJ</v>
          </cell>
        </row>
        <row r="575">
          <cell r="A575" t="str">
            <v>APAP/CD</v>
          </cell>
          <cell r="B575" t="str">
            <v xml:space="preserve"> ANALGESICS        </v>
          </cell>
          <cell r="C575" t="str">
            <v>TEVA PHARMACEUTICALS</v>
          </cell>
          <cell r="D575">
            <v>7428.6</v>
          </cell>
          <cell r="E575" t="str">
            <v>TEVA PHARM USA</v>
          </cell>
          <cell r="F575" t="str">
            <v>CODEINE&amp;COMB NON-INJ</v>
          </cell>
        </row>
        <row r="576">
          <cell r="A576" t="str">
            <v>APAP/CD</v>
          </cell>
          <cell r="B576" t="str">
            <v xml:space="preserve"> ANALGESICS        </v>
          </cell>
          <cell r="C576" t="str">
            <v>UNITED RES LABS</v>
          </cell>
          <cell r="D576">
            <v>19.2</v>
          </cell>
          <cell r="E576" t="str">
            <v>URL/MUTUAL</v>
          </cell>
          <cell r="F576" t="str">
            <v>CODEINE&amp;COMB NON-INJ</v>
          </cell>
        </row>
        <row r="577">
          <cell r="A577" t="str">
            <v>APETIGEN</v>
          </cell>
          <cell r="B577" t="str">
            <v xml:space="preserve"> VITAMINS        </v>
          </cell>
          <cell r="C577" t="str">
            <v>KRAMER DISTRIBUTOR</v>
          </cell>
          <cell r="D577">
            <v>8978.4</v>
          </cell>
          <cell r="E577" t="str">
            <v>KRAMER DISTRIBUTOR</v>
          </cell>
          <cell r="F577" t="str">
            <v>B-COMPLEX OTH COMB</v>
          </cell>
        </row>
        <row r="578">
          <cell r="A578" t="str">
            <v>APETIGEN PLUS</v>
          </cell>
          <cell r="B578" t="str">
            <v xml:space="preserve"> BLOOD GROWTH FACTORS                          </v>
          </cell>
          <cell r="C578" t="str">
            <v>KRAMER DISTRIBUTOR</v>
          </cell>
          <cell r="D578">
            <v>34060.400000000001</v>
          </cell>
          <cell r="E578" t="str">
            <v>KRAMER DISTRIBUTOR</v>
          </cell>
          <cell r="F578" t="str">
            <v>FERROUS IRON COMB</v>
          </cell>
        </row>
        <row r="579">
          <cell r="A579" t="str">
            <v>APETONIC NR</v>
          </cell>
          <cell r="B579" t="str">
            <v xml:space="preserve"> VITAMINS        </v>
          </cell>
          <cell r="C579" t="str">
            <v>LAMBDA PHARM</v>
          </cell>
          <cell r="D579">
            <v>0</v>
          </cell>
          <cell r="E579" t="str">
            <v>LAMBDA</v>
          </cell>
          <cell r="F579" t="str">
            <v>B-COMPLEX OTH COMB</v>
          </cell>
        </row>
        <row r="580">
          <cell r="A580" t="str">
            <v>APHEDRID</v>
          </cell>
          <cell r="B580" t="str">
            <v xml:space="preserve"> COUGH &amp; COLD PREPS           </v>
          </cell>
          <cell r="C580" t="str">
            <v>PRIVATE LABEL</v>
          </cell>
          <cell r="D580">
            <v>0</v>
          </cell>
          <cell r="E580" t="str">
            <v>PRIVATE LABEL</v>
          </cell>
          <cell r="F580" t="str">
            <v>ORAL COLD W/O ANALG</v>
          </cell>
        </row>
        <row r="581">
          <cell r="A581" t="str">
            <v>APHRODYNE</v>
          </cell>
          <cell r="B581" t="str">
            <v xml:space="preserve"> MISCELLANEOUS PREPS, ETHICAL                  </v>
          </cell>
          <cell r="C581" t="str">
            <v>STAR PHARM</v>
          </cell>
          <cell r="D581">
            <v>1513.9</v>
          </cell>
          <cell r="E581" t="str">
            <v>STAR PHARM</v>
          </cell>
          <cell r="F581" t="str">
            <v>MISCELLANEOUS OTH</v>
          </cell>
        </row>
        <row r="582">
          <cell r="A582" t="str">
            <v>APHTHASOL</v>
          </cell>
          <cell r="B582" t="str">
            <v xml:space="preserve"> MOUTH, THROAT &amp; ANTISEPTICS                   </v>
          </cell>
          <cell r="C582" t="str">
            <v>BLOCK</v>
          </cell>
          <cell r="D582">
            <v>226.8</v>
          </cell>
          <cell r="E582" t="str">
            <v>GLAXOSMITHKLINE</v>
          </cell>
          <cell r="F582" t="str">
            <v>ANTISEPTIC STOMATOLOGICAL</v>
          </cell>
        </row>
        <row r="583">
          <cell r="A583" t="str">
            <v>APL</v>
          </cell>
          <cell r="B583" t="str">
            <v xml:space="preserve"> HORMONES                                      </v>
          </cell>
          <cell r="C583" t="str">
            <v>WYETH-AYERST</v>
          </cell>
          <cell r="D583">
            <v>183.8</v>
          </cell>
          <cell r="E583" t="str">
            <v>WYETH CORP</v>
          </cell>
          <cell r="F583" t="str">
            <v>GONADOTROPHINS</v>
          </cell>
        </row>
        <row r="584">
          <cell r="A584" t="str">
            <v>APLISOL</v>
          </cell>
          <cell r="B584" t="str">
            <v xml:space="preserve"> DIAGNOSTIC AIDS                               </v>
          </cell>
          <cell r="C584" t="str">
            <v>MONARCH PHARM</v>
          </cell>
          <cell r="D584">
            <v>6596.9</v>
          </cell>
          <cell r="E584" t="str">
            <v>KING PHARM INC</v>
          </cell>
          <cell r="F584" t="str">
            <v>DIAG AIDS ANTIGENS</v>
          </cell>
        </row>
        <row r="585">
          <cell r="A585" t="str">
            <v>APPEAREX</v>
          </cell>
          <cell r="B585" t="str">
            <v xml:space="preserve"> VITAMINS        </v>
          </cell>
          <cell r="C585" t="str">
            <v>MERZ PHARM</v>
          </cell>
          <cell r="D585">
            <v>34</v>
          </cell>
          <cell r="E585" t="str">
            <v>MERZ INC</v>
          </cell>
          <cell r="F585" t="str">
            <v>VITAMINS OTH</v>
          </cell>
        </row>
        <row r="586">
          <cell r="A586" t="str">
            <v>APRESAZIDE</v>
          </cell>
          <cell r="B586" t="str">
            <v xml:space="preserve"> VASCULAR AGENTS                               </v>
          </cell>
          <cell r="C586" t="str">
            <v>NOVARTIS RX</v>
          </cell>
          <cell r="D586">
            <v>0</v>
          </cell>
          <cell r="E586" t="str">
            <v>NOVARTIS</v>
          </cell>
          <cell r="F586" t="str">
            <v>ANTIHYPERTENSIVE OTH</v>
          </cell>
        </row>
        <row r="587">
          <cell r="A587" t="str">
            <v>APRESOLINE</v>
          </cell>
          <cell r="B587" t="str">
            <v xml:space="preserve"> VASCULAR AGENTS                               </v>
          </cell>
          <cell r="C587" t="str">
            <v>NOVARTIS RX</v>
          </cell>
          <cell r="D587">
            <v>0</v>
          </cell>
          <cell r="E587" t="str">
            <v>NOVARTIS</v>
          </cell>
          <cell r="F587" t="str">
            <v>ANTIHYPERTENSIVE OTH</v>
          </cell>
        </row>
        <row r="588">
          <cell r="A588" t="str">
            <v>APRI</v>
          </cell>
          <cell r="B588" t="str">
            <v xml:space="preserve"> CONTRACEPTIVES                                </v>
          </cell>
          <cell r="C588" t="str">
            <v>BARR LABS</v>
          </cell>
          <cell r="D588">
            <v>7745.4</v>
          </cell>
          <cell r="E588" t="str">
            <v>BARR LABS CORP</v>
          </cell>
          <cell r="F588" t="str">
            <v>O/C ESTROGEN/PROGESTOGEN</v>
          </cell>
        </row>
        <row r="589">
          <cell r="A589" t="str">
            <v>APRODINE</v>
          </cell>
          <cell r="B589" t="str">
            <v xml:space="preserve"> COUGH &amp; COLD PREPS           </v>
          </cell>
          <cell r="C589" t="str">
            <v>MAJOR PHARM</v>
          </cell>
          <cell r="D589">
            <v>11961.9</v>
          </cell>
          <cell r="E589" t="str">
            <v>GREAT LAKES WHLSL</v>
          </cell>
          <cell r="F589" t="str">
            <v>ORAL COLD W/O ANALG</v>
          </cell>
        </row>
        <row r="590">
          <cell r="A590" t="str">
            <v>AQUA GLYCOLIC</v>
          </cell>
          <cell r="B590" t="str">
            <v xml:space="preserve"> DERMATOLOGICALS, ETHICAL                      </v>
          </cell>
          <cell r="C590" t="str">
            <v>MERZ PHARM</v>
          </cell>
          <cell r="D590">
            <v>0</v>
          </cell>
          <cell r="E590" t="str">
            <v>MERZ INC</v>
          </cell>
          <cell r="F590" t="str">
            <v>DERMATOLOGICAL PREP OTH</v>
          </cell>
        </row>
        <row r="591">
          <cell r="A591" t="str">
            <v>AQUA GLYCOLIC</v>
          </cell>
          <cell r="B591" t="str">
            <v xml:space="preserve"> DERMATOLOGICALS, ETHICAL                      </v>
          </cell>
          <cell r="C591" t="str">
            <v>MERZ PHARM</v>
          </cell>
          <cell r="D591">
            <v>698.7</v>
          </cell>
          <cell r="E591" t="str">
            <v>MERZ INC</v>
          </cell>
          <cell r="F591" t="str">
            <v>EMOLLIENTS &amp; PROTECTIVES</v>
          </cell>
        </row>
        <row r="592">
          <cell r="A592" t="str">
            <v>AQUA MEPHYTON</v>
          </cell>
          <cell r="B592" t="str">
            <v xml:space="preserve"> HEMOSTATIC MODIFIERS                          </v>
          </cell>
          <cell r="C592" t="str">
            <v>MERCK &amp; COMPANY</v>
          </cell>
          <cell r="D592">
            <v>-28.4</v>
          </cell>
          <cell r="E592" t="str">
            <v>MERCK &amp; CO</v>
          </cell>
          <cell r="F592" t="str">
            <v>VIT K &amp; RELATED INJ</v>
          </cell>
        </row>
        <row r="593">
          <cell r="A593" t="str">
            <v>AQUABID-DM</v>
          </cell>
          <cell r="B593" t="str">
            <v xml:space="preserve"> COUGH &amp; COLD PREPS           </v>
          </cell>
          <cell r="C593" t="str">
            <v>ALPHAGEN LABS</v>
          </cell>
          <cell r="D593">
            <v>1324.3</v>
          </cell>
          <cell r="E593" t="str">
            <v>ALPHAGEN LABS</v>
          </cell>
          <cell r="F593" t="str">
            <v>COUGH/COLD W/O EXPECT</v>
          </cell>
        </row>
        <row r="594">
          <cell r="A594" t="str">
            <v>AQUAPHOR</v>
          </cell>
          <cell r="B594" t="str">
            <v xml:space="preserve"> DERMATOLOGICALS, ETHICAL                      </v>
          </cell>
          <cell r="C594" t="str">
            <v>BEIERSDORF</v>
          </cell>
          <cell r="D594">
            <v>5440.1</v>
          </cell>
          <cell r="E594" t="str">
            <v>BEIERSDORF</v>
          </cell>
          <cell r="F594" t="str">
            <v>DERMATOLOGICAL PREP OTH</v>
          </cell>
        </row>
        <row r="595">
          <cell r="A595" t="str">
            <v>AQUAPHOR</v>
          </cell>
          <cell r="B595" t="str">
            <v xml:space="preserve"> DERMATOLOGICALS, ETHICAL                      </v>
          </cell>
          <cell r="C595" t="str">
            <v>BEIERSDORF</v>
          </cell>
          <cell r="D595">
            <v>5775.5</v>
          </cell>
          <cell r="E595" t="str">
            <v>BEIERSDORF</v>
          </cell>
          <cell r="F595" t="str">
            <v>EMOLLIENTS &amp; PROTECTIVES</v>
          </cell>
        </row>
        <row r="596">
          <cell r="A596" t="str">
            <v>AQUASITE</v>
          </cell>
          <cell r="B596" t="str">
            <v xml:space="preserve"> OPHTHALMIC PREPARATIONS                       </v>
          </cell>
          <cell r="C596" t="str">
            <v>NOVARTIS VISION</v>
          </cell>
          <cell r="D596">
            <v>-442.2</v>
          </cell>
          <cell r="E596" t="str">
            <v>NOVARTIS</v>
          </cell>
          <cell r="F596" t="str">
            <v>ARTIFICIAL TEARS LUBR</v>
          </cell>
        </row>
        <row r="597">
          <cell r="A597" t="str">
            <v>AQUASOL A</v>
          </cell>
          <cell r="B597" t="str">
            <v xml:space="preserve"> VITAMINS        </v>
          </cell>
          <cell r="C597" t="str">
            <v>AAI PHARMA</v>
          </cell>
          <cell r="D597">
            <v>0</v>
          </cell>
          <cell r="E597" t="str">
            <v>AAIPHARMA INC</v>
          </cell>
          <cell r="F597" t="str">
            <v>VITAMIN A</v>
          </cell>
        </row>
        <row r="598">
          <cell r="A598" t="str">
            <v>AQUASOL E</v>
          </cell>
          <cell r="B598" t="str">
            <v xml:space="preserve"> VITAMINS        </v>
          </cell>
          <cell r="C598" t="str">
            <v>AAI PHARMA</v>
          </cell>
          <cell r="D598">
            <v>1620.8</v>
          </cell>
          <cell r="E598" t="str">
            <v>AAIPHARMA INC</v>
          </cell>
          <cell r="F598" t="str">
            <v>VITAMIN E</v>
          </cell>
        </row>
        <row r="599">
          <cell r="A599" t="str">
            <v>AQUATAB C</v>
          </cell>
          <cell r="B599" t="str">
            <v xml:space="preserve"> COUGH &amp; COLD PREPS           </v>
          </cell>
          <cell r="C599" t="str">
            <v>ADAMS LAB</v>
          </cell>
          <cell r="D599">
            <v>69747.899999999994</v>
          </cell>
          <cell r="E599" t="str">
            <v>ADAMS LAB</v>
          </cell>
          <cell r="F599" t="str">
            <v>COUGH/COLD W/EXPECT</v>
          </cell>
        </row>
        <row r="600">
          <cell r="A600" t="str">
            <v>AQUATAB C (PPA)</v>
          </cell>
          <cell r="B600" t="str">
            <v xml:space="preserve"> COUGH &amp; COLD PREPS           </v>
          </cell>
          <cell r="C600" t="str">
            <v>ADAMS LAB</v>
          </cell>
          <cell r="D600">
            <v>-132.69999999999999</v>
          </cell>
          <cell r="E600" t="str">
            <v>ADAMS LAB</v>
          </cell>
          <cell r="F600" t="str">
            <v>COUGH/COLD W/EXPECT</v>
          </cell>
        </row>
        <row r="601">
          <cell r="A601" t="str">
            <v>AQUATAB D</v>
          </cell>
          <cell r="B601" t="str">
            <v xml:space="preserve"> COUGH &amp; COLD PREPS           </v>
          </cell>
          <cell r="C601" t="str">
            <v>ADAMS LAB</v>
          </cell>
          <cell r="D601">
            <v>61201.4</v>
          </cell>
          <cell r="E601" t="str">
            <v>ADAMS LAB</v>
          </cell>
          <cell r="F601" t="str">
            <v>COUGH/COLD W/EXPECT</v>
          </cell>
        </row>
        <row r="602">
          <cell r="A602" t="str">
            <v>AQUATAB D (PPA)</v>
          </cell>
          <cell r="B602" t="str">
            <v xml:space="preserve"> COUGH &amp; COLD PREPS           </v>
          </cell>
          <cell r="C602" t="str">
            <v>ADAMS LAB</v>
          </cell>
          <cell r="D602">
            <v>7890.2</v>
          </cell>
          <cell r="E602" t="str">
            <v>ADAMS LAB</v>
          </cell>
          <cell r="F602" t="str">
            <v>COUGH/COLD W/EXPECT</v>
          </cell>
        </row>
        <row r="603">
          <cell r="A603" t="str">
            <v>AQUATAB D DOSE PACK</v>
          </cell>
          <cell r="B603" t="str">
            <v xml:space="preserve"> COUGH &amp; COLD PREPS           </v>
          </cell>
          <cell r="C603" t="str">
            <v>ADAMS LAB</v>
          </cell>
          <cell r="D603">
            <v>1986.4</v>
          </cell>
          <cell r="E603" t="str">
            <v>ADAMS LAB</v>
          </cell>
          <cell r="F603" t="str">
            <v>COUGH/COLD W/EXPECT</v>
          </cell>
        </row>
        <row r="604">
          <cell r="A604" t="str">
            <v>AQUATAB DM</v>
          </cell>
          <cell r="B604" t="str">
            <v xml:space="preserve"> COUGH &amp; COLD PREPS           </v>
          </cell>
          <cell r="C604" t="str">
            <v>ADAMS LAB</v>
          </cell>
          <cell r="D604">
            <v>44012.4</v>
          </cell>
          <cell r="E604" t="str">
            <v>ADAMS LAB</v>
          </cell>
          <cell r="F604" t="str">
            <v>COUGH PREP W/O COD</v>
          </cell>
        </row>
        <row r="605">
          <cell r="A605" t="str">
            <v>AQUAVIT-E</v>
          </cell>
          <cell r="B605" t="str">
            <v xml:space="preserve"> VITAMINS        </v>
          </cell>
          <cell r="C605" t="str">
            <v>CYPRESS PHARM</v>
          </cell>
          <cell r="D605">
            <v>-44.5</v>
          </cell>
          <cell r="E605" t="str">
            <v>CYPRESS PHARM</v>
          </cell>
          <cell r="F605" t="str">
            <v>VITAMIN E</v>
          </cell>
        </row>
        <row r="606">
          <cell r="A606" t="str">
            <v>AQUIFY</v>
          </cell>
          <cell r="B606" t="str">
            <v xml:space="preserve"> OPHTHALMIC PREPARATIONS                       </v>
          </cell>
          <cell r="C606" t="str">
            <v>CIBA VISION OPHTH</v>
          </cell>
          <cell r="D606">
            <v>1459.1</v>
          </cell>
          <cell r="E606" t="str">
            <v>NOVARTIS</v>
          </cell>
          <cell r="F606" t="str">
            <v>ARTIFICIAL TEARS LUBR</v>
          </cell>
        </row>
        <row r="607">
          <cell r="A607" t="str">
            <v>ARALEN</v>
          </cell>
          <cell r="B607" t="str">
            <v xml:space="preserve"> ANTIMALARIALS                                 </v>
          </cell>
          <cell r="C607" t="str">
            <v>SANOFI-SYNTHELABO</v>
          </cell>
          <cell r="D607">
            <v>690.6</v>
          </cell>
          <cell r="E607" t="str">
            <v>SANOFI-SYN INC</v>
          </cell>
          <cell r="F607" t="str">
            <v>ANTIMALARIALS</v>
          </cell>
        </row>
        <row r="608">
          <cell r="A608" t="str">
            <v>ARANESP</v>
          </cell>
          <cell r="B608" t="str">
            <v xml:space="preserve"> BLOOD GROWTH FACTORS                          </v>
          </cell>
          <cell r="C608" t="str">
            <v>AMGEN INC</v>
          </cell>
          <cell r="D608">
            <v>85545.600000000006</v>
          </cell>
          <cell r="E608" t="str">
            <v>AMGEN CORPORATION</v>
          </cell>
          <cell r="F608" t="str">
            <v>ERYTHROPOIETINS</v>
          </cell>
        </row>
        <row r="609">
          <cell r="A609" t="str">
            <v>ARAVA</v>
          </cell>
          <cell r="B609" t="str">
            <v xml:space="preserve"> ANTIARTHRITICS      </v>
          </cell>
          <cell r="C609" t="str">
            <v>AVENTIS PHARMA</v>
          </cell>
          <cell r="D609">
            <v>864263.5</v>
          </cell>
          <cell r="E609" t="str">
            <v>AVENTIS CORP</v>
          </cell>
          <cell r="F609" t="str">
            <v>ANTIARTH DMARDS</v>
          </cell>
        </row>
        <row r="610">
          <cell r="A610" t="str">
            <v>AREDIA</v>
          </cell>
          <cell r="B610" t="str">
            <v xml:space="preserve"> MUSCULOSKELETAL                               </v>
          </cell>
          <cell r="C610" t="str">
            <v>NOVARTIS RX</v>
          </cell>
          <cell r="D610">
            <v>40814.800000000003</v>
          </cell>
          <cell r="E610" t="str">
            <v>NOVARTIS</v>
          </cell>
          <cell r="F610" t="str">
            <v>BISPHOSPHONATES</v>
          </cell>
        </row>
        <row r="611">
          <cell r="A611" t="str">
            <v>ARGATROBAN</v>
          </cell>
          <cell r="B611" t="str">
            <v xml:space="preserve"> HEMOSTATIC MODIFIERS                          </v>
          </cell>
          <cell r="C611" t="str">
            <v>GSK PHARM</v>
          </cell>
          <cell r="D611">
            <v>717.1</v>
          </cell>
          <cell r="E611" t="str">
            <v>GLAXOSMITHKLINE</v>
          </cell>
          <cell r="F611" t="str">
            <v>INJ ANTICOAG  OTH</v>
          </cell>
        </row>
        <row r="612">
          <cell r="A612" t="str">
            <v>ARGININE HCL</v>
          </cell>
          <cell r="B612" t="str">
            <v xml:space="preserve"> NUTRIENTS &amp; SUPPLEMENTS                       </v>
          </cell>
          <cell r="C612" t="str">
            <v>MAJOR PHARM</v>
          </cell>
          <cell r="D612">
            <v>5.5</v>
          </cell>
          <cell r="E612" t="str">
            <v>GREAT LAKES WHLSL</v>
          </cell>
          <cell r="F612" t="str">
            <v>NUTRIENTS &amp; SUPPLEMENTS OTH</v>
          </cell>
        </row>
        <row r="613">
          <cell r="A613" t="str">
            <v>ARICEPT</v>
          </cell>
          <cell r="B613" t="str">
            <v xml:space="preserve"> NEUROLOGICAL DISORDERS, MISC                  </v>
          </cell>
          <cell r="C613" t="str">
            <v>EISAI INC</v>
          </cell>
          <cell r="D613">
            <v>4160557.6</v>
          </cell>
          <cell r="E613" t="str">
            <v>EISAI INC</v>
          </cell>
          <cell r="F613" t="str">
            <v>ALZHEIMER-TYPE DEMENTIA</v>
          </cell>
        </row>
        <row r="614">
          <cell r="A614" t="str">
            <v>ARIMIDEX</v>
          </cell>
          <cell r="B614" t="str">
            <v xml:space="preserve"> ANTINEOPLASTIC AGENTS                         </v>
          </cell>
          <cell r="C614" t="str">
            <v>ASTRAZENECA</v>
          </cell>
          <cell r="D614">
            <v>746152.4</v>
          </cell>
          <cell r="E614" t="str">
            <v>ASTRAZENECA CORP</v>
          </cell>
          <cell r="F614" t="str">
            <v>AROMATASE INHIB</v>
          </cell>
        </row>
        <row r="615">
          <cell r="A615" t="str">
            <v>ARISTOCORT</v>
          </cell>
          <cell r="B615" t="str">
            <v xml:space="preserve"> HORMONES                                      </v>
          </cell>
          <cell r="C615" t="str">
            <v>FUJISAWA HEALTHCARE</v>
          </cell>
          <cell r="D615">
            <v>114.8</v>
          </cell>
          <cell r="E615" t="str">
            <v>FUJISAWA</v>
          </cell>
          <cell r="F615" t="str">
            <v>HORMONES CORT PLAIN ORAL</v>
          </cell>
        </row>
        <row r="616">
          <cell r="A616" t="str">
            <v>ARISTOCORT A</v>
          </cell>
          <cell r="B616" t="str">
            <v xml:space="preserve"> HORMONES                                      </v>
          </cell>
          <cell r="C616" t="str">
            <v>FUJISAWA HEALTHCARE</v>
          </cell>
          <cell r="D616">
            <v>-7.8</v>
          </cell>
          <cell r="E616" t="str">
            <v>FUJISAWA</v>
          </cell>
          <cell r="F616" t="str">
            <v>HORMONES CORT PLAIN DERM</v>
          </cell>
        </row>
        <row r="617">
          <cell r="A617" t="str">
            <v>ARIXTRA</v>
          </cell>
          <cell r="B617" t="str">
            <v xml:space="preserve"> HEMOSTATIC MODIFIERS                          </v>
          </cell>
          <cell r="C617" t="str">
            <v>ORGANON SANOFI-SYN</v>
          </cell>
          <cell r="D617">
            <v>9744</v>
          </cell>
          <cell r="E617" t="str">
            <v>ORGANON SANOFI-SYN</v>
          </cell>
          <cell r="F617" t="str">
            <v>INJ ANTICOAG  OTH</v>
          </cell>
        </row>
        <row r="618">
          <cell r="A618" t="str">
            <v>ARM SLING</v>
          </cell>
          <cell r="B618" t="str">
            <v>UNKNOWN USC 99998</v>
          </cell>
          <cell r="C618" t="str">
            <v>BAUER &amp; BLACK</v>
          </cell>
          <cell r="D618">
            <v>22</v>
          </cell>
          <cell r="E618" t="str">
            <v>BAUER &amp; BLACK</v>
          </cell>
          <cell r="F618" t="str">
            <v>UNKNOWN USC 99998</v>
          </cell>
        </row>
        <row r="619">
          <cell r="A619" t="str">
            <v>ARM SLING</v>
          </cell>
          <cell r="B619" t="str">
            <v>UNKNOWN USC 99998</v>
          </cell>
          <cell r="C619" t="str">
            <v>JUNG</v>
          </cell>
          <cell r="D619">
            <v>19480.400000000001</v>
          </cell>
          <cell r="E619" t="str">
            <v>JUNG</v>
          </cell>
          <cell r="F619" t="str">
            <v>UNKNOWN USC 99998</v>
          </cell>
        </row>
        <row r="620">
          <cell r="A620" t="str">
            <v>AROMASIN</v>
          </cell>
          <cell r="B620" t="str">
            <v xml:space="preserve"> ANTINEOPLASTIC AGENTS                         </v>
          </cell>
          <cell r="C620" t="str">
            <v>PHARMACIA</v>
          </cell>
          <cell r="D620">
            <v>113273.3</v>
          </cell>
          <cell r="E620" t="str">
            <v>PHARMACIA CORP</v>
          </cell>
          <cell r="F620" t="str">
            <v>AROMATASE INHIB</v>
          </cell>
        </row>
        <row r="621">
          <cell r="A621" t="str">
            <v>ARTANE</v>
          </cell>
          <cell r="B621" t="str">
            <v xml:space="preserve"> NEUROLOGICAL DISORDERS, MISC                  </v>
          </cell>
          <cell r="C621" t="str">
            <v>LEDERLE RX</v>
          </cell>
          <cell r="D621">
            <v>-397.9</v>
          </cell>
          <cell r="E621" t="str">
            <v>WYETH CORP</v>
          </cell>
          <cell r="F621" t="str">
            <v>ANTI-PARKINSON OTH</v>
          </cell>
        </row>
        <row r="622">
          <cell r="A622" t="str">
            <v>ARTH/FRM CAPSAICIN</v>
          </cell>
          <cell r="B622" t="str">
            <v xml:space="preserve"> ANTIARTHRITICS      </v>
          </cell>
          <cell r="C622" t="str">
            <v>GLADES PHARM</v>
          </cell>
          <cell r="D622">
            <v>94.2</v>
          </cell>
          <cell r="E622" t="str">
            <v>GLADES PHARM</v>
          </cell>
          <cell r="F622" t="str">
            <v>ANTIARTH TOPICAL</v>
          </cell>
        </row>
        <row r="623">
          <cell r="A623" t="str">
            <v>ARTHRICARE</v>
          </cell>
          <cell r="B623" t="str">
            <v xml:space="preserve"> ANTIARTHRITICS      </v>
          </cell>
          <cell r="C623" t="str">
            <v>DEL PHARMACEUTICAL</v>
          </cell>
          <cell r="D623">
            <v>297</v>
          </cell>
          <cell r="E623" t="str">
            <v>DEL PHARMACEUTICAL</v>
          </cell>
          <cell r="F623" t="str">
            <v>ANTIARTH TOPICAL</v>
          </cell>
        </row>
        <row r="624">
          <cell r="A624" t="str">
            <v>ARTHRICARE FOR WOMEN</v>
          </cell>
          <cell r="B624" t="str">
            <v xml:space="preserve"> ANTIARTHRITICS      </v>
          </cell>
          <cell r="C624" t="str">
            <v>DEL PHARMACEUTICAL</v>
          </cell>
          <cell r="D624">
            <v>9.6</v>
          </cell>
          <cell r="E624" t="str">
            <v>DEL PHARMACEUTICAL</v>
          </cell>
          <cell r="F624" t="str">
            <v>ANTIARTH TOPICAL</v>
          </cell>
        </row>
        <row r="625">
          <cell r="A625" t="str">
            <v>ARTHRICREAM</v>
          </cell>
          <cell r="B625" t="str">
            <v xml:space="preserve"> ANTIARTHRITICS      </v>
          </cell>
          <cell r="C625" t="str">
            <v>PRIVATE LABEL</v>
          </cell>
          <cell r="D625">
            <v>3931</v>
          </cell>
          <cell r="E625" t="str">
            <v>PRIVATE LABEL</v>
          </cell>
          <cell r="F625" t="str">
            <v>ANTIARTH TOPICAL</v>
          </cell>
        </row>
        <row r="626">
          <cell r="A626" t="str">
            <v>ARTHRITIN PLUS</v>
          </cell>
          <cell r="B626" t="str">
            <v xml:space="preserve"> ANTIARTHRITICS      </v>
          </cell>
          <cell r="C626" t="str">
            <v>ALVA/AMCO PHARMACA</v>
          </cell>
          <cell r="D626">
            <v>361.9</v>
          </cell>
          <cell r="E626" t="str">
            <v>ALVA/AMCO PHARMACA</v>
          </cell>
          <cell r="F626" t="str">
            <v>ANTIARTH PLAIN</v>
          </cell>
        </row>
        <row r="627">
          <cell r="A627" t="str">
            <v>ARTHRITIS PAIN FORMULA</v>
          </cell>
          <cell r="B627" t="str">
            <v xml:space="preserve"> ANTIARTHRITICS      </v>
          </cell>
          <cell r="C627" t="str">
            <v>PRIVATE LABEL</v>
          </cell>
          <cell r="D627">
            <v>0</v>
          </cell>
          <cell r="E627" t="str">
            <v>PRIVATE LABEL</v>
          </cell>
          <cell r="F627" t="str">
            <v>ANTIARTH PLAIN</v>
          </cell>
        </row>
        <row r="628">
          <cell r="A628" t="str">
            <v>ARTHROPAN</v>
          </cell>
          <cell r="B628" t="str">
            <v xml:space="preserve"> ANALGESICS        </v>
          </cell>
          <cell r="C628" t="str">
            <v>PURDUE</v>
          </cell>
          <cell r="D628">
            <v>0</v>
          </cell>
          <cell r="E628" t="str">
            <v>PURDUE FREDERICK</v>
          </cell>
          <cell r="F628" t="str">
            <v>SALICYLATES AND RELATED</v>
          </cell>
        </row>
        <row r="629">
          <cell r="A629" t="str">
            <v>ARTHROTEC</v>
          </cell>
          <cell r="B629" t="str">
            <v xml:space="preserve"> ANTIARTHRITICS      </v>
          </cell>
          <cell r="C629" t="str">
            <v>PHARMACIA</v>
          </cell>
          <cell r="D629">
            <v>320866.09999999998</v>
          </cell>
          <cell r="E629" t="str">
            <v>PHARMACIA CORP</v>
          </cell>
          <cell r="F629" t="str">
            <v>ANTIARTH W/GI MUC</v>
          </cell>
        </row>
        <row r="630">
          <cell r="A630" t="str">
            <v>ARTIFICIAL TEARS</v>
          </cell>
          <cell r="B630" t="str">
            <v xml:space="preserve"> OPHTHALMIC PREPARATIONS                       </v>
          </cell>
          <cell r="C630" t="str">
            <v>NUTRAMAX PRD</v>
          </cell>
          <cell r="D630">
            <v>529.9</v>
          </cell>
          <cell r="E630" t="str">
            <v>NUTRAMAX PRD</v>
          </cell>
          <cell r="F630" t="str">
            <v>ARTIFICIAL TEARS</v>
          </cell>
        </row>
        <row r="631">
          <cell r="A631" t="str">
            <v>ARTIFICIAL TEARS</v>
          </cell>
          <cell r="B631" t="str">
            <v xml:space="preserve"> OPHTHALMIC PREPARATIONS                       </v>
          </cell>
          <cell r="C631" t="str">
            <v>PRIVATE LABEL</v>
          </cell>
          <cell r="D631">
            <v>20081.5</v>
          </cell>
          <cell r="E631" t="str">
            <v>PRIVATE LABEL</v>
          </cell>
          <cell r="F631" t="str">
            <v>ARTIFICIAL TEARS</v>
          </cell>
        </row>
        <row r="632">
          <cell r="A632" t="str">
            <v>ARTIFICIAL TEARS</v>
          </cell>
          <cell r="B632" t="str">
            <v xml:space="preserve"> OPHTHALMIC PREPARATIONS                       </v>
          </cell>
          <cell r="C632" t="str">
            <v>UNITED RES LABS</v>
          </cell>
          <cell r="D632">
            <v>246.7</v>
          </cell>
          <cell r="E632" t="str">
            <v>URL/MUTUAL</v>
          </cell>
          <cell r="F632" t="str">
            <v>ARTIFICIAL TEARS</v>
          </cell>
        </row>
        <row r="633">
          <cell r="A633" t="str">
            <v>ARTIFICIAL TEARS</v>
          </cell>
          <cell r="B633" t="str">
            <v xml:space="preserve"> OPHTHALMIC PREPARATIONS                       </v>
          </cell>
          <cell r="C633" t="str">
            <v>WATSON LABS</v>
          </cell>
          <cell r="D633">
            <v>698.7</v>
          </cell>
          <cell r="E633" t="str">
            <v>WATSON PHARM INC</v>
          </cell>
          <cell r="F633" t="str">
            <v>ARTIFICIAL TEARS</v>
          </cell>
        </row>
        <row r="634">
          <cell r="A634" t="str">
            <v>ARTIFICIAL TEARS</v>
          </cell>
          <cell r="B634" t="str">
            <v xml:space="preserve"> OPHTHALMIC PREPARATIONS                       </v>
          </cell>
          <cell r="C634" t="str">
            <v>WATSON LABS</v>
          </cell>
          <cell r="D634">
            <v>2.5</v>
          </cell>
          <cell r="E634" t="str">
            <v>WATSON PHARM INC</v>
          </cell>
          <cell r="F634" t="str">
            <v>ARTIFICIAL TEARS LUBR</v>
          </cell>
        </row>
        <row r="635">
          <cell r="A635" t="str">
            <v>ASA/APAP/CAF</v>
          </cell>
          <cell r="B635" t="str">
            <v xml:space="preserve"> ANALGESICS        </v>
          </cell>
          <cell r="C635" t="str">
            <v>IVAX PHARMACEUTICALS</v>
          </cell>
          <cell r="D635">
            <v>-1.9</v>
          </cell>
          <cell r="E635" t="str">
            <v>IVAX CORP</v>
          </cell>
          <cell r="F635" t="str">
            <v>SALICYLATES AND RELATED</v>
          </cell>
        </row>
        <row r="636">
          <cell r="A636" t="str">
            <v>ASA/APAP/CAF</v>
          </cell>
          <cell r="B636" t="str">
            <v xml:space="preserve"> ANALGESICS        </v>
          </cell>
          <cell r="C636" t="str">
            <v>PRIVATE LABEL</v>
          </cell>
          <cell r="D636">
            <v>28.8</v>
          </cell>
          <cell r="E636" t="str">
            <v>PRIVATE LABEL</v>
          </cell>
          <cell r="F636" t="str">
            <v>SALICYLATES AND RELATED</v>
          </cell>
        </row>
        <row r="637">
          <cell r="A637" t="str">
            <v>ASACOL</v>
          </cell>
          <cell r="B637" t="str">
            <v xml:space="preserve"> GASTROINTESTINAL                              </v>
          </cell>
          <cell r="C637" t="str">
            <v>PROCTER &amp;G MED PHM</v>
          </cell>
          <cell r="D637">
            <v>840857.4</v>
          </cell>
          <cell r="E637" t="str">
            <v>PROCTER &amp; GAMBLE</v>
          </cell>
          <cell r="F637" t="str">
            <v>GI ANTI-INFLAM</v>
          </cell>
        </row>
        <row r="638">
          <cell r="A638" t="str">
            <v>ASCENSIA BREEZE</v>
          </cell>
          <cell r="B638" t="str">
            <v xml:space="preserve"> DIAGNOSTIC AIDS                               </v>
          </cell>
          <cell r="C638" t="str">
            <v>BAYER DIAGNOSTIC DIV</v>
          </cell>
          <cell r="D638">
            <v>11327</v>
          </cell>
          <cell r="E638" t="str">
            <v>BAYER CORPORATION</v>
          </cell>
          <cell r="F638" t="str">
            <v>DIAG AIDS BLOOD GLUC TEST</v>
          </cell>
        </row>
        <row r="639">
          <cell r="A639" t="str">
            <v>ASCENSIA DEX</v>
          </cell>
          <cell r="B639" t="str">
            <v xml:space="preserve"> DIAGNOSTIC AIDS                               </v>
          </cell>
          <cell r="C639" t="str">
            <v>BAYER DIAGNOSTIC DIV</v>
          </cell>
          <cell r="D639">
            <v>38281.4</v>
          </cell>
          <cell r="E639" t="str">
            <v>BAYER CORPORATION</v>
          </cell>
          <cell r="F639" t="str">
            <v>DIAG AIDS BLOOD GLUC TEST</v>
          </cell>
        </row>
        <row r="640">
          <cell r="A640" t="str">
            <v>ASCENSIA ELITE</v>
          </cell>
          <cell r="B640" t="str">
            <v xml:space="preserve"> DIAGNOSTIC AIDS                               </v>
          </cell>
          <cell r="C640" t="str">
            <v>BAYER DIAGNOSTIC DIV</v>
          </cell>
          <cell r="D640">
            <v>115737.8</v>
          </cell>
          <cell r="E640" t="str">
            <v>BAYER CORPORATION</v>
          </cell>
          <cell r="F640" t="str">
            <v>DIAG AIDS BLOOD GLUC TEST</v>
          </cell>
        </row>
        <row r="641">
          <cell r="A641" t="str">
            <v>ASCENSIA ELITE XL</v>
          </cell>
          <cell r="B641" t="str">
            <v xml:space="preserve"> DIAGNOSTIC AIDS                               </v>
          </cell>
          <cell r="C641" t="str">
            <v>BAYER DIAGNOSTIC DIV</v>
          </cell>
          <cell r="D641">
            <v>405</v>
          </cell>
          <cell r="E641" t="str">
            <v>BAYER CORPORATION</v>
          </cell>
          <cell r="F641" t="str">
            <v>DIAG AIDS BLOOD GLUC TEST</v>
          </cell>
        </row>
        <row r="642">
          <cell r="A642" t="str">
            <v>ASCOMP W/CODEINE</v>
          </cell>
          <cell r="B642" t="str">
            <v xml:space="preserve"> ANALGESICS        </v>
          </cell>
          <cell r="C642" t="str">
            <v>BRECKENRIDGE</v>
          </cell>
          <cell r="D642">
            <v>2313.6</v>
          </cell>
          <cell r="E642" t="str">
            <v>BRECKENRIDGE</v>
          </cell>
          <cell r="F642" t="str">
            <v>CODEINE&amp;COMB NON-INJ</v>
          </cell>
        </row>
        <row r="643">
          <cell r="A643" t="str">
            <v>ASCORBIC ACID</v>
          </cell>
          <cell r="B643" t="str">
            <v xml:space="preserve"> VITAMINS        </v>
          </cell>
          <cell r="C643" t="str">
            <v>AMERICAN REGENT</v>
          </cell>
          <cell r="D643">
            <v>2901.8</v>
          </cell>
          <cell r="E643" t="str">
            <v>AMERICAN REGENT</v>
          </cell>
          <cell r="F643" t="str">
            <v>ASCORBIC ACID</v>
          </cell>
        </row>
        <row r="644">
          <cell r="A644" t="str">
            <v>ASCORBIC ACID</v>
          </cell>
          <cell r="B644" t="str">
            <v xml:space="preserve"> VITAMINS        </v>
          </cell>
          <cell r="C644" t="str">
            <v>HI-TECH PHARMACAL</v>
          </cell>
          <cell r="D644">
            <v>253.5</v>
          </cell>
          <cell r="E644" t="str">
            <v>HI-TECH PHARMACAL</v>
          </cell>
          <cell r="F644" t="str">
            <v>ASCORBIC ACID</v>
          </cell>
        </row>
        <row r="645">
          <cell r="A645" t="str">
            <v>ASCRIPTIN</v>
          </cell>
          <cell r="B645" t="str">
            <v xml:space="preserve"> ANALGESICS        </v>
          </cell>
          <cell r="C645" t="str">
            <v>NOVARTIS CONS HLTH</v>
          </cell>
          <cell r="D645">
            <v>11476</v>
          </cell>
          <cell r="E645" t="str">
            <v>NOVARTIS</v>
          </cell>
          <cell r="F645" t="str">
            <v>SALICYLATES AND RELATED</v>
          </cell>
        </row>
        <row r="646">
          <cell r="A646" t="str">
            <v>ASCRIPTIN A/D</v>
          </cell>
          <cell r="B646" t="str">
            <v xml:space="preserve"> ANALGESICS        </v>
          </cell>
          <cell r="C646" t="str">
            <v>NOVARTIS CONS HLTH</v>
          </cell>
          <cell r="D646">
            <v>-9.1999999999999993</v>
          </cell>
          <cell r="E646" t="str">
            <v>NOVARTIS</v>
          </cell>
          <cell r="F646" t="str">
            <v>SALICYLATES AND RELATED</v>
          </cell>
        </row>
        <row r="647">
          <cell r="A647" t="str">
            <v>ASCRIPTIN EX/STR</v>
          </cell>
          <cell r="B647" t="str">
            <v xml:space="preserve"> ANALGESICS        </v>
          </cell>
          <cell r="C647" t="str">
            <v>NOVARTIS CONS HLTH</v>
          </cell>
          <cell r="D647">
            <v>3676.1</v>
          </cell>
          <cell r="E647" t="str">
            <v>NOVARTIS</v>
          </cell>
          <cell r="F647" t="str">
            <v>SALICYLATES AND RELATED</v>
          </cell>
        </row>
        <row r="648">
          <cell r="A648" t="str">
            <v>ASENDIN</v>
          </cell>
          <cell r="B648" t="str">
            <v xml:space="preserve"> PSYCHOTHERAPEUTICS                            </v>
          </cell>
          <cell r="C648" t="str">
            <v>LEDERLE RX</v>
          </cell>
          <cell r="D648">
            <v>245.5</v>
          </cell>
          <cell r="E648" t="str">
            <v>WYETH CORP</v>
          </cell>
          <cell r="F648" t="str">
            <v>TRICYCLICS &amp; TETRACYCLICS</v>
          </cell>
        </row>
        <row r="649">
          <cell r="A649" t="str">
            <v>ASP</v>
          </cell>
          <cell r="B649" t="str">
            <v xml:space="preserve"> ANALGESICS        </v>
          </cell>
          <cell r="C649" t="str">
            <v>LLORENS PHARM</v>
          </cell>
          <cell r="D649">
            <v>0</v>
          </cell>
          <cell r="E649" t="str">
            <v>LLORENS PHARM</v>
          </cell>
          <cell r="F649" t="str">
            <v>ACETAMINOPHEN</v>
          </cell>
        </row>
        <row r="650">
          <cell r="A650" t="str">
            <v>ASPERCREME</v>
          </cell>
          <cell r="B650" t="str">
            <v xml:space="preserve"> ANTIARTHRITICS      </v>
          </cell>
          <cell r="C650" t="str">
            <v>THOMPSON MEDICAL</v>
          </cell>
          <cell r="D650">
            <v>11088.7</v>
          </cell>
          <cell r="E650" t="str">
            <v>THOMPSON MED</v>
          </cell>
          <cell r="F650" t="str">
            <v>ANTIARTH TOPICAL</v>
          </cell>
        </row>
        <row r="651">
          <cell r="A651" t="str">
            <v>ASPIRIN</v>
          </cell>
          <cell r="B651" t="str">
            <v xml:space="preserve"> ANALGESICS        </v>
          </cell>
          <cell r="C651" t="str">
            <v>DIXON-SHANE</v>
          </cell>
          <cell r="D651">
            <v>2597.5</v>
          </cell>
          <cell r="E651" t="str">
            <v>DIXON-SHANE</v>
          </cell>
          <cell r="F651" t="str">
            <v>SALICYLATES AND RELATED</v>
          </cell>
        </row>
        <row r="652">
          <cell r="A652" t="str">
            <v>ASPIRIN</v>
          </cell>
          <cell r="B652" t="str">
            <v xml:space="preserve"> ANALGESICS        </v>
          </cell>
          <cell r="C652" t="str">
            <v>GENEVA PHARM</v>
          </cell>
          <cell r="D652">
            <v>0</v>
          </cell>
          <cell r="E652" t="str">
            <v>NOVARTIS</v>
          </cell>
          <cell r="F652" t="str">
            <v>SALICYLATES AND RELATED</v>
          </cell>
        </row>
        <row r="653">
          <cell r="A653" t="str">
            <v>ASPIRIN</v>
          </cell>
          <cell r="B653" t="str">
            <v xml:space="preserve"> ANALGESICS        </v>
          </cell>
          <cell r="C653" t="str">
            <v>GERI-CARE PHARM</v>
          </cell>
          <cell r="D653">
            <v>172.6</v>
          </cell>
          <cell r="E653" t="str">
            <v>GERI-CARE PHARM</v>
          </cell>
          <cell r="F653" t="str">
            <v>SALICYLATES AND RELATED</v>
          </cell>
        </row>
        <row r="654">
          <cell r="A654" t="str">
            <v>ASPIRIN</v>
          </cell>
          <cell r="B654" t="str">
            <v xml:space="preserve"> ANALGESICS        </v>
          </cell>
          <cell r="C654" t="str">
            <v>IVAX PHARMACEUTICALS</v>
          </cell>
          <cell r="D654">
            <v>9082</v>
          </cell>
          <cell r="E654" t="str">
            <v>IVAX CORP</v>
          </cell>
          <cell r="F654" t="str">
            <v>SALICYLATES AND RELATED</v>
          </cell>
        </row>
        <row r="655">
          <cell r="A655" t="str">
            <v>ASPIRIN</v>
          </cell>
          <cell r="B655" t="str">
            <v xml:space="preserve"> ANALGESICS        </v>
          </cell>
          <cell r="C655" t="str">
            <v>MAJOR PHARM</v>
          </cell>
          <cell r="D655">
            <v>2695.7</v>
          </cell>
          <cell r="E655" t="str">
            <v>GREAT LAKES WHLSL</v>
          </cell>
          <cell r="F655" t="str">
            <v>SALICYLATES AND RELATED</v>
          </cell>
        </row>
        <row r="656">
          <cell r="A656" t="str">
            <v>ASPIRIN</v>
          </cell>
          <cell r="B656" t="str">
            <v xml:space="preserve"> ANALGESICS        </v>
          </cell>
          <cell r="C656" t="str">
            <v>MFR NOT STATED</v>
          </cell>
          <cell r="D656">
            <v>494.7</v>
          </cell>
          <cell r="E656" t="str">
            <v>LAB UNKNOWN</v>
          </cell>
          <cell r="F656" t="str">
            <v>SALICYLATES AND RELATED</v>
          </cell>
        </row>
        <row r="657">
          <cell r="A657" t="str">
            <v>ASPIRIN</v>
          </cell>
          <cell r="B657" t="str">
            <v xml:space="preserve"> ANALGESICS        </v>
          </cell>
          <cell r="C657" t="str">
            <v>PADDOCK LABS INC</v>
          </cell>
          <cell r="D657">
            <v>21.1</v>
          </cell>
          <cell r="E657" t="str">
            <v>PADDOCK LABS INC</v>
          </cell>
          <cell r="F657" t="str">
            <v>SALICYLATES AND RELATED</v>
          </cell>
        </row>
        <row r="658">
          <cell r="A658" t="str">
            <v>ASPIRIN</v>
          </cell>
          <cell r="B658" t="str">
            <v xml:space="preserve"> ANALGESICS        </v>
          </cell>
          <cell r="C658" t="str">
            <v>PERRIGO</v>
          </cell>
          <cell r="D658">
            <v>330.6</v>
          </cell>
          <cell r="E658" t="str">
            <v>PERRIGO</v>
          </cell>
          <cell r="F658" t="str">
            <v>SALICYLATES AND RELATED</v>
          </cell>
        </row>
        <row r="659">
          <cell r="A659" t="str">
            <v>ASPIRIN</v>
          </cell>
          <cell r="B659" t="str">
            <v xml:space="preserve"> ANALGESICS        </v>
          </cell>
          <cell r="C659" t="str">
            <v>PRIVATE LABEL</v>
          </cell>
          <cell r="D659">
            <v>210812.2</v>
          </cell>
          <cell r="E659" t="str">
            <v>PRIVATE LABEL</v>
          </cell>
          <cell r="F659" t="str">
            <v>SALICYLATES AND RELATED</v>
          </cell>
        </row>
        <row r="660">
          <cell r="A660" t="str">
            <v>ASPIRIN</v>
          </cell>
          <cell r="B660" t="str">
            <v xml:space="preserve"> ANALGESICS        </v>
          </cell>
          <cell r="C660" t="str">
            <v>QUALITEST PRODUCTS</v>
          </cell>
          <cell r="D660">
            <v>50785</v>
          </cell>
          <cell r="E660" t="str">
            <v>QUALITEST PRODUCTS</v>
          </cell>
          <cell r="F660" t="str">
            <v>SALICYLATES AND RELATED</v>
          </cell>
        </row>
        <row r="661">
          <cell r="A661" t="str">
            <v>ASPIRIN</v>
          </cell>
          <cell r="B661" t="str">
            <v xml:space="preserve"> ANALGESICS        </v>
          </cell>
          <cell r="C661" t="str">
            <v>SKY PHARM</v>
          </cell>
          <cell r="D661">
            <v>119.4</v>
          </cell>
          <cell r="E661" t="str">
            <v>SKY PHARM</v>
          </cell>
          <cell r="F661" t="str">
            <v>SALICYLATES AND RELATED</v>
          </cell>
        </row>
        <row r="662">
          <cell r="A662" t="str">
            <v>ASPIRIN</v>
          </cell>
          <cell r="B662" t="str">
            <v xml:space="preserve"> ANALGESICS        </v>
          </cell>
          <cell r="C662" t="str">
            <v>TIME-CAP LABS</v>
          </cell>
          <cell r="D662">
            <v>371.8</v>
          </cell>
          <cell r="E662" t="str">
            <v>TIME-CAP LABS</v>
          </cell>
          <cell r="F662" t="str">
            <v>SALICYLATES AND RELATED</v>
          </cell>
        </row>
        <row r="663">
          <cell r="A663" t="str">
            <v>ASPIRIN</v>
          </cell>
          <cell r="B663" t="str">
            <v xml:space="preserve"> ANALGESICS        </v>
          </cell>
          <cell r="C663" t="str">
            <v>UNITED RES LABS</v>
          </cell>
          <cell r="D663">
            <v>3046.3</v>
          </cell>
          <cell r="E663" t="str">
            <v>URL/MUTUAL</v>
          </cell>
          <cell r="F663" t="str">
            <v>SALICYLATES AND RELATED</v>
          </cell>
        </row>
        <row r="664">
          <cell r="A664" t="str">
            <v>ASPIRIN BUFFERED</v>
          </cell>
          <cell r="B664" t="str">
            <v xml:space="preserve"> ANALGESICS        </v>
          </cell>
          <cell r="C664" t="str">
            <v>DIXON-SHANE</v>
          </cell>
          <cell r="D664">
            <v>49.4</v>
          </cell>
          <cell r="E664" t="str">
            <v>DIXON-SHANE</v>
          </cell>
          <cell r="F664" t="str">
            <v>SALICYLATES AND RELATED</v>
          </cell>
        </row>
        <row r="665">
          <cell r="A665" t="str">
            <v>ASPIRIN BUFFERED</v>
          </cell>
          <cell r="B665" t="str">
            <v xml:space="preserve"> ANALGESICS        </v>
          </cell>
          <cell r="C665" t="str">
            <v>MEDIQUE</v>
          </cell>
          <cell r="D665">
            <v>0</v>
          </cell>
          <cell r="E665" t="str">
            <v>MEDIQUE</v>
          </cell>
          <cell r="F665" t="str">
            <v>SALICYLATES AND RELATED</v>
          </cell>
        </row>
        <row r="666">
          <cell r="A666" t="str">
            <v>ASPIRIN BUFFERED</v>
          </cell>
          <cell r="B666" t="str">
            <v xml:space="preserve"> ANALGESICS        </v>
          </cell>
          <cell r="C666" t="str">
            <v>PRIVATE LABEL</v>
          </cell>
          <cell r="D666">
            <v>101.3</v>
          </cell>
          <cell r="E666" t="str">
            <v>PRIVATE LABEL</v>
          </cell>
          <cell r="F666" t="str">
            <v>SALICYLATES AND RELATED</v>
          </cell>
        </row>
        <row r="667">
          <cell r="A667" t="str">
            <v>ASPIRIN BUFFERED</v>
          </cell>
          <cell r="B667" t="str">
            <v xml:space="preserve"> ANALGESICS        </v>
          </cell>
          <cell r="C667" t="str">
            <v>QUALITEST PRODUCTS</v>
          </cell>
          <cell r="D667">
            <v>3</v>
          </cell>
          <cell r="E667" t="str">
            <v>QUALITEST PRODUCTS</v>
          </cell>
          <cell r="F667" t="str">
            <v>SALICYLATES AND RELATED</v>
          </cell>
        </row>
        <row r="668">
          <cell r="A668" t="str">
            <v>ASPIRIN/CAF</v>
          </cell>
          <cell r="B668" t="str">
            <v xml:space="preserve"> ANALGESICS        </v>
          </cell>
          <cell r="C668" t="str">
            <v>PRIVATE LABEL</v>
          </cell>
          <cell r="D668">
            <v>323.39999999999998</v>
          </cell>
          <cell r="E668" t="str">
            <v>PRIVATE LABEL</v>
          </cell>
          <cell r="F668" t="str">
            <v>SALICYLATES AND RELATED</v>
          </cell>
        </row>
        <row r="669">
          <cell r="A669" t="str">
            <v>ASPIRIN/CD</v>
          </cell>
          <cell r="B669" t="str">
            <v xml:space="preserve"> ANALGESICS        </v>
          </cell>
          <cell r="C669" t="str">
            <v>QUALITEST PRODUCTS</v>
          </cell>
          <cell r="D669">
            <v>8.8000000000000007</v>
          </cell>
          <cell r="E669" t="str">
            <v>QUALITEST PRODUCTS</v>
          </cell>
          <cell r="F669" t="str">
            <v>CODEINE&amp;COMB NON-INJ</v>
          </cell>
        </row>
        <row r="670">
          <cell r="A670" t="str">
            <v>ASSURE</v>
          </cell>
          <cell r="B670" t="str">
            <v xml:space="preserve"> DIAGNOSTIC AIDS                               </v>
          </cell>
          <cell r="C670" t="str">
            <v>CHRONIMED INC</v>
          </cell>
          <cell r="D670">
            <v>201664.3</v>
          </cell>
          <cell r="E670" t="str">
            <v>CHRONIMED INC</v>
          </cell>
          <cell r="F670" t="str">
            <v>DIAG AIDS BLOOD GLUC TEST</v>
          </cell>
        </row>
        <row r="671">
          <cell r="A671" t="str">
            <v>ASSURE II</v>
          </cell>
          <cell r="B671" t="str">
            <v xml:space="preserve"> DIAGNOSTIC AIDS                               </v>
          </cell>
          <cell r="C671" t="str">
            <v>CHRONIMED INC</v>
          </cell>
          <cell r="D671">
            <v>596.29999999999995</v>
          </cell>
          <cell r="E671" t="str">
            <v>CHRONIMED INC</v>
          </cell>
          <cell r="F671" t="str">
            <v>DIAG AIDS BLOOD GLUC TEST</v>
          </cell>
        </row>
        <row r="672">
          <cell r="A672" t="str">
            <v>ASTELIN</v>
          </cell>
          <cell r="B672" t="str">
            <v xml:space="preserve"> ANTIHISTAMINES, SYSTEMIC                      </v>
          </cell>
          <cell r="C672" t="str">
            <v>MEDPOINTE CO</v>
          </cell>
          <cell r="D672">
            <v>1275855.8999999999</v>
          </cell>
          <cell r="E672" t="str">
            <v>MEDPOINTE INC</v>
          </cell>
          <cell r="F672" t="str">
            <v>ANTIHISTAMINES NASAL</v>
          </cell>
        </row>
        <row r="673">
          <cell r="A673" t="str">
            <v>ATABEX</v>
          </cell>
          <cell r="B673" t="str">
            <v xml:space="preserve"> VITAMINS        </v>
          </cell>
          <cell r="C673" t="str">
            <v>ADVANCED MEDICINE</v>
          </cell>
          <cell r="D673">
            <v>53578</v>
          </cell>
          <cell r="E673" t="str">
            <v>ADVANCED MEDICINE</v>
          </cell>
          <cell r="F673" t="str">
            <v>MULTIVIT PRENATAL</v>
          </cell>
        </row>
        <row r="674">
          <cell r="A674" t="str">
            <v>ATACAND</v>
          </cell>
          <cell r="B674" t="str">
            <v xml:space="preserve"> VASCULAR AGENTS                               </v>
          </cell>
          <cell r="C674" t="str">
            <v>ASTRAZENECA</v>
          </cell>
          <cell r="D674">
            <v>2297015.4</v>
          </cell>
          <cell r="E674" t="str">
            <v>ASTRAZENECA CORP</v>
          </cell>
          <cell r="F674" t="str">
            <v>ANGIO II ANTAG ALONE</v>
          </cell>
        </row>
        <row r="675">
          <cell r="A675" t="str">
            <v>ATACAND HCT</v>
          </cell>
          <cell r="B675" t="str">
            <v xml:space="preserve"> VASCULAR AGENTS                               </v>
          </cell>
          <cell r="C675" t="str">
            <v>ASTRAZENECA</v>
          </cell>
          <cell r="D675">
            <v>1581195.3</v>
          </cell>
          <cell r="E675" t="str">
            <v>ASTRAZENECA CORP</v>
          </cell>
          <cell r="F675" t="str">
            <v>ANGIO II ANTAG COMB</v>
          </cell>
        </row>
        <row r="676">
          <cell r="A676" t="str">
            <v>ATARAX</v>
          </cell>
          <cell r="B676" t="str">
            <v xml:space="preserve"> PSYCHOTHERAPEUTICS                            </v>
          </cell>
          <cell r="C676" t="str">
            <v>PFIZER</v>
          </cell>
          <cell r="D676">
            <v>12652</v>
          </cell>
          <cell r="E676" t="str">
            <v>PFIZER</v>
          </cell>
          <cell r="F676" t="str">
            <v>ANTIANXIETY OTH</v>
          </cell>
        </row>
        <row r="677">
          <cell r="A677" t="str">
            <v>ATENOLOL</v>
          </cell>
          <cell r="B677" t="str">
            <v xml:space="preserve"> VASCULAR AGENTS                               </v>
          </cell>
          <cell r="C677" t="str">
            <v>BARR LABS</v>
          </cell>
          <cell r="D677">
            <v>7694.8</v>
          </cell>
          <cell r="E677" t="str">
            <v>BARR LABS CORP</v>
          </cell>
          <cell r="F677" t="str">
            <v>BETA BLOCKERS</v>
          </cell>
        </row>
        <row r="678">
          <cell r="A678" t="str">
            <v>ATENOLOL</v>
          </cell>
          <cell r="B678" t="str">
            <v xml:space="preserve"> VASCULAR AGENTS                               </v>
          </cell>
          <cell r="C678" t="str">
            <v>GENEVA PHARM</v>
          </cell>
          <cell r="D678">
            <v>556368.30000000005</v>
          </cell>
          <cell r="E678" t="str">
            <v>NOVARTIS</v>
          </cell>
          <cell r="F678" t="str">
            <v>BETA BLOCKERS</v>
          </cell>
        </row>
        <row r="679">
          <cell r="A679" t="str">
            <v>ATENOLOL</v>
          </cell>
          <cell r="B679" t="str">
            <v xml:space="preserve"> VASCULAR AGENTS                               </v>
          </cell>
          <cell r="C679" t="str">
            <v>IPR PHARM   INC</v>
          </cell>
          <cell r="D679">
            <v>80.900000000000006</v>
          </cell>
          <cell r="E679" t="str">
            <v>IPR PHARM   INC</v>
          </cell>
          <cell r="F679" t="str">
            <v>BETA BLOCKERS</v>
          </cell>
        </row>
        <row r="680">
          <cell r="A680" t="str">
            <v>ATENOLOL</v>
          </cell>
          <cell r="B680" t="str">
            <v xml:space="preserve"> VASCULAR AGENTS                               </v>
          </cell>
          <cell r="C680" t="str">
            <v>LEDERLE SP</v>
          </cell>
          <cell r="D680">
            <v>4.3</v>
          </cell>
          <cell r="E680" t="str">
            <v>WYETH CORP</v>
          </cell>
          <cell r="F680" t="str">
            <v>BETA BLOCKERS</v>
          </cell>
        </row>
        <row r="681">
          <cell r="A681" t="str">
            <v>ATENOLOL</v>
          </cell>
          <cell r="B681" t="str">
            <v xml:space="preserve"> VASCULAR AGENTS                               </v>
          </cell>
          <cell r="C681" t="str">
            <v>MUTUAL PHARM</v>
          </cell>
          <cell r="D681">
            <v>145284.79999999999</v>
          </cell>
          <cell r="E681" t="str">
            <v>URL/MUTUAL</v>
          </cell>
          <cell r="F681" t="str">
            <v>BETA BLOCKERS</v>
          </cell>
        </row>
        <row r="682">
          <cell r="A682" t="str">
            <v>ATENOLOL</v>
          </cell>
          <cell r="B682" t="str">
            <v xml:space="preserve"> VASCULAR AGENTS                               </v>
          </cell>
          <cell r="C682" t="str">
            <v>MYLAN</v>
          </cell>
          <cell r="D682">
            <v>625001.5</v>
          </cell>
          <cell r="E682" t="str">
            <v>MYLAN LABS  INC</v>
          </cell>
          <cell r="F682" t="str">
            <v>BETA BLOCKERS</v>
          </cell>
        </row>
        <row r="683">
          <cell r="A683" t="str">
            <v>ATENOLOL</v>
          </cell>
          <cell r="B683" t="str">
            <v xml:space="preserve"> VASCULAR AGENTS                               </v>
          </cell>
          <cell r="C683" t="str">
            <v>REPACKAGER</v>
          </cell>
          <cell r="D683">
            <v>328.7</v>
          </cell>
          <cell r="E683" t="str">
            <v>REPACKAGER</v>
          </cell>
          <cell r="F683" t="str">
            <v>BETA BLOCKERS</v>
          </cell>
        </row>
        <row r="684">
          <cell r="A684" t="str">
            <v>ATENOLOL</v>
          </cell>
          <cell r="B684" t="str">
            <v xml:space="preserve"> VASCULAR AGENTS                               </v>
          </cell>
          <cell r="C684" t="str">
            <v>TEVA PHARMACEUTICALS</v>
          </cell>
          <cell r="D684">
            <v>32515.1</v>
          </cell>
          <cell r="E684" t="str">
            <v>TEVA PHARM USA</v>
          </cell>
          <cell r="F684" t="str">
            <v>BETA BLOCKERS</v>
          </cell>
        </row>
        <row r="685">
          <cell r="A685" t="str">
            <v>ATENOLOL</v>
          </cell>
          <cell r="B685" t="str">
            <v xml:space="preserve"> VASCULAR AGENTS                               </v>
          </cell>
          <cell r="C685" t="str">
            <v>UNITED RES LABS</v>
          </cell>
          <cell r="D685">
            <v>11506.2</v>
          </cell>
          <cell r="E685" t="str">
            <v>URL/MUTUAL</v>
          </cell>
          <cell r="F685" t="str">
            <v>BETA BLOCKERS</v>
          </cell>
        </row>
        <row r="686">
          <cell r="A686" t="str">
            <v>ATENOLOL</v>
          </cell>
          <cell r="B686" t="str">
            <v xml:space="preserve"> VASCULAR AGENTS                               </v>
          </cell>
          <cell r="C686" t="str">
            <v>WATSON LABS</v>
          </cell>
          <cell r="D686">
            <v>38163.9</v>
          </cell>
          <cell r="E686" t="str">
            <v>WATSON PHARM INC</v>
          </cell>
          <cell r="F686" t="str">
            <v>BETA BLOCKERS</v>
          </cell>
        </row>
        <row r="687">
          <cell r="A687" t="str">
            <v>ATENOLOL/CHLORTHAL</v>
          </cell>
          <cell r="B687" t="str">
            <v xml:space="preserve"> VASCULAR AGENTS                               </v>
          </cell>
          <cell r="C687" t="str">
            <v>MARTEC PHARM</v>
          </cell>
          <cell r="D687">
            <v>2503.4</v>
          </cell>
          <cell r="E687" t="str">
            <v>MARTEC PHARM</v>
          </cell>
          <cell r="F687" t="str">
            <v>BETA/A-B BL W/DIUR</v>
          </cell>
        </row>
        <row r="688">
          <cell r="A688" t="str">
            <v>ATENOLOL/CHLORTHAL</v>
          </cell>
          <cell r="B688" t="str">
            <v xml:space="preserve"> VASCULAR AGENTS                               </v>
          </cell>
          <cell r="C688" t="str">
            <v>MFR NOT STATED</v>
          </cell>
          <cell r="D688">
            <v>45</v>
          </cell>
          <cell r="E688" t="str">
            <v>LAB UNKNOWN</v>
          </cell>
          <cell r="F688" t="str">
            <v>BETA/A-B BL W/DIUR</v>
          </cell>
        </row>
        <row r="689">
          <cell r="A689" t="str">
            <v>ATENOLOL/CHLORTHAL</v>
          </cell>
          <cell r="B689" t="str">
            <v xml:space="preserve"> VASCULAR AGENTS                               </v>
          </cell>
          <cell r="C689" t="str">
            <v>MUTUAL PHARM</v>
          </cell>
          <cell r="D689">
            <v>34904.699999999997</v>
          </cell>
          <cell r="E689" t="str">
            <v>URL/MUTUAL</v>
          </cell>
          <cell r="F689" t="str">
            <v>BETA/A-B BL W/DIUR</v>
          </cell>
        </row>
        <row r="690">
          <cell r="A690" t="str">
            <v>ATENOLOL/CHLORTHAL</v>
          </cell>
          <cell r="B690" t="str">
            <v xml:space="preserve"> VASCULAR AGENTS                               </v>
          </cell>
          <cell r="C690" t="str">
            <v>MYLAN</v>
          </cell>
          <cell r="D690">
            <v>101285.6</v>
          </cell>
          <cell r="E690" t="str">
            <v>MYLAN LABS  INC</v>
          </cell>
          <cell r="F690" t="str">
            <v>BETA/A-B BL W/DIUR</v>
          </cell>
        </row>
        <row r="691">
          <cell r="A691" t="str">
            <v>ATENOLOL/CHLORTHAL</v>
          </cell>
          <cell r="B691" t="str">
            <v xml:space="preserve"> VASCULAR AGENTS                               </v>
          </cell>
          <cell r="C691" t="str">
            <v>QUALITEST PRODUCTS</v>
          </cell>
          <cell r="D691">
            <v>-9.6</v>
          </cell>
          <cell r="E691" t="str">
            <v>QUALITEST PRODUCTS</v>
          </cell>
          <cell r="F691" t="str">
            <v>BETA/A-B BL W/DIUR</v>
          </cell>
        </row>
        <row r="692">
          <cell r="A692" t="str">
            <v>ATENOLOL/CHLORTHAL</v>
          </cell>
          <cell r="B692" t="str">
            <v xml:space="preserve"> VASCULAR AGENTS                               </v>
          </cell>
          <cell r="C692" t="str">
            <v>UNITED RES LABS</v>
          </cell>
          <cell r="D692">
            <v>6978.6</v>
          </cell>
          <cell r="E692" t="str">
            <v>URL/MUTUAL</v>
          </cell>
          <cell r="F692" t="str">
            <v>BETA/A-B BL W/DIUR</v>
          </cell>
        </row>
        <row r="693">
          <cell r="A693" t="str">
            <v>ATENOLOL/CHLORTHAL</v>
          </cell>
          <cell r="B693" t="str">
            <v xml:space="preserve"> VASCULAR AGENTS                               </v>
          </cell>
          <cell r="C693" t="str">
            <v>WATSON LABS</v>
          </cell>
          <cell r="D693">
            <v>15597.5</v>
          </cell>
          <cell r="E693" t="str">
            <v>WATSON PHARM INC</v>
          </cell>
          <cell r="F693" t="str">
            <v>BETA/A-B BL W/DIUR</v>
          </cell>
        </row>
        <row r="694">
          <cell r="A694" t="str">
            <v>ATIVAN</v>
          </cell>
          <cell r="B694" t="str">
            <v xml:space="preserve"> PSYCHOTHERAPEUTICS                            </v>
          </cell>
          <cell r="C694" t="str">
            <v>BAXTER PHARM DIV</v>
          </cell>
          <cell r="D694">
            <v>344</v>
          </cell>
          <cell r="E694" t="str">
            <v>BAXTER HEALTHCARE</v>
          </cell>
          <cell r="F694" t="str">
            <v>BENZODIAZEPINES</v>
          </cell>
        </row>
        <row r="695">
          <cell r="A695" t="str">
            <v>ATIVAN</v>
          </cell>
          <cell r="B695" t="str">
            <v xml:space="preserve"> PSYCHOTHERAPEUTICS                            </v>
          </cell>
          <cell r="C695" t="str">
            <v>BIOVAIL PHARMACEUT</v>
          </cell>
          <cell r="D695">
            <v>355530.3</v>
          </cell>
          <cell r="E695" t="str">
            <v>BIOVAIL PHARMACEUT</v>
          </cell>
          <cell r="F695" t="str">
            <v>BENZODIAZEPINES</v>
          </cell>
        </row>
        <row r="696">
          <cell r="A696" t="str">
            <v>ATIVAN INJ</v>
          </cell>
          <cell r="B696" t="str">
            <v xml:space="preserve"> PSYCHOTHERAPEUTICS                            </v>
          </cell>
          <cell r="C696" t="str">
            <v>BAXTER PHARM DIV</v>
          </cell>
          <cell r="D696">
            <v>560</v>
          </cell>
          <cell r="E696" t="str">
            <v>BAXTER HEALTHCARE</v>
          </cell>
          <cell r="F696" t="str">
            <v>BENZODIAZEPINES</v>
          </cell>
        </row>
        <row r="697">
          <cell r="A697" t="str">
            <v>AT-LAST BLOOD GLUCOSE</v>
          </cell>
          <cell r="B697" t="str">
            <v xml:space="preserve"> DIAGNOSTIC AIDS                               </v>
          </cell>
          <cell r="C697" t="str">
            <v>AMIRA MEDICAL</v>
          </cell>
          <cell r="D697">
            <v>-111.7</v>
          </cell>
          <cell r="E697" t="str">
            <v>AMIRA MEDICAL</v>
          </cell>
          <cell r="F697" t="str">
            <v>DIAG AIDS BLOOD GLUC TEST</v>
          </cell>
        </row>
        <row r="698">
          <cell r="A698" t="str">
            <v>AT-LAST LANCETS</v>
          </cell>
          <cell r="B698" t="str">
            <v xml:space="preserve"> DIABETES THERAPY                              </v>
          </cell>
          <cell r="C698" t="str">
            <v>AMIRA MEDICAL</v>
          </cell>
          <cell r="D698">
            <v>23.8</v>
          </cell>
          <cell r="E698" t="str">
            <v>AMIRA MEDICAL</v>
          </cell>
          <cell r="F698" t="str">
            <v>DIABETIC ACCESSORIES</v>
          </cell>
        </row>
        <row r="699">
          <cell r="A699" t="str">
            <v>ATRACURIUM BESYLATE</v>
          </cell>
          <cell r="B699" t="str">
            <v xml:space="preserve"> MUSCULOSKELETAL                               </v>
          </cell>
          <cell r="C699" t="str">
            <v>BAXTER PHARM DIV</v>
          </cell>
          <cell r="D699">
            <v>0</v>
          </cell>
          <cell r="E699" t="str">
            <v>BAXTER HEALTHCARE</v>
          </cell>
          <cell r="F699" t="str">
            <v>MUS RELX SURG STABILIZING</v>
          </cell>
        </row>
        <row r="700">
          <cell r="A700" t="str">
            <v>ATRACURIUM BESYLATE</v>
          </cell>
          <cell r="B700" t="str">
            <v xml:space="preserve"> MUSCULOSKELETAL                               </v>
          </cell>
          <cell r="C700" t="str">
            <v>FAULDING</v>
          </cell>
          <cell r="D700">
            <v>0</v>
          </cell>
          <cell r="E700" t="str">
            <v>MAYNE GROUP</v>
          </cell>
          <cell r="F700" t="str">
            <v>MUS RELX SURG STABILIZING</v>
          </cell>
        </row>
        <row r="701">
          <cell r="A701" t="str">
            <v>ATROHIST</v>
          </cell>
          <cell r="B701" t="str">
            <v xml:space="preserve"> COUGH &amp; COLD PREPS           </v>
          </cell>
          <cell r="C701" t="str">
            <v>CELLTECH PHARM</v>
          </cell>
          <cell r="D701">
            <v>136.19999999999999</v>
          </cell>
          <cell r="E701" t="str">
            <v>CELLTECH GROUP</v>
          </cell>
          <cell r="F701" t="str">
            <v>ORAL COLD W/O ANALG</v>
          </cell>
        </row>
        <row r="702">
          <cell r="A702" t="str">
            <v>ATROHIST PEDIATRIC</v>
          </cell>
          <cell r="B702" t="str">
            <v xml:space="preserve"> COUGH &amp; COLD PREPS           </v>
          </cell>
          <cell r="C702" t="str">
            <v>CELLTECH PHARM</v>
          </cell>
          <cell r="D702">
            <v>0</v>
          </cell>
          <cell r="E702" t="str">
            <v>CELLTECH GROUP</v>
          </cell>
          <cell r="F702" t="str">
            <v>ORAL COLD W/O ANALG</v>
          </cell>
        </row>
        <row r="703">
          <cell r="A703" t="str">
            <v>ATROHIST PLUS</v>
          </cell>
          <cell r="B703" t="str">
            <v xml:space="preserve"> COUGH &amp; COLD PREPS           </v>
          </cell>
          <cell r="C703" t="str">
            <v>CELLTECH PHARM</v>
          </cell>
          <cell r="D703">
            <v>0</v>
          </cell>
          <cell r="E703" t="str">
            <v>CELLTECH GROUP</v>
          </cell>
          <cell r="F703" t="str">
            <v>ORAL COLD W/O ANALG</v>
          </cell>
        </row>
        <row r="704">
          <cell r="A704" t="str">
            <v>ATROMID-S</v>
          </cell>
          <cell r="B704" t="str">
            <v xml:space="preserve"> ANTIHYPERLIPIDEMIC AGENTS              </v>
          </cell>
          <cell r="C704" t="str">
            <v>WYETH-AYERST</v>
          </cell>
          <cell r="D704">
            <v>-365</v>
          </cell>
          <cell r="E704" t="str">
            <v>WYETH CORP</v>
          </cell>
          <cell r="F704" t="str">
            <v>FIBRIC ACID DERIVATIVES</v>
          </cell>
        </row>
        <row r="705">
          <cell r="A705" t="str">
            <v>ATROPINE SULF</v>
          </cell>
          <cell r="B705" t="str">
            <v xml:space="preserve"> GASTROINTESTINAL                              </v>
          </cell>
          <cell r="C705" t="str">
            <v>ABBOTT HOSP PRODS</v>
          </cell>
          <cell r="D705">
            <v>61.5</v>
          </cell>
          <cell r="E705" t="str">
            <v>ABBOTT</v>
          </cell>
          <cell r="F705" t="str">
            <v>GI A-SPAS BELLADON</v>
          </cell>
        </row>
        <row r="706">
          <cell r="A706" t="str">
            <v>ATROPINE SULF</v>
          </cell>
          <cell r="B706" t="str">
            <v xml:space="preserve"> GASTROINTESTINAL                              </v>
          </cell>
          <cell r="C706" t="str">
            <v>AMER PHARM PARTNER</v>
          </cell>
          <cell r="D706">
            <v>255.3</v>
          </cell>
          <cell r="E706" t="str">
            <v>AMER PHARM PARTNER</v>
          </cell>
          <cell r="F706" t="str">
            <v>GI A-SPAS BELLADON</v>
          </cell>
        </row>
        <row r="707">
          <cell r="A707" t="str">
            <v>ATROPINE SULF</v>
          </cell>
          <cell r="B707" t="str">
            <v xml:space="preserve"> GASTROINTESTINAL                              </v>
          </cell>
          <cell r="C707" t="str">
            <v>AMERICAN REGENT</v>
          </cell>
          <cell r="D707">
            <v>109.9</v>
          </cell>
          <cell r="E707" t="str">
            <v>AMERICAN REGENT</v>
          </cell>
          <cell r="F707" t="str">
            <v>GI A-SPAS BELLADON</v>
          </cell>
        </row>
        <row r="708">
          <cell r="A708" t="str">
            <v>ATROPINE SULF</v>
          </cell>
          <cell r="B708" t="str">
            <v xml:space="preserve"> GASTROINTESTINAL                              </v>
          </cell>
          <cell r="C708" t="str">
            <v>BAXTER PHARM DIV</v>
          </cell>
          <cell r="D708">
            <v>365.7</v>
          </cell>
          <cell r="E708" t="str">
            <v>BAXTER HEALTHCARE</v>
          </cell>
          <cell r="F708" t="str">
            <v>GI A-SPAS BELLADON</v>
          </cell>
        </row>
        <row r="709">
          <cell r="A709" t="str">
            <v>ATROPINE SULF</v>
          </cell>
          <cell r="B709" t="str">
            <v xml:space="preserve"> GASTROINTESTINAL                              </v>
          </cell>
          <cell r="C709" t="str">
            <v>INTL MED SYSTEM</v>
          </cell>
          <cell r="D709">
            <v>-20.2</v>
          </cell>
          <cell r="E709" t="str">
            <v>AMPHASTAR PHARM</v>
          </cell>
          <cell r="F709" t="str">
            <v>GI A-SPAS BELLADON</v>
          </cell>
        </row>
        <row r="710">
          <cell r="A710" t="str">
            <v>ATROPINE SULF</v>
          </cell>
          <cell r="B710" t="str">
            <v xml:space="preserve"> GASTROINTESTINAL                              </v>
          </cell>
          <cell r="C710" t="str">
            <v>SICOR PHARM</v>
          </cell>
          <cell r="D710">
            <v>278.5</v>
          </cell>
          <cell r="E710" t="str">
            <v>SICOR INC</v>
          </cell>
          <cell r="F710" t="str">
            <v>GI A-SPAS BELLADON</v>
          </cell>
        </row>
        <row r="711">
          <cell r="A711" t="str">
            <v>ATROPINE SULF</v>
          </cell>
          <cell r="B711" t="str">
            <v xml:space="preserve"> OPHTHALMIC PREPARATIONS                       </v>
          </cell>
          <cell r="C711" t="str">
            <v>BAUSCH &amp; LOMB PH</v>
          </cell>
          <cell r="D711">
            <v>3111.5</v>
          </cell>
          <cell r="E711" t="str">
            <v>BAUSCH &amp; LOMB INC</v>
          </cell>
          <cell r="F711" t="str">
            <v>CYCLOPLEGICS</v>
          </cell>
        </row>
        <row r="712">
          <cell r="A712" t="str">
            <v>ATROPINE SULF</v>
          </cell>
          <cell r="B712" t="str">
            <v xml:space="preserve"> OPHTHALMIC PREPARATIONS                       </v>
          </cell>
          <cell r="C712" t="str">
            <v>FALCON PHARM</v>
          </cell>
          <cell r="D712">
            <v>929.7</v>
          </cell>
          <cell r="E712" t="str">
            <v>NESTLE S A</v>
          </cell>
          <cell r="F712" t="str">
            <v>CYCLOPLEGICS</v>
          </cell>
        </row>
        <row r="713">
          <cell r="A713" t="str">
            <v>ATROPINE SULF</v>
          </cell>
          <cell r="B713" t="str">
            <v xml:space="preserve"> OPHTHALMIC PREPARATIONS                       </v>
          </cell>
          <cell r="C713" t="str">
            <v>FOUGERA</v>
          </cell>
          <cell r="D713">
            <v>127.1</v>
          </cell>
          <cell r="E713" t="str">
            <v>ALTANA  INC</v>
          </cell>
          <cell r="F713" t="str">
            <v>CYCLOPLEGICS</v>
          </cell>
        </row>
        <row r="714">
          <cell r="A714" t="str">
            <v>ATROPINE SULF</v>
          </cell>
          <cell r="B714" t="str">
            <v xml:space="preserve"> OPHTHALMIC PREPARATIONS                       </v>
          </cell>
          <cell r="C714" t="str">
            <v>MFR NOT STATED</v>
          </cell>
          <cell r="D714">
            <v>29.8</v>
          </cell>
          <cell r="E714" t="str">
            <v>LAB UNKNOWN</v>
          </cell>
          <cell r="F714" t="str">
            <v>CYCLOPLEGICS</v>
          </cell>
        </row>
        <row r="715">
          <cell r="A715" t="str">
            <v>ATROPINE SULF</v>
          </cell>
          <cell r="B715" t="str">
            <v xml:space="preserve"> OPHTHALMIC PREPARATIONS                       </v>
          </cell>
          <cell r="C715" t="str">
            <v>OPTOPICS LAB CORP</v>
          </cell>
          <cell r="D715">
            <v>9.8000000000000007</v>
          </cell>
          <cell r="E715" t="str">
            <v>OPTOPICS LAB CORP</v>
          </cell>
          <cell r="F715" t="str">
            <v>CYCLOPLEGICS</v>
          </cell>
        </row>
        <row r="716">
          <cell r="A716" t="str">
            <v>ATROPINE-CARE</v>
          </cell>
          <cell r="B716" t="str">
            <v xml:space="preserve"> OPHTHALMIC PREPARATIONS                       </v>
          </cell>
          <cell r="C716" t="str">
            <v>AKORN INC</v>
          </cell>
          <cell r="D716">
            <v>8.6999999999999993</v>
          </cell>
          <cell r="E716" t="str">
            <v>AKORN INC</v>
          </cell>
          <cell r="F716" t="str">
            <v>CYCLOPLEGICS</v>
          </cell>
        </row>
        <row r="717">
          <cell r="A717" t="str">
            <v>ATROPISOL</v>
          </cell>
          <cell r="B717" t="str">
            <v xml:space="preserve"> OPHTHALMIC PREPARATIONS                       </v>
          </cell>
          <cell r="C717" t="str">
            <v>NOVARTIS VISION</v>
          </cell>
          <cell r="D717">
            <v>-15.2</v>
          </cell>
          <cell r="E717" t="str">
            <v>NOVARTIS</v>
          </cell>
          <cell r="F717" t="str">
            <v>CYCLOPLEGICS</v>
          </cell>
        </row>
        <row r="718">
          <cell r="A718" t="str">
            <v>ATROVENT</v>
          </cell>
          <cell r="B718" t="str">
            <v xml:space="preserve"> RESPIRATORY THERAPY                           </v>
          </cell>
          <cell r="C718" t="str">
            <v>BOEHRINGER INGEL</v>
          </cell>
          <cell r="D718">
            <v>110058.9</v>
          </cell>
          <cell r="E718" t="str">
            <v>BOEHRINGER INGEL</v>
          </cell>
          <cell r="F718" t="str">
            <v>ANTICHOL BRONCHIAL</v>
          </cell>
        </row>
        <row r="719">
          <cell r="A719" t="str">
            <v>ATROVENT</v>
          </cell>
          <cell r="B719" t="str">
            <v xml:space="preserve"> RESPIRATORY THERAPY                           </v>
          </cell>
          <cell r="C719" t="str">
            <v>BOEHRINGER INGEL</v>
          </cell>
          <cell r="D719">
            <v>9975.4</v>
          </cell>
          <cell r="E719" t="str">
            <v>BOEHRINGER INGEL</v>
          </cell>
          <cell r="F719" t="str">
            <v>ANTICHOL NASAL</v>
          </cell>
        </row>
        <row r="720">
          <cell r="A720" t="str">
            <v>ATTAPULGITE</v>
          </cell>
          <cell r="B720" t="str">
            <v xml:space="preserve"> ANTIDIARRHEALS                                </v>
          </cell>
          <cell r="C720" t="str">
            <v>HI-TECH PHARMACAL</v>
          </cell>
          <cell r="D720">
            <v>567.79999999999995</v>
          </cell>
          <cell r="E720" t="str">
            <v>HI-TECH PHARMACAL</v>
          </cell>
          <cell r="F720" t="str">
            <v>ANTIDIARRHEALS W/O ANTNFCT</v>
          </cell>
        </row>
        <row r="721">
          <cell r="A721" t="str">
            <v>AUGMENTIN</v>
          </cell>
          <cell r="B721" t="str">
            <v xml:space="preserve"> ANTI-INFECTIVES, SYSTEMIC                     </v>
          </cell>
          <cell r="C721" t="str">
            <v>GSK PHARM</v>
          </cell>
          <cell r="D721">
            <v>1729263.9</v>
          </cell>
          <cell r="E721" t="str">
            <v>GLAXOSMITHKLINE</v>
          </cell>
          <cell r="F721" t="str">
            <v>B-LACTAM INCREASED ACTIVITY</v>
          </cell>
        </row>
        <row r="722">
          <cell r="A722" t="str">
            <v>AUGMENTIN ES-600</v>
          </cell>
          <cell r="B722" t="str">
            <v xml:space="preserve"> ANTI-INFECTIVES, SYSTEMIC                     </v>
          </cell>
          <cell r="C722" t="str">
            <v>GSK PHARM</v>
          </cell>
          <cell r="D722">
            <v>2871095.8</v>
          </cell>
          <cell r="E722" t="str">
            <v>GLAXOSMITHKLINE</v>
          </cell>
          <cell r="F722" t="str">
            <v>B-LACTAM INCREASED ACTIVITY</v>
          </cell>
        </row>
        <row r="723">
          <cell r="A723" t="str">
            <v>AUGMENTIN XR</v>
          </cell>
          <cell r="B723" t="str">
            <v xml:space="preserve"> ANTI-INFECTIVES, SYSTEMIC                     </v>
          </cell>
          <cell r="C723" t="str">
            <v>GSK PHARM</v>
          </cell>
          <cell r="D723">
            <v>601174.19999999995</v>
          </cell>
          <cell r="E723" t="str">
            <v>GLAXOSMITHKLINE</v>
          </cell>
          <cell r="F723" t="str">
            <v>B-LACTAM INCREASED ACTIVITY</v>
          </cell>
        </row>
        <row r="724">
          <cell r="A724" t="str">
            <v>AURALGAN</v>
          </cell>
          <cell r="B724" t="str">
            <v xml:space="preserve"> OTICS, ETHICAL                                </v>
          </cell>
          <cell r="C724" t="str">
            <v>WYETH-AYERST</v>
          </cell>
          <cell r="D724">
            <v>79.5</v>
          </cell>
          <cell r="E724" t="str">
            <v>WYETH CORP</v>
          </cell>
          <cell r="F724" t="str">
            <v>OTIC ANALGESICS</v>
          </cell>
        </row>
        <row r="725">
          <cell r="A725" t="str">
            <v>AUROBIOTIC-HC</v>
          </cell>
          <cell r="B725" t="str">
            <v xml:space="preserve"> OTICS, ETHICAL                                </v>
          </cell>
          <cell r="C725" t="str">
            <v>LAMBDA PHARM</v>
          </cell>
          <cell r="D725">
            <v>0</v>
          </cell>
          <cell r="E725" t="str">
            <v>LAMBDA</v>
          </cell>
          <cell r="F725" t="str">
            <v>OTIC ANTNFCT W/GLUCOCORT</v>
          </cell>
        </row>
        <row r="726">
          <cell r="A726" t="str">
            <v>AURODEX</v>
          </cell>
          <cell r="B726" t="str">
            <v xml:space="preserve"> OTICS, ETHICAL                                </v>
          </cell>
          <cell r="C726" t="str">
            <v>MAJOR PHARM</v>
          </cell>
          <cell r="D726">
            <v>246.6</v>
          </cell>
          <cell r="E726" t="str">
            <v>GREAT LAKES WHLSL</v>
          </cell>
          <cell r="F726" t="str">
            <v>OTIC ANALGESICS</v>
          </cell>
        </row>
        <row r="727">
          <cell r="A727" t="str">
            <v>AUROGUARD</v>
          </cell>
          <cell r="B727" t="str">
            <v xml:space="preserve"> OTICS, ETHICAL                                </v>
          </cell>
          <cell r="C727" t="str">
            <v>SDA LABORATORIES</v>
          </cell>
          <cell r="D727">
            <v>25444.5</v>
          </cell>
          <cell r="E727" t="str">
            <v>SDA LABORATORIES</v>
          </cell>
          <cell r="F727" t="str">
            <v>OTIC ANALGESICS</v>
          </cell>
        </row>
        <row r="728">
          <cell r="A728" t="str">
            <v>AUROTO</v>
          </cell>
          <cell r="B728" t="str">
            <v xml:space="preserve"> OTICS, ETHICAL                                </v>
          </cell>
          <cell r="C728" t="str">
            <v>ALPHARMA</v>
          </cell>
          <cell r="D728">
            <v>15459.4</v>
          </cell>
          <cell r="E728" t="str">
            <v>ALPHARMA USPD</v>
          </cell>
          <cell r="F728" t="str">
            <v>OTIC ANALGESICS</v>
          </cell>
        </row>
        <row r="729">
          <cell r="A729" t="str">
            <v>AUTOLANCE</v>
          </cell>
          <cell r="B729" t="str">
            <v xml:space="preserve"> DIABETES THERAPY                              </v>
          </cell>
          <cell r="C729" t="str">
            <v>BECTON-DICKINSON</v>
          </cell>
          <cell r="D729">
            <v>11287.2</v>
          </cell>
          <cell r="E729" t="str">
            <v>BECTON-DICKINSON</v>
          </cell>
          <cell r="F729" t="str">
            <v>DIABETIC ACCESSORIES</v>
          </cell>
        </row>
        <row r="730">
          <cell r="A730" t="str">
            <v>AVAGE</v>
          </cell>
          <cell r="B730" t="str">
            <v xml:space="preserve"> DERMATOLOGICALS, ETHICAL                      </v>
          </cell>
          <cell r="C730" t="str">
            <v>ALLERGAN</v>
          </cell>
          <cell r="D730">
            <v>19443.3</v>
          </cell>
          <cell r="E730" t="str">
            <v>ALLERGAN INC</v>
          </cell>
          <cell r="F730" t="str">
            <v>DERMATOLOGICAL PREP OTH</v>
          </cell>
        </row>
        <row r="731">
          <cell r="A731" t="str">
            <v>AVALIDE</v>
          </cell>
          <cell r="B731" t="str">
            <v xml:space="preserve"> VASCULAR AGENTS                               </v>
          </cell>
          <cell r="C731" t="str">
            <v>BMS SANOFI</v>
          </cell>
          <cell r="D731">
            <v>2342365.9</v>
          </cell>
          <cell r="E731" t="str">
            <v>BRISTOL-MYERS SQ</v>
          </cell>
          <cell r="F731" t="str">
            <v>ANGIO II ANTAG COMB</v>
          </cell>
        </row>
        <row r="732">
          <cell r="A732" t="str">
            <v>AVANDAMET</v>
          </cell>
          <cell r="B732" t="str">
            <v xml:space="preserve"> DIABETES THERAPY                              </v>
          </cell>
          <cell r="C732" t="str">
            <v>GSK PHARM</v>
          </cell>
          <cell r="D732">
            <v>1029090.5</v>
          </cell>
          <cell r="E732" t="str">
            <v>GLAXOSMITHKLINE</v>
          </cell>
          <cell r="F732" t="str">
            <v>DIABETES THERAPY COMB</v>
          </cell>
        </row>
        <row r="733">
          <cell r="A733" t="str">
            <v>AVANDIA</v>
          </cell>
          <cell r="B733" t="str">
            <v xml:space="preserve"> DIABETES THERAPY                              </v>
          </cell>
          <cell r="C733" t="str">
            <v>GSK PHARM</v>
          </cell>
          <cell r="D733">
            <v>6347376.0999999996</v>
          </cell>
          <cell r="E733" t="str">
            <v>GLAXOSMITHKLINE</v>
          </cell>
          <cell r="F733" t="str">
            <v>INSULIN SENSITIZER</v>
          </cell>
        </row>
        <row r="734">
          <cell r="A734" t="str">
            <v>AVAPRO</v>
          </cell>
          <cell r="B734" t="str">
            <v xml:space="preserve"> VASCULAR AGENTS                               </v>
          </cell>
          <cell r="C734" t="str">
            <v>BMS SANOFI</v>
          </cell>
          <cell r="D734">
            <v>3157388.8</v>
          </cell>
          <cell r="E734" t="str">
            <v>BRISTOL-MYERS SQ</v>
          </cell>
          <cell r="F734" t="str">
            <v>ANGIO II ANTAG ALONE</v>
          </cell>
        </row>
        <row r="735">
          <cell r="A735" t="str">
            <v>AVAR</v>
          </cell>
          <cell r="B735" t="str">
            <v xml:space="preserve"> DERMATOLOGICALS, ETHICAL                      </v>
          </cell>
          <cell r="C735" t="str">
            <v>SIRIUS LABS</v>
          </cell>
          <cell r="D735">
            <v>211.5</v>
          </cell>
          <cell r="E735" t="str">
            <v>SIRIUS LABS</v>
          </cell>
          <cell r="F735" t="str">
            <v>ACNE W/ANTNFCT/ANTISEPTIC</v>
          </cell>
        </row>
        <row r="736">
          <cell r="A736" t="str">
            <v>AVAR CLEANSER</v>
          </cell>
          <cell r="B736" t="str">
            <v xml:space="preserve"> DERMATOLOGICALS, ETHICAL                      </v>
          </cell>
          <cell r="C736" t="str">
            <v>SIRIUS LABS</v>
          </cell>
          <cell r="D736">
            <v>94.3</v>
          </cell>
          <cell r="E736" t="str">
            <v>SIRIUS LABS</v>
          </cell>
          <cell r="F736" t="str">
            <v>ACNE W/ANTNFCT/ANTISEPTIC</v>
          </cell>
        </row>
        <row r="737">
          <cell r="A737" t="str">
            <v>AVAR GREEN</v>
          </cell>
          <cell r="B737" t="str">
            <v xml:space="preserve"> DERMATOLOGICALS, ETHICAL                      </v>
          </cell>
          <cell r="C737" t="str">
            <v>SIRIUS LABS</v>
          </cell>
          <cell r="D737">
            <v>592.20000000000005</v>
          </cell>
          <cell r="E737" t="str">
            <v>SIRIUS LABS</v>
          </cell>
          <cell r="F737" t="str">
            <v>ACNE W/ANTNFCT/ANTISEPTIC</v>
          </cell>
        </row>
        <row r="738">
          <cell r="A738" t="str">
            <v>AVC</v>
          </cell>
          <cell r="B738" t="str">
            <v xml:space="preserve"> AMEBACIDES/TRICHOMONACIDES/ANTIBAC            </v>
          </cell>
          <cell r="C738" t="str">
            <v>MONARCH PHARM</v>
          </cell>
          <cell r="D738">
            <v>13039.8</v>
          </cell>
          <cell r="E738" t="str">
            <v>KING PHARM INC</v>
          </cell>
          <cell r="F738" t="str">
            <v>TRICHOM/ANTIBACT</v>
          </cell>
        </row>
        <row r="739">
          <cell r="A739" t="str">
            <v>AVELOX</v>
          </cell>
          <cell r="B739" t="str">
            <v xml:space="preserve"> ANTI-INFECTIVES, SYSTEMIC                     </v>
          </cell>
          <cell r="C739" t="str">
            <v>BAYER PHARM</v>
          </cell>
          <cell r="D739">
            <v>2128167.9</v>
          </cell>
          <cell r="E739" t="str">
            <v>BAYER CORPORATION</v>
          </cell>
          <cell r="F739" t="str">
            <v>QUINOLONES  SYSTEMIC</v>
          </cell>
        </row>
        <row r="740">
          <cell r="A740" t="str">
            <v>AVELOX ABC PACK</v>
          </cell>
          <cell r="B740" t="str">
            <v xml:space="preserve"> ANTI-INFECTIVES, SYSTEMIC                     </v>
          </cell>
          <cell r="C740" t="str">
            <v>BAYER PHARM</v>
          </cell>
          <cell r="D740">
            <v>39024.199999999997</v>
          </cell>
          <cell r="E740" t="str">
            <v>BAYER CORPORATION</v>
          </cell>
          <cell r="F740" t="str">
            <v>QUINOLONES  SYSTEMIC</v>
          </cell>
        </row>
        <row r="741">
          <cell r="A741" t="str">
            <v>AVELOX IV</v>
          </cell>
          <cell r="B741" t="str">
            <v xml:space="preserve"> ANTI-INFECTIVES, SYSTEMIC                     </v>
          </cell>
          <cell r="C741" t="str">
            <v>BAYER PHARM</v>
          </cell>
          <cell r="D741">
            <v>60200</v>
          </cell>
          <cell r="E741" t="str">
            <v>BAYER CORPORATION</v>
          </cell>
          <cell r="F741" t="str">
            <v>QUINOLONES  SYSTEMIC</v>
          </cell>
        </row>
        <row r="742">
          <cell r="A742" t="str">
            <v>AVENTYL</v>
          </cell>
          <cell r="B742" t="str">
            <v xml:space="preserve"> PSYCHOTHERAPEUTICS                            </v>
          </cell>
          <cell r="C742" t="str">
            <v>LILLY</v>
          </cell>
          <cell r="D742">
            <v>482.7</v>
          </cell>
          <cell r="E742" t="str">
            <v>LILLY</v>
          </cell>
          <cell r="F742" t="str">
            <v>TRICYCLICS &amp; TETRACYCLICS</v>
          </cell>
        </row>
        <row r="743">
          <cell r="A743" t="str">
            <v>AVIANE</v>
          </cell>
          <cell r="B743" t="str">
            <v xml:space="preserve"> CONTRACEPTIVES                                </v>
          </cell>
          <cell r="C743" t="str">
            <v>BARR LABS</v>
          </cell>
          <cell r="D743">
            <v>113121.5</v>
          </cell>
          <cell r="E743" t="str">
            <v>BARR LABS CORP</v>
          </cell>
          <cell r="F743" t="str">
            <v>O/C ESTROGEN/PROGESTOGEN</v>
          </cell>
        </row>
        <row r="744">
          <cell r="A744" t="str">
            <v>AVITA</v>
          </cell>
          <cell r="B744" t="str">
            <v xml:space="preserve"> DERMATOLOGICALS, ETHICAL                      </v>
          </cell>
          <cell r="C744" t="str">
            <v>BERTEK PHARM</v>
          </cell>
          <cell r="D744">
            <v>19250.5</v>
          </cell>
          <cell r="E744" t="str">
            <v>MYLAN LABS  INC</v>
          </cell>
          <cell r="F744" t="str">
            <v>ACNE W/O ANTNFCT/ANTISEPTIC</v>
          </cell>
        </row>
        <row r="745">
          <cell r="A745" t="str">
            <v>AVODART</v>
          </cell>
          <cell r="B745" t="str">
            <v xml:space="preserve"> GENITOURINARY                                 </v>
          </cell>
          <cell r="C745" t="str">
            <v>GSK PHARM</v>
          </cell>
          <cell r="D745">
            <v>217376</v>
          </cell>
          <cell r="E745" t="str">
            <v>GLAXOSMITHKLINE</v>
          </cell>
          <cell r="F745" t="str">
            <v>UT BENIGN PROSTATE</v>
          </cell>
        </row>
        <row r="746">
          <cell r="A746" t="str">
            <v>AVONEX</v>
          </cell>
          <cell r="B746" t="str">
            <v xml:space="preserve"> IMMUNOLOGIC AGENTS                            </v>
          </cell>
          <cell r="C746" t="str">
            <v>BIOGEN INC</v>
          </cell>
          <cell r="D746">
            <v>3115722.2</v>
          </cell>
          <cell r="E746" t="str">
            <v>BIOGEN INC</v>
          </cell>
          <cell r="F746" t="str">
            <v>IMMUNOLOGIC INTERFERONS</v>
          </cell>
        </row>
        <row r="747">
          <cell r="A747" t="str">
            <v>AXERT</v>
          </cell>
          <cell r="B747" t="str">
            <v xml:space="preserve"> ANALGESICS        </v>
          </cell>
          <cell r="C747" t="str">
            <v>ORTHO PHARM</v>
          </cell>
          <cell r="D747">
            <v>535954.69999999995</v>
          </cell>
          <cell r="E747" t="str">
            <v>JOHNSON &amp; JOHNSON</v>
          </cell>
          <cell r="F747" t="str">
            <v>ANTI-MIGRAINE</v>
          </cell>
        </row>
        <row r="748">
          <cell r="A748" t="str">
            <v>AXID</v>
          </cell>
          <cell r="B748" t="str">
            <v xml:space="preserve"> GASTROINTESTINAL                              </v>
          </cell>
          <cell r="C748" t="str">
            <v>LILLY</v>
          </cell>
          <cell r="D748">
            <v>286744.09999999998</v>
          </cell>
          <cell r="E748" t="str">
            <v>LILLY</v>
          </cell>
          <cell r="F748" t="str">
            <v>H2 ANTAGONISTS</v>
          </cell>
        </row>
        <row r="749">
          <cell r="A749" t="str">
            <v>AXID AR</v>
          </cell>
          <cell r="B749" t="str">
            <v xml:space="preserve"> GASTROINTESTINAL                              </v>
          </cell>
          <cell r="C749" t="str">
            <v>WHITEHALL</v>
          </cell>
          <cell r="D749">
            <v>25981.599999999999</v>
          </cell>
          <cell r="E749" t="str">
            <v>WYETH CORP</v>
          </cell>
          <cell r="F749" t="str">
            <v>H2 ANTAGONISTS</v>
          </cell>
        </row>
        <row r="750">
          <cell r="A750" t="str">
            <v>AXOCET</v>
          </cell>
          <cell r="B750" t="str">
            <v xml:space="preserve"> ANALGESICS        </v>
          </cell>
          <cell r="C750" t="str">
            <v>SAVAGE LABS</v>
          </cell>
          <cell r="D750">
            <v>1466.9</v>
          </cell>
          <cell r="E750" t="str">
            <v>ALTANA  INC</v>
          </cell>
          <cell r="F750" t="str">
            <v>ACETAMINOPHEN</v>
          </cell>
        </row>
        <row r="751">
          <cell r="A751" t="str">
            <v>AYGESTIN</v>
          </cell>
          <cell r="B751" t="str">
            <v xml:space="preserve"> HORMONES                                      </v>
          </cell>
          <cell r="C751" t="str">
            <v>BARR LABS</v>
          </cell>
          <cell r="D751">
            <v>9546.2000000000007</v>
          </cell>
          <cell r="E751" t="str">
            <v>BARR LABS CORP</v>
          </cell>
          <cell r="F751" t="str">
            <v>HORMONES PROGESTOGEN ORAL</v>
          </cell>
        </row>
        <row r="752">
          <cell r="A752" t="str">
            <v>AYR</v>
          </cell>
          <cell r="B752" t="str">
            <v xml:space="preserve"> MISCELLANEOUS PREPS, ETHICAL                  </v>
          </cell>
          <cell r="C752" t="str">
            <v>ASCHER</v>
          </cell>
          <cell r="D752">
            <v>5766.6</v>
          </cell>
          <cell r="E752" t="str">
            <v>ASCHER</v>
          </cell>
          <cell r="F752" t="str">
            <v>MISCELLANEOUS OTH</v>
          </cell>
        </row>
        <row r="753">
          <cell r="A753" t="str">
            <v>AZACTAM</v>
          </cell>
          <cell r="B753" t="str">
            <v xml:space="preserve"> ANTI-INFECTIVES, SYSTEMIC                     </v>
          </cell>
          <cell r="C753" t="str">
            <v>DURA PHARM</v>
          </cell>
          <cell r="D753">
            <v>517.9</v>
          </cell>
          <cell r="E753" t="str">
            <v>ELAN CORP</v>
          </cell>
          <cell r="F753" t="str">
            <v>B-LACTAM INCREASED ACTIVITY</v>
          </cell>
        </row>
        <row r="754">
          <cell r="A754" t="str">
            <v>AZASAN</v>
          </cell>
          <cell r="B754" t="str">
            <v xml:space="preserve"> IMMUNOLOGIC AGENTS                            </v>
          </cell>
          <cell r="C754" t="str">
            <v>AAI PHARMA</v>
          </cell>
          <cell r="D754">
            <v>29996.2</v>
          </cell>
          <cell r="E754" t="str">
            <v>AAIPHARMA INC</v>
          </cell>
          <cell r="F754" t="str">
            <v>IMMUNOSUP/TRANSPLANT AGENTS</v>
          </cell>
        </row>
        <row r="755">
          <cell r="A755" t="str">
            <v>AZATHIOPRINE</v>
          </cell>
          <cell r="B755" t="str">
            <v xml:space="preserve"> IMMUNOLOGIC AGENTS                            </v>
          </cell>
          <cell r="C755" t="str">
            <v>BEDFORD LABS</v>
          </cell>
          <cell r="D755">
            <v>0</v>
          </cell>
          <cell r="E755" t="str">
            <v>BOEHRINGER INGEL</v>
          </cell>
          <cell r="F755" t="str">
            <v>IMMUNOSUP/TRANSPLANT AGENTS</v>
          </cell>
        </row>
        <row r="756">
          <cell r="A756" t="str">
            <v>AZATHIOPRINE</v>
          </cell>
          <cell r="B756" t="str">
            <v xml:space="preserve"> IMMUNOLOGIC AGENTS                            </v>
          </cell>
          <cell r="C756" t="str">
            <v>GENEVA PHARM</v>
          </cell>
          <cell r="D756">
            <v>38444</v>
          </cell>
          <cell r="E756" t="str">
            <v>NOVARTIS</v>
          </cell>
          <cell r="F756" t="str">
            <v>IMMUNOSUP/TRANSPLANT AGENTS</v>
          </cell>
        </row>
        <row r="757">
          <cell r="A757" t="str">
            <v>AZATHIOPRINE</v>
          </cell>
          <cell r="B757" t="str">
            <v xml:space="preserve"> IMMUNOLOGIC AGENTS                            </v>
          </cell>
          <cell r="C757" t="str">
            <v>MYLAN</v>
          </cell>
          <cell r="D757">
            <v>760.2</v>
          </cell>
          <cell r="E757" t="str">
            <v>MYLAN LABS  INC</v>
          </cell>
          <cell r="F757" t="str">
            <v>IMMUNOSUP/TRANSPLANT AGENTS</v>
          </cell>
        </row>
        <row r="758">
          <cell r="A758" t="str">
            <v>AZATHIOPRINE</v>
          </cell>
          <cell r="B758" t="str">
            <v xml:space="preserve"> IMMUNOLOGIC AGENTS                            </v>
          </cell>
          <cell r="C758" t="str">
            <v>ROXANE</v>
          </cell>
          <cell r="D758">
            <v>137084.4</v>
          </cell>
          <cell r="E758" t="str">
            <v>BOEHRINGER INGEL</v>
          </cell>
          <cell r="F758" t="str">
            <v>IMMUNOSUP/TRANSPLANT AGENTS</v>
          </cell>
        </row>
        <row r="759">
          <cell r="A759" t="str">
            <v>AZELEX</v>
          </cell>
          <cell r="B759" t="str">
            <v xml:space="preserve"> DERMATOLOGICALS, ETHICAL                      </v>
          </cell>
          <cell r="C759" t="str">
            <v>ALLERGAN</v>
          </cell>
          <cell r="D759">
            <v>52767.5</v>
          </cell>
          <cell r="E759" t="str">
            <v>ALLERGAN INC</v>
          </cell>
          <cell r="F759" t="str">
            <v>ACNE W/O ANTNFCT/ANTISEPTIC</v>
          </cell>
        </row>
        <row r="760">
          <cell r="A760" t="str">
            <v>AZMACORT</v>
          </cell>
          <cell r="B760" t="str">
            <v xml:space="preserve"> RESPIRATORY THERAPY                           </v>
          </cell>
          <cell r="C760" t="str">
            <v>AVENTIS PHARMA</v>
          </cell>
          <cell r="D760">
            <v>482828.7</v>
          </cell>
          <cell r="E760" t="str">
            <v>AVENTIS CORP</v>
          </cell>
          <cell r="F760" t="str">
            <v>STEROID INHALED BRONCHIAL</v>
          </cell>
        </row>
        <row r="761">
          <cell r="A761" t="str">
            <v>AZO-GESIC</v>
          </cell>
          <cell r="B761" t="str">
            <v xml:space="preserve"> GENITOURINARY                                 </v>
          </cell>
          <cell r="C761" t="str">
            <v>MAJOR PHARM</v>
          </cell>
          <cell r="D761">
            <v>3.2</v>
          </cell>
          <cell r="E761" t="str">
            <v>GREAT LAKES WHLSL</v>
          </cell>
          <cell r="F761" t="str">
            <v>UT ANTINFCT/ANALG</v>
          </cell>
        </row>
        <row r="762">
          <cell r="A762" t="str">
            <v>AZOPT</v>
          </cell>
          <cell r="B762" t="str">
            <v xml:space="preserve"> OPHTHALMIC PREPARATIONS                       </v>
          </cell>
          <cell r="C762" t="str">
            <v>ALCON LABS  OPHTHAL</v>
          </cell>
          <cell r="D762">
            <v>171677.2</v>
          </cell>
          <cell r="E762" t="str">
            <v>NESTLE S A</v>
          </cell>
          <cell r="F762" t="str">
            <v>CARBONIC ANHYDRASE INHIB</v>
          </cell>
        </row>
        <row r="763">
          <cell r="A763" t="str">
            <v>AZO-STANDARD</v>
          </cell>
          <cell r="B763" t="str">
            <v xml:space="preserve"> GENITOURINARY                                 </v>
          </cell>
          <cell r="C763" t="str">
            <v>POLYMEDICA PHARM</v>
          </cell>
          <cell r="D763">
            <v>1810.6</v>
          </cell>
          <cell r="E763" t="str">
            <v>POLYMEDICA INDUS</v>
          </cell>
          <cell r="F763" t="str">
            <v>UT ANTINFCT/ANALG</v>
          </cell>
        </row>
        <row r="764">
          <cell r="A764" t="str">
            <v>AZULFIDINE</v>
          </cell>
          <cell r="B764" t="str">
            <v xml:space="preserve"> GASTROINTESTINAL                              </v>
          </cell>
          <cell r="C764" t="str">
            <v>PHARMACIA</v>
          </cell>
          <cell r="D764">
            <v>10446.1</v>
          </cell>
          <cell r="E764" t="str">
            <v>PHARMACIA CORP</v>
          </cell>
          <cell r="F764" t="str">
            <v>GI ANTI-INFLAM</v>
          </cell>
        </row>
        <row r="765">
          <cell r="A765" t="str">
            <v>AZULFIDINE EN-TABS</v>
          </cell>
          <cell r="B765" t="str">
            <v xml:space="preserve"> GASTROINTESTINAL                              </v>
          </cell>
          <cell r="C765" t="str">
            <v>PHARMACIA</v>
          </cell>
          <cell r="D765">
            <v>37945.599999999999</v>
          </cell>
          <cell r="E765" t="str">
            <v>PHARMACIA CORP</v>
          </cell>
          <cell r="F765" t="str">
            <v>GI ANTI-INFLAM</v>
          </cell>
        </row>
        <row r="766">
          <cell r="A766" t="str">
            <v>BACI/POLY</v>
          </cell>
          <cell r="B766" t="str">
            <v xml:space="preserve"> OPHTHALMIC PREPARATIONS                       </v>
          </cell>
          <cell r="C766" t="str">
            <v>BAUSCH &amp; LOMB PH</v>
          </cell>
          <cell r="D766">
            <v>1264.0999999999999</v>
          </cell>
          <cell r="E766" t="str">
            <v>BAUSCH &amp; LOMB INC</v>
          </cell>
          <cell r="F766" t="str">
            <v>OPHTH NEO/POLY/BAC</v>
          </cell>
        </row>
        <row r="767">
          <cell r="A767" t="str">
            <v>BACI/POLY</v>
          </cell>
          <cell r="B767" t="str">
            <v xml:space="preserve"> OPHTHALMIC PREPARATIONS                       </v>
          </cell>
          <cell r="C767" t="str">
            <v>PLIVA  INC</v>
          </cell>
          <cell r="D767">
            <v>0</v>
          </cell>
          <cell r="E767" t="str">
            <v>PLIVA D D  CROATIA</v>
          </cell>
          <cell r="F767" t="str">
            <v>OPHTH NEO/POLY/BAC</v>
          </cell>
        </row>
        <row r="768">
          <cell r="A768" t="str">
            <v>BACI/POLY (OTC)</v>
          </cell>
          <cell r="B768" t="str">
            <v xml:space="preserve"> DERMATOLOGICALS, ETHICAL                      </v>
          </cell>
          <cell r="C768" t="str">
            <v>FOUGERA</v>
          </cell>
          <cell r="D768">
            <v>132.5</v>
          </cell>
          <cell r="E768" t="str">
            <v>ALTANA  INC</v>
          </cell>
          <cell r="F768" t="str">
            <v>ANTNFCT NON-SYS TOPICAL</v>
          </cell>
        </row>
        <row r="769">
          <cell r="A769" t="str">
            <v>BACI/POLY (RX)</v>
          </cell>
          <cell r="B769" t="str">
            <v xml:space="preserve"> OPHTHALMIC PREPARATIONS                       </v>
          </cell>
          <cell r="C769" t="str">
            <v>FOUGERA</v>
          </cell>
          <cell r="D769">
            <v>682.1</v>
          </cell>
          <cell r="E769" t="str">
            <v>ALTANA  INC</v>
          </cell>
          <cell r="F769" t="str">
            <v>OPHTH NEO/POLY/BAC</v>
          </cell>
        </row>
        <row r="770">
          <cell r="A770" t="str">
            <v>BACI/POLY/NEO</v>
          </cell>
          <cell r="B770" t="str">
            <v xml:space="preserve"> DERMATOLOGICALS, ETHICAL                      </v>
          </cell>
          <cell r="C770" t="str">
            <v>CLAY-PARK LABS</v>
          </cell>
          <cell r="D770">
            <v>12951</v>
          </cell>
          <cell r="E770" t="str">
            <v>CLAY-PARK LABS</v>
          </cell>
          <cell r="F770" t="str">
            <v>ANTNFCT NON-SYS TOPICAL</v>
          </cell>
        </row>
        <row r="771">
          <cell r="A771" t="str">
            <v>BACI/POLY/NEO</v>
          </cell>
          <cell r="B771" t="str">
            <v xml:space="preserve"> DERMATOLOGICALS, ETHICAL                      </v>
          </cell>
          <cell r="C771" t="str">
            <v>FOUGERA</v>
          </cell>
          <cell r="D771">
            <v>41277.5</v>
          </cell>
          <cell r="E771" t="str">
            <v>ALTANA  INC</v>
          </cell>
          <cell r="F771" t="str">
            <v>ANTNFCT NON-SYS TOPICAL</v>
          </cell>
        </row>
        <row r="772">
          <cell r="A772" t="str">
            <v>BACI/POLY/NEO</v>
          </cell>
          <cell r="B772" t="str">
            <v xml:space="preserve"> OPHTHALMIC PREPARATIONS                       </v>
          </cell>
          <cell r="C772" t="str">
            <v>BAUSCH &amp; LOMB PH</v>
          </cell>
          <cell r="D772">
            <v>6164.1</v>
          </cell>
          <cell r="E772" t="str">
            <v>BAUSCH &amp; LOMB INC</v>
          </cell>
          <cell r="F772" t="str">
            <v>OPHTH NEO/POLY/BAC</v>
          </cell>
        </row>
        <row r="773">
          <cell r="A773" t="str">
            <v>BACI/POLY/NEO</v>
          </cell>
          <cell r="B773" t="str">
            <v xml:space="preserve"> OPHTHALMIC PREPARATIONS                       </v>
          </cell>
          <cell r="C773" t="str">
            <v>FOUGERA</v>
          </cell>
          <cell r="D773">
            <v>15553.3</v>
          </cell>
          <cell r="E773" t="str">
            <v>ALTANA  INC</v>
          </cell>
          <cell r="F773" t="str">
            <v>OPHTH NEO/POLY/BAC</v>
          </cell>
        </row>
        <row r="774">
          <cell r="A774" t="str">
            <v>BACI/POLY/NEO</v>
          </cell>
          <cell r="B774" t="str">
            <v xml:space="preserve"> OTICS, ETHICAL                                </v>
          </cell>
          <cell r="C774" t="str">
            <v>MFR NOT STATED</v>
          </cell>
          <cell r="D774">
            <v>0</v>
          </cell>
          <cell r="E774" t="str">
            <v>LAB UNKNOWN</v>
          </cell>
          <cell r="F774" t="str">
            <v>OTIC ANTNFCT PLAIN</v>
          </cell>
        </row>
        <row r="775">
          <cell r="A775" t="str">
            <v>BACI/POLY/NEO/HC</v>
          </cell>
          <cell r="B775" t="str">
            <v xml:space="preserve"> OPHTHALMIC PREPARATIONS                       </v>
          </cell>
          <cell r="C775" t="str">
            <v>BAUSCH &amp; LOMB PH</v>
          </cell>
          <cell r="D775">
            <v>999.6</v>
          </cell>
          <cell r="E775" t="str">
            <v>BAUSCH &amp; LOMB INC</v>
          </cell>
          <cell r="F775" t="str">
            <v>OPHTH CORTICOID/ANTNFCT</v>
          </cell>
        </row>
        <row r="776">
          <cell r="A776" t="str">
            <v>BACI/POLY/NEO/HC</v>
          </cell>
          <cell r="B776" t="str">
            <v xml:space="preserve"> OPHTHALMIC PREPARATIONS                       </v>
          </cell>
          <cell r="C776" t="str">
            <v>FOUGERA</v>
          </cell>
          <cell r="D776">
            <v>5979.5</v>
          </cell>
          <cell r="E776" t="str">
            <v>ALTANA  INC</v>
          </cell>
          <cell r="F776" t="str">
            <v>OPHTH CORTICOID/ANTNFCT</v>
          </cell>
        </row>
        <row r="777">
          <cell r="A777" t="str">
            <v>BACITRACIN</v>
          </cell>
          <cell r="B777" t="str">
            <v xml:space="preserve"> ANTI-INFECTIVES, SYSTEMIC                     </v>
          </cell>
          <cell r="C777" t="str">
            <v>PADDOCK LABS INC</v>
          </cell>
          <cell r="D777">
            <v>0</v>
          </cell>
          <cell r="E777" t="str">
            <v>PADDOCK LABS INC</v>
          </cell>
          <cell r="F777" t="str">
            <v>ANTNFCT BROAD/MED SPEC OTH</v>
          </cell>
        </row>
        <row r="778">
          <cell r="A778" t="str">
            <v>BACITRACIN</v>
          </cell>
          <cell r="B778" t="str">
            <v xml:space="preserve"> ANTI-INFECTIVES, SYSTEMIC                     </v>
          </cell>
          <cell r="C778" t="str">
            <v>PHARMACIA</v>
          </cell>
          <cell r="D778">
            <v>0</v>
          </cell>
          <cell r="E778" t="str">
            <v>PHARMACIA CORP</v>
          </cell>
          <cell r="F778" t="str">
            <v>ANTNFCT BROAD/MED SPEC OTH</v>
          </cell>
        </row>
        <row r="779">
          <cell r="A779" t="str">
            <v>BACITRACIN</v>
          </cell>
          <cell r="B779" t="str">
            <v xml:space="preserve"> DERMATOLOGICALS, ETHICAL                      </v>
          </cell>
          <cell r="C779" t="str">
            <v>CLAY-PARK LABS</v>
          </cell>
          <cell r="D779">
            <v>1433.7</v>
          </cell>
          <cell r="E779" t="str">
            <v>CLAY-PARK LABS</v>
          </cell>
          <cell r="F779" t="str">
            <v>ANTNFCT NON-SYS TOPICAL</v>
          </cell>
        </row>
        <row r="780">
          <cell r="A780" t="str">
            <v>BACITRACIN</v>
          </cell>
          <cell r="B780" t="str">
            <v xml:space="preserve"> DERMATOLOGICALS, ETHICAL                      </v>
          </cell>
          <cell r="C780" t="str">
            <v>FOUGERA</v>
          </cell>
          <cell r="D780">
            <v>1848</v>
          </cell>
          <cell r="E780" t="str">
            <v>ALTANA  INC</v>
          </cell>
          <cell r="F780" t="str">
            <v>ANTNFCT NON-SYS TOPICAL</v>
          </cell>
        </row>
        <row r="781">
          <cell r="A781" t="str">
            <v>BACITRACIN</v>
          </cell>
          <cell r="B781" t="str">
            <v xml:space="preserve"> DERMATOLOGICALS, ETHICAL                      </v>
          </cell>
          <cell r="C781" t="str">
            <v>G &amp; W LABS</v>
          </cell>
          <cell r="D781">
            <v>1231.9000000000001</v>
          </cell>
          <cell r="E781" t="str">
            <v>G &amp; W LABS</v>
          </cell>
          <cell r="F781" t="str">
            <v>ANTNFCT NON-SYS TOPICAL</v>
          </cell>
        </row>
        <row r="782">
          <cell r="A782" t="str">
            <v>BACITRACIN</v>
          </cell>
          <cell r="B782" t="str">
            <v xml:space="preserve"> DERMATOLOGICALS, ETHICAL                      </v>
          </cell>
          <cell r="C782" t="str">
            <v>IVAX PHARMACEUTICALS</v>
          </cell>
          <cell r="D782">
            <v>978.5</v>
          </cell>
          <cell r="E782" t="str">
            <v>IVAX CORP</v>
          </cell>
          <cell r="F782" t="str">
            <v>ANTNFCT NON-SYS TOPICAL</v>
          </cell>
        </row>
        <row r="783">
          <cell r="A783" t="str">
            <v>BACITRACIN</v>
          </cell>
          <cell r="B783" t="str">
            <v xml:space="preserve"> DERMATOLOGICALS, ETHICAL                      </v>
          </cell>
          <cell r="C783" t="str">
            <v>MAJOR PHARM</v>
          </cell>
          <cell r="D783">
            <v>24.8</v>
          </cell>
          <cell r="E783" t="str">
            <v>GREAT LAKES WHLSL</v>
          </cell>
          <cell r="F783" t="str">
            <v>ANTNFCT NON-SYS TOPICAL</v>
          </cell>
        </row>
        <row r="784">
          <cell r="A784" t="str">
            <v>BACITRACIN</v>
          </cell>
          <cell r="B784" t="str">
            <v xml:space="preserve"> DERMATOLOGICALS, ETHICAL                      </v>
          </cell>
          <cell r="C784" t="str">
            <v>MFR NOT STATED</v>
          </cell>
          <cell r="D784">
            <v>6723.7</v>
          </cell>
          <cell r="E784" t="str">
            <v>LAB UNKNOWN</v>
          </cell>
          <cell r="F784" t="str">
            <v>ANTNFCT NON-SYS TOPICAL</v>
          </cell>
        </row>
        <row r="785">
          <cell r="A785" t="str">
            <v>BACITRACIN</v>
          </cell>
          <cell r="B785" t="str">
            <v xml:space="preserve"> DERMATOLOGICALS, ETHICAL                      </v>
          </cell>
          <cell r="C785" t="str">
            <v>PRIVATE LABEL</v>
          </cell>
          <cell r="D785">
            <v>9848.7999999999993</v>
          </cell>
          <cell r="E785" t="str">
            <v>PRIVATE LABEL</v>
          </cell>
          <cell r="F785" t="str">
            <v>ANTNFCT NON-SYS TOPICAL</v>
          </cell>
        </row>
        <row r="786">
          <cell r="A786" t="str">
            <v>BACITRACIN</v>
          </cell>
          <cell r="B786" t="str">
            <v xml:space="preserve"> DERMATOLOGICALS, ETHICAL                      </v>
          </cell>
          <cell r="C786" t="str">
            <v>QUALITEST PRODUCTS</v>
          </cell>
          <cell r="D786">
            <v>59.5</v>
          </cell>
          <cell r="E786" t="str">
            <v>QUALITEST PRODUCTS</v>
          </cell>
          <cell r="F786" t="str">
            <v>ANTNFCT NON-SYS TOPICAL</v>
          </cell>
        </row>
        <row r="787">
          <cell r="A787" t="str">
            <v>BACITRACIN</v>
          </cell>
          <cell r="B787" t="str">
            <v xml:space="preserve"> DERMATOLOGICALS, ETHICAL                      </v>
          </cell>
          <cell r="C787" t="str">
            <v>REPACKAGER</v>
          </cell>
          <cell r="D787">
            <v>0</v>
          </cell>
          <cell r="E787" t="str">
            <v>REPACKAGER</v>
          </cell>
          <cell r="F787" t="str">
            <v>ANTNFCT NON-SYS TOPICAL</v>
          </cell>
        </row>
        <row r="788">
          <cell r="A788" t="str">
            <v>BACITRACIN</v>
          </cell>
          <cell r="B788" t="str">
            <v xml:space="preserve"> OPHTHALMIC PREPARATIONS                       </v>
          </cell>
          <cell r="C788" t="str">
            <v>FOUGERA</v>
          </cell>
          <cell r="D788">
            <v>6002.1</v>
          </cell>
          <cell r="E788" t="str">
            <v>ALTANA  INC</v>
          </cell>
          <cell r="F788" t="str">
            <v>OPHTH BROAD/MED SPEC</v>
          </cell>
        </row>
        <row r="789">
          <cell r="A789" t="str">
            <v>BACITRACIN ZINC</v>
          </cell>
          <cell r="B789" t="str">
            <v xml:space="preserve"> DERMATOLOGICALS, ETHICAL                      </v>
          </cell>
          <cell r="C789" t="str">
            <v>ALPHARMA</v>
          </cell>
          <cell r="D789">
            <v>191.4</v>
          </cell>
          <cell r="E789" t="str">
            <v>ALPHARMA USPD</v>
          </cell>
          <cell r="F789" t="str">
            <v>ANTNFCT NON-SYS TOPICAL</v>
          </cell>
        </row>
        <row r="790">
          <cell r="A790" t="str">
            <v>BACITRACIN/ZINC</v>
          </cell>
          <cell r="B790" t="str">
            <v xml:space="preserve"> DERMATOLOGICALS, ETHICAL                      </v>
          </cell>
          <cell r="C790" t="str">
            <v>PRIVATE LABEL</v>
          </cell>
          <cell r="D790">
            <v>389.6</v>
          </cell>
          <cell r="E790" t="str">
            <v>PRIVATE LABEL</v>
          </cell>
          <cell r="F790" t="str">
            <v>ANTNFCT NON-SYS TOPICAL</v>
          </cell>
        </row>
        <row r="791">
          <cell r="A791" t="str">
            <v>BACK SUPPORT</v>
          </cell>
          <cell r="B791" t="str">
            <v>UNKNOWN USC 99998</v>
          </cell>
          <cell r="C791" t="str">
            <v>JUNG</v>
          </cell>
          <cell r="D791">
            <v>1056</v>
          </cell>
          <cell r="E791" t="str">
            <v>JUNG</v>
          </cell>
          <cell r="F791" t="str">
            <v>UNKNOWN USC 99998</v>
          </cell>
        </row>
        <row r="792">
          <cell r="A792" t="str">
            <v>BACLOFEN</v>
          </cell>
          <cell r="B792" t="str">
            <v xml:space="preserve"> MUSCULOSKELETAL                               </v>
          </cell>
          <cell r="C792" t="str">
            <v>IVAX PHARMACEUTICALS</v>
          </cell>
          <cell r="D792">
            <v>90591.5</v>
          </cell>
          <cell r="E792" t="str">
            <v>IVAX CORP</v>
          </cell>
          <cell r="F792" t="str">
            <v>MUS RELX NON-SURG W/O ANALG</v>
          </cell>
        </row>
        <row r="793">
          <cell r="A793" t="str">
            <v>BACLOFEN</v>
          </cell>
          <cell r="B793" t="str">
            <v xml:space="preserve"> MUSCULOSKELETAL                               </v>
          </cell>
          <cell r="C793" t="str">
            <v>MAJOR PHARM</v>
          </cell>
          <cell r="D793">
            <v>22.2</v>
          </cell>
          <cell r="E793" t="str">
            <v>GREAT LAKES WHLSL</v>
          </cell>
          <cell r="F793" t="str">
            <v>MUS RELX NON-SURG W/O ANALG</v>
          </cell>
        </row>
        <row r="794">
          <cell r="A794" t="str">
            <v>BACLOFEN</v>
          </cell>
          <cell r="B794" t="str">
            <v xml:space="preserve"> MUSCULOSKELETAL                               </v>
          </cell>
          <cell r="C794" t="str">
            <v>QUALITEST PRODUCTS</v>
          </cell>
          <cell r="D794">
            <v>3.8</v>
          </cell>
          <cell r="E794" t="str">
            <v>QUALITEST PRODUCTS</v>
          </cell>
          <cell r="F794" t="str">
            <v>MUS RELX NON-SURG W/O ANALG</v>
          </cell>
        </row>
        <row r="795">
          <cell r="A795" t="str">
            <v>BACLOFEN</v>
          </cell>
          <cell r="B795" t="str">
            <v xml:space="preserve"> MUSCULOSKELETAL                               </v>
          </cell>
          <cell r="C795" t="str">
            <v>ROSEMONT PHM CORP</v>
          </cell>
          <cell r="D795">
            <v>30738.2</v>
          </cell>
          <cell r="E795" t="str">
            <v>AKZO</v>
          </cell>
          <cell r="F795" t="str">
            <v>MUS RELX NON-SURG W/O ANALG</v>
          </cell>
        </row>
        <row r="796">
          <cell r="A796" t="str">
            <v>BACLOFEN</v>
          </cell>
          <cell r="B796" t="str">
            <v xml:space="preserve"> MUSCULOSKELETAL                               </v>
          </cell>
          <cell r="C796" t="str">
            <v>ROYCE LABS</v>
          </cell>
          <cell r="D796">
            <v>3205.7</v>
          </cell>
          <cell r="E796" t="str">
            <v>WATSON PHARM INC</v>
          </cell>
          <cell r="F796" t="str">
            <v>MUS RELX NON-SURG W/O ANALG</v>
          </cell>
        </row>
        <row r="797">
          <cell r="A797" t="str">
            <v>BACLOFEN</v>
          </cell>
          <cell r="B797" t="str">
            <v xml:space="preserve"> MUSCULOSKELETAL                               </v>
          </cell>
          <cell r="C797" t="str">
            <v>WATSON LABS</v>
          </cell>
          <cell r="D797">
            <v>13829.6</v>
          </cell>
          <cell r="E797" t="str">
            <v>WATSON PHARM INC</v>
          </cell>
          <cell r="F797" t="str">
            <v>MUS RELX NON-SURG W/O ANALG</v>
          </cell>
        </row>
        <row r="798">
          <cell r="A798" t="str">
            <v>BACTERIOSTATIC WATER</v>
          </cell>
          <cell r="B798" t="str">
            <v xml:space="preserve"> HOSPITAL SOLUTIONS                            </v>
          </cell>
          <cell r="C798" t="str">
            <v>AMER PHARM PARTNER</v>
          </cell>
          <cell r="D798">
            <v>1</v>
          </cell>
          <cell r="E798" t="str">
            <v>AMER PHARM PARTNER</v>
          </cell>
          <cell r="F798" t="str">
            <v>HSP SOL LT 50ML WATER</v>
          </cell>
        </row>
        <row r="799">
          <cell r="A799" t="str">
            <v>BACTINE</v>
          </cell>
          <cell r="B799" t="str">
            <v xml:space="preserve"> MOUTH, THROAT &amp; ANTISEPTICS                   </v>
          </cell>
          <cell r="C799" t="str">
            <v>BAYER CONSUMER CARE</v>
          </cell>
          <cell r="D799">
            <v>16595</v>
          </cell>
          <cell r="E799" t="str">
            <v>BAYER CORPORATION</v>
          </cell>
          <cell r="F799" t="str">
            <v>GENERAL ANTISEPTICS</v>
          </cell>
        </row>
        <row r="800">
          <cell r="A800" t="str">
            <v>BACTRIM</v>
          </cell>
          <cell r="B800" t="str">
            <v xml:space="preserve"> ANTI-INFECTIVES, SYSTEMIC                     </v>
          </cell>
          <cell r="C800" t="str">
            <v>WOMEN FIRST HEALTHCA</v>
          </cell>
          <cell r="D800">
            <v>596.79999999999995</v>
          </cell>
          <cell r="E800" t="str">
            <v>WOMEN FIRST HEALTHCA</v>
          </cell>
          <cell r="F800" t="str">
            <v>SULFA &amp; TRIMETH COMB</v>
          </cell>
        </row>
        <row r="801">
          <cell r="A801" t="str">
            <v>BACTRIM DS</v>
          </cell>
          <cell r="B801" t="str">
            <v xml:space="preserve"> ANTI-INFECTIVES, SYSTEMIC                     </v>
          </cell>
          <cell r="C801" t="str">
            <v>WOMEN FIRST HEALTHCA</v>
          </cell>
          <cell r="D801">
            <v>6359.6</v>
          </cell>
          <cell r="E801" t="str">
            <v>WOMEN FIRST HEALTHCA</v>
          </cell>
          <cell r="F801" t="str">
            <v>SULFA &amp; TRIMETH COMB</v>
          </cell>
        </row>
        <row r="802">
          <cell r="A802" t="str">
            <v>BACTROBAN</v>
          </cell>
          <cell r="B802" t="str">
            <v xml:space="preserve"> DERMATOLOGICALS, ETHICAL                      </v>
          </cell>
          <cell r="C802" t="str">
            <v>GSK PHARM</v>
          </cell>
          <cell r="D802">
            <v>2370729.7000000002</v>
          </cell>
          <cell r="E802" t="str">
            <v>GLAXOSMITHKLINE</v>
          </cell>
          <cell r="F802" t="str">
            <v>ANTNFCT NON-SYS TOPICAL</v>
          </cell>
        </row>
        <row r="803">
          <cell r="A803" t="str">
            <v>BACTROBAN NASAL</v>
          </cell>
          <cell r="B803" t="str">
            <v xml:space="preserve"> DERMATOLOGICALS, ETHICAL                      </v>
          </cell>
          <cell r="C803" t="str">
            <v>GSK PHARM</v>
          </cell>
          <cell r="D803">
            <v>45497.3</v>
          </cell>
          <cell r="E803" t="str">
            <v>GLAXOSMITHKLINE</v>
          </cell>
          <cell r="F803" t="str">
            <v>ANTNFCT NON-SYS TOPICAL</v>
          </cell>
        </row>
        <row r="804">
          <cell r="A804" t="str">
            <v>BALNEOL</v>
          </cell>
          <cell r="B804" t="str">
            <v xml:space="preserve"> HEMORRHOIDAL PREPS</v>
          </cell>
          <cell r="C804" t="str">
            <v>SOLVAY PHARM</v>
          </cell>
          <cell r="D804">
            <v>4202.1000000000004</v>
          </cell>
          <cell r="E804" t="str">
            <v>SOLVAY PHARMACEUT</v>
          </cell>
          <cell r="F804" t="str">
            <v>HEMORRHOIDAL PREP W/O CORT</v>
          </cell>
        </row>
        <row r="805">
          <cell r="A805" t="str">
            <v>BALNETAR EMOLLIENT</v>
          </cell>
          <cell r="B805" t="str">
            <v xml:space="preserve"> DERMATOLOGICALS, ETHICAL                      </v>
          </cell>
          <cell r="C805" t="str">
            <v>WESTWOOD-SQUIBB PH</v>
          </cell>
          <cell r="D805">
            <v>62.8</v>
          </cell>
          <cell r="E805" t="str">
            <v>BRISTOL-MYERS SQ</v>
          </cell>
          <cell r="F805" t="str">
            <v>ANTIPRURITICS TOPICAL</v>
          </cell>
        </row>
        <row r="806">
          <cell r="A806" t="str">
            <v>BANALG</v>
          </cell>
          <cell r="B806" t="str">
            <v xml:space="preserve"> ANTIARTHRITICS      </v>
          </cell>
          <cell r="C806" t="str">
            <v>FOREST PHARM</v>
          </cell>
          <cell r="D806">
            <v>1864</v>
          </cell>
          <cell r="E806" t="str">
            <v>FOREST LABS</v>
          </cell>
          <cell r="F806" t="str">
            <v>ANTIARTH TOPICAL</v>
          </cell>
        </row>
        <row r="807">
          <cell r="A807" t="str">
            <v>BAND-AID F/A A/BIO PN RL</v>
          </cell>
          <cell r="B807" t="str">
            <v xml:space="preserve"> DERMATOLOGICALS, ETHICAL                      </v>
          </cell>
          <cell r="C807" t="str">
            <v>J&amp;J CONSUMER PROD</v>
          </cell>
          <cell r="D807">
            <v>639.4</v>
          </cell>
          <cell r="E807" t="str">
            <v>JOHNSON &amp; JOHNSON</v>
          </cell>
          <cell r="F807" t="str">
            <v>ANTNFCT NON-SYS TOPICAL</v>
          </cell>
        </row>
        <row r="808">
          <cell r="A808" t="str">
            <v>BAND-AID F/A A/BIOTIC</v>
          </cell>
          <cell r="B808" t="str">
            <v xml:space="preserve"> DERMATOLOGICALS, ETHICAL                      </v>
          </cell>
          <cell r="C808" t="str">
            <v>J&amp;J CONSUMER PROD</v>
          </cell>
          <cell r="D808">
            <v>-1.7</v>
          </cell>
          <cell r="E808" t="str">
            <v>JOHNSON &amp; JOHNSON</v>
          </cell>
          <cell r="F808" t="str">
            <v>ANTNFCT NON-SYS TOPICAL</v>
          </cell>
        </row>
        <row r="809">
          <cell r="A809" t="str">
            <v>BAND-AID HURT FR ANTISEP</v>
          </cell>
          <cell r="B809" t="str">
            <v xml:space="preserve"> MOUTH, THROAT &amp; ANTISEPTICS                   </v>
          </cell>
          <cell r="C809" t="str">
            <v>J&amp;J CONSUMER PROD</v>
          </cell>
          <cell r="D809">
            <v>1482</v>
          </cell>
          <cell r="E809" t="str">
            <v>JOHNSON &amp; JOHNSON</v>
          </cell>
          <cell r="F809" t="str">
            <v>GENERAL ANTISEPTICS</v>
          </cell>
        </row>
        <row r="810">
          <cell r="A810" t="str">
            <v>BASALJEL</v>
          </cell>
          <cell r="B810" t="str">
            <v xml:space="preserve"> ANTACIDS &amp; ANTIFLATULENTS                     </v>
          </cell>
          <cell r="C810" t="str">
            <v>WYETH-AYERST</v>
          </cell>
          <cell r="D810">
            <v>-146.19999999999999</v>
          </cell>
          <cell r="E810" t="str">
            <v>WYETH CORP</v>
          </cell>
          <cell r="F810" t="str">
            <v>ANTACIDS  PLAIN</v>
          </cell>
        </row>
        <row r="811">
          <cell r="A811" t="str">
            <v>BATH &amp; SHOWER SEAT</v>
          </cell>
          <cell r="B811" t="str">
            <v>UNKNOWN USC 99998</v>
          </cell>
          <cell r="C811" t="str">
            <v>CAREX PRODUCTS</v>
          </cell>
          <cell r="D811">
            <v>258</v>
          </cell>
          <cell r="E811" t="str">
            <v>CAREX PRODUCTS</v>
          </cell>
          <cell r="F811" t="str">
            <v>UNKNOWN USC 99998</v>
          </cell>
        </row>
        <row r="812">
          <cell r="A812" t="str">
            <v>BATHTUB BENCH</v>
          </cell>
          <cell r="B812" t="str">
            <v>UNKNOWN USC 99998</v>
          </cell>
          <cell r="C812" t="str">
            <v>CAREX PRODUCTS</v>
          </cell>
          <cell r="D812">
            <v>80.599999999999994</v>
          </cell>
          <cell r="E812" t="str">
            <v>CAREX PRODUCTS</v>
          </cell>
          <cell r="F812" t="str">
            <v>UNKNOWN USC 99998</v>
          </cell>
        </row>
        <row r="813">
          <cell r="A813" t="str">
            <v>BATHTUB SAFETY RAIL</v>
          </cell>
          <cell r="B813" t="str">
            <v>UNKNOWN USC 99998</v>
          </cell>
          <cell r="C813" t="str">
            <v>CAREX PRODUCTS</v>
          </cell>
          <cell r="D813">
            <v>30.9</v>
          </cell>
          <cell r="E813" t="str">
            <v>CAREX PRODUCTS</v>
          </cell>
          <cell r="F813" t="str">
            <v>UNKNOWN USC 99998</v>
          </cell>
        </row>
        <row r="814">
          <cell r="A814" t="str">
            <v>BAUSCH&amp;LOMB NASAL</v>
          </cell>
          <cell r="B814" t="str">
            <v xml:space="preserve"> MISCELLANEOUS PREPS, ETHICAL                  </v>
          </cell>
          <cell r="C814" t="str">
            <v>BAUSCH &amp; LOMB</v>
          </cell>
          <cell r="D814">
            <v>449.8</v>
          </cell>
          <cell r="E814" t="str">
            <v>BAUSCH &amp; LOMB INC</v>
          </cell>
          <cell r="F814" t="str">
            <v>MISCELLANEOUS OTH</v>
          </cell>
        </row>
        <row r="815">
          <cell r="A815" t="str">
            <v>BAUSCH+LOMB L CARE</v>
          </cell>
          <cell r="B815" t="str">
            <v xml:space="preserve"> OPHTHALMIC PREPARATIONS                       </v>
          </cell>
          <cell r="C815" t="str">
            <v>BAUSCH &amp; LOMB</v>
          </cell>
          <cell r="D815">
            <v>1846.8</v>
          </cell>
          <cell r="E815" t="str">
            <v>BAUSCH &amp; LOMB INC</v>
          </cell>
          <cell r="F815" t="str">
            <v>HGP LENS COMB</v>
          </cell>
        </row>
        <row r="816">
          <cell r="A816" t="str">
            <v>BAUSCH+LOMB L CARE</v>
          </cell>
          <cell r="B816" t="str">
            <v xml:space="preserve"> OPHTHALMIC PREPARATIONS                       </v>
          </cell>
          <cell r="C816" t="str">
            <v>BAUSCH &amp; LOMB</v>
          </cell>
          <cell r="D816">
            <v>-655.8</v>
          </cell>
          <cell r="E816" t="str">
            <v>BAUSCH &amp; LOMB INC</v>
          </cell>
          <cell r="F816" t="str">
            <v>SOFT LENS CLEANERS</v>
          </cell>
        </row>
        <row r="817">
          <cell r="A817" t="str">
            <v>BAUSCH+LOMB L CARE</v>
          </cell>
          <cell r="B817" t="str">
            <v xml:space="preserve"> OPHTHALMIC PREPARATIONS                       </v>
          </cell>
          <cell r="C817" t="str">
            <v>BAUSCH &amp; LOMB</v>
          </cell>
          <cell r="D817">
            <v>-25</v>
          </cell>
          <cell r="E817" t="str">
            <v>BAUSCH &amp; LOMB INC</v>
          </cell>
          <cell r="F817" t="str">
            <v>SOFT LENS PRESERVED SALINE</v>
          </cell>
        </row>
        <row r="818">
          <cell r="A818" t="str">
            <v>BAYCOL</v>
          </cell>
          <cell r="B818" t="str">
            <v xml:space="preserve"> ANTIHYPERLIPIDEMIC AGENTS              </v>
          </cell>
          <cell r="C818" t="str">
            <v>BAYER PHARM</v>
          </cell>
          <cell r="D818">
            <v>35525.300000000003</v>
          </cell>
          <cell r="E818" t="str">
            <v>BAYER CORPORATION</v>
          </cell>
          <cell r="F818" t="str">
            <v>HMG-COA REDUCTASE INHIB</v>
          </cell>
        </row>
        <row r="819">
          <cell r="A819" t="str">
            <v>BAYER ASP REGIMEN</v>
          </cell>
          <cell r="B819" t="str">
            <v xml:space="preserve"> ANALGESICS        </v>
          </cell>
          <cell r="C819" t="str">
            <v>BAYER CONSUMER CARE</v>
          </cell>
          <cell r="D819">
            <v>93558.6</v>
          </cell>
          <cell r="E819" t="str">
            <v>BAYER CORPORATION</v>
          </cell>
          <cell r="F819" t="str">
            <v>SALICYLATES AND RELATED</v>
          </cell>
        </row>
        <row r="820">
          <cell r="A820" t="str">
            <v>BAYER ASPIRIN</v>
          </cell>
          <cell r="B820" t="str">
            <v xml:space="preserve"> ANALGESICS        </v>
          </cell>
          <cell r="C820" t="str">
            <v>BAYER CONSUMER CARE</v>
          </cell>
          <cell r="D820">
            <v>7985.5</v>
          </cell>
          <cell r="E820" t="str">
            <v>BAYER CORPORATION</v>
          </cell>
          <cell r="F820" t="str">
            <v>SALICYLATES AND RELATED</v>
          </cell>
        </row>
        <row r="821">
          <cell r="A821" t="str">
            <v>BAYER BACK/BDY PAIN</v>
          </cell>
          <cell r="B821" t="str">
            <v xml:space="preserve"> ANALGESICS        </v>
          </cell>
          <cell r="C821" t="str">
            <v>BAYER CONSUMER CARE</v>
          </cell>
          <cell r="D821">
            <v>52784</v>
          </cell>
          <cell r="E821" t="str">
            <v>BAYER CORPORATION</v>
          </cell>
          <cell r="F821" t="str">
            <v>SALICYLATES AND RELATED</v>
          </cell>
        </row>
        <row r="822">
          <cell r="A822" t="str">
            <v>BAYER MUSCLE AND JOINT</v>
          </cell>
          <cell r="B822" t="str">
            <v xml:space="preserve"> ANTIARTHRITICS      </v>
          </cell>
          <cell r="C822" t="str">
            <v>BAYER CONSUMER CARE</v>
          </cell>
          <cell r="D822">
            <v>3644.2</v>
          </cell>
          <cell r="E822" t="str">
            <v>BAYER CORPORATION</v>
          </cell>
          <cell r="F822" t="str">
            <v>ANTIARTH TOPICAL</v>
          </cell>
        </row>
        <row r="823">
          <cell r="A823" t="str">
            <v>BAYER PM</v>
          </cell>
          <cell r="B823" t="str">
            <v xml:space="preserve"> ANALGESICS        </v>
          </cell>
          <cell r="C823" t="str">
            <v>BAYER CONSUMER CARE</v>
          </cell>
          <cell r="D823">
            <v>7026.2</v>
          </cell>
          <cell r="E823" t="str">
            <v>BAYER CORPORATION</v>
          </cell>
          <cell r="F823" t="str">
            <v>SALICYLATES AND RELATED</v>
          </cell>
        </row>
        <row r="824">
          <cell r="A824" t="str">
            <v>BAYER W/CALCIUM</v>
          </cell>
          <cell r="B824" t="str">
            <v xml:space="preserve"> ANALGESICS        </v>
          </cell>
          <cell r="C824" t="str">
            <v>BAYER CONSUMER CARE</v>
          </cell>
          <cell r="D824">
            <v>-166.5</v>
          </cell>
          <cell r="E824" t="str">
            <v>BAYER CORPORATION</v>
          </cell>
          <cell r="F824" t="str">
            <v>SYNTH NON-NARC COMB</v>
          </cell>
        </row>
        <row r="825">
          <cell r="A825" t="str">
            <v>BAYER WMN ASP/CALCIUM</v>
          </cell>
          <cell r="B825" t="str">
            <v xml:space="preserve"> ANALGESICS        </v>
          </cell>
          <cell r="C825" t="str">
            <v>BAYER CONSUMER CARE</v>
          </cell>
          <cell r="D825">
            <v>21345.7</v>
          </cell>
          <cell r="E825" t="str">
            <v>BAYER CORPORATION</v>
          </cell>
          <cell r="F825" t="str">
            <v>SYNTH NON-NARC COMB</v>
          </cell>
        </row>
        <row r="826">
          <cell r="A826" t="str">
            <v>BAYGAM</v>
          </cell>
          <cell r="B826" t="str">
            <v xml:space="preserve"> HOSPITAL SOLUTIONS                            </v>
          </cell>
          <cell r="C826" t="str">
            <v>BAYER BIOLOGICALS</v>
          </cell>
          <cell r="D826">
            <v>51</v>
          </cell>
          <cell r="E826" t="str">
            <v>BAYER CORPORATION</v>
          </cell>
          <cell r="F826" t="str">
            <v>GAMMA GLOBULIN</v>
          </cell>
        </row>
        <row r="827">
          <cell r="A827" t="str">
            <v>BAYHEP B</v>
          </cell>
          <cell r="B827" t="str">
            <v xml:space="preserve"> HOSPITAL SOLUTIONS                            </v>
          </cell>
          <cell r="C827" t="str">
            <v>BAYER BIOLOGICALS</v>
          </cell>
          <cell r="D827">
            <v>0</v>
          </cell>
          <cell r="E827" t="str">
            <v>BAYER CORPORATION</v>
          </cell>
          <cell r="F827" t="str">
            <v>IMMUNE GLOBULIN OTH</v>
          </cell>
        </row>
        <row r="828">
          <cell r="A828" t="str">
            <v>BAYRHO-D</v>
          </cell>
          <cell r="B828" t="str">
            <v xml:space="preserve"> HOSPITAL SOLUTIONS                            </v>
          </cell>
          <cell r="C828" t="str">
            <v>BAYER BIOLOGICALS</v>
          </cell>
          <cell r="D828">
            <v>27099.7</v>
          </cell>
          <cell r="E828" t="str">
            <v>BAYER CORPORATION</v>
          </cell>
          <cell r="F828" t="str">
            <v>ANTI RHO-D IMMUNE GLOBULIN</v>
          </cell>
        </row>
        <row r="829">
          <cell r="A829" t="str">
            <v>BAYTET</v>
          </cell>
          <cell r="B829" t="str">
            <v xml:space="preserve"> HOSPITAL SOLUTIONS                            </v>
          </cell>
          <cell r="C829" t="str">
            <v>BAYER BIOLOGICALS</v>
          </cell>
          <cell r="D829">
            <v>200</v>
          </cell>
          <cell r="E829" t="str">
            <v>BAYER CORPORATION</v>
          </cell>
          <cell r="F829" t="str">
            <v>TETANUS IMMUNE GLOBULIN</v>
          </cell>
        </row>
        <row r="830">
          <cell r="A830" t="str">
            <v>B-D LATITUDE</v>
          </cell>
          <cell r="B830" t="str">
            <v xml:space="preserve"> DIAGNOSTIC AIDS                               </v>
          </cell>
          <cell r="C830" t="str">
            <v>BECTON-DICKINSON</v>
          </cell>
          <cell r="D830">
            <v>10270</v>
          </cell>
          <cell r="E830" t="str">
            <v>BECTON-DICKINSON</v>
          </cell>
          <cell r="F830" t="str">
            <v>DIAG AIDS BLOOD GLUC TEST</v>
          </cell>
        </row>
        <row r="831">
          <cell r="A831" t="str">
            <v>B-D LOGIC</v>
          </cell>
          <cell r="B831" t="str">
            <v xml:space="preserve"> DIAGNOSTIC AIDS                               </v>
          </cell>
          <cell r="C831" t="str">
            <v>BECTON-DICKINSON</v>
          </cell>
          <cell r="D831">
            <v>14868</v>
          </cell>
          <cell r="E831" t="str">
            <v>BECTON-DICKINSON</v>
          </cell>
          <cell r="F831" t="str">
            <v>DIAG AIDS BLOOD GLUC TEST</v>
          </cell>
        </row>
        <row r="832">
          <cell r="A832" t="str">
            <v>B-D TEST STRIPS</v>
          </cell>
          <cell r="B832" t="str">
            <v xml:space="preserve"> DIAGNOSTIC AIDS                               </v>
          </cell>
          <cell r="C832" t="str">
            <v>BECTON-DICKINSON</v>
          </cell>
          <cell r="D832">
            <v>17544.8</v>
          </cell>
          <cell r="E832" t="str">
            <v>BECTON-DICKINSON</v>
          </cell>
          <cell r="F832" t="str">
            <v>DIAG AIDS BLOOD GLUC TEST</v>
          </cell>
        </row>
        <row r="833">
          <cell r="A833" t="str">
            <v>BECLOVENT</v>
          </cell>
          <cell r="B833" t="str">
            <v xml:space="preserve"> RESPIRATORY THERAPY                           </v>
          </cell>
          <cell r="C833" t="str">
            <v>GSK PHARM</v>
          </cell>
          <cell r="D833">
            <v>0</v>
          </cell>
          <cell r="E833" t="str">
            <v>GLAXOSMITHKLINE</v>
          </cell>
          <cell r="F833" t="str">
            <v>STEROID INHALED BRONCHIAL</v>
          </cell>
        </row>
        <row r="834">
          <cell r="A834" t="str">
            <v>BECONASE</v>
          </cell>
          <cell r="B834" t="str">
            <v xml:space="preserve"> RESPIRATORY THERAPY                           </v>
          </cell>
          <cell r="C834" t="str">
            <v>GSK PHARM</v>
          </cell>
          <cell r="D834">
            <v>-1424.6</v>
          </cell>
          <cell r="E834" t="str">
            <v>GLAXOSMITHKLINE</v>
          </cell>
          <cell r="F834" t="str">
            <v>STEROID INHALED NASAL</v>
          </cell>
        </row>
        <row r="835">
          <cell r="A835" t="str">
            <v>BECONASE AQ</v>
          </cell>
          <cell r="B835" t="str">
            <v xml:space="preserve"> RESPIRATORY THERAPY                           </v>
          </cell>
          <cell r="C835" t="str">
            <v>GSK PHARM</v>
          </cell>
          <cell r="D835">
            <v>61716</v>
          </cell>
          <cell r="E835" t="str">
            <v>GLAXOSMITHKLINE</v>
          </cell>
          <cell r="F835" t="str">
            <v>STEROID INHALED NASAL</v>
          </cell>
        </row>
        <row r="836">
          <cell r="A836" t="str">
            <v>BEDPAN</v>
          </cell>
          <cell r="B836" t="str">
            <v>UNKNOWN USC 99998</v>
          </cell>
          <cell r="C836" t="str">
            <v>CAREX PRODUCTS</v>
          </cell>
          <cell r="D836">
            <v>7.7</v>
          </cell>
          <cell r="E836" t="str">
            <v>CAREX PRODUCTS</v>
          </cell>
          <cell r="F836" t="str">
            <v>UNKNOWN USC 99998</v>
          </cell>
        </row>
        <row r="837">
          <cell r="A837" t="str">
            <v>BEEPEN VK</v>
          </cell>
          <cell r="B837" t="str">
            <v xml:space="preserve"> ANTI-INFECTIVES, SYSTEMIC                     </v>
          </cell>
          <cell r="C837" t="str">
            <v>GSK PHARM</v>
          </cell>
          <cell r="D837">
            <v>22</v>
          </cell>
          <cell r="E837" t="str">
            <v>GLAXOSMITHKLINE</v>
          </cell>
          <cell r="F837" t="str">
            <v>NATURAL PENICILLINS</v>
          </cell>
        </row>
        <row r="838">
          <cell r="A838" t="str">
            <v>BELCOMP PB</v>
          </cell>
          <cell r="B838" t="str">
            <v xml:space="preserve"> ANALGESICS        </v>
          </cell>
          <cell r="C838" t="str">
            <v>BRECKENRIDGE</v>
          </cell>
          <cell r="D838">
            <v>194.7</v>
          </cell>
          <cell r="E838" t="str">
            <v>BRECKENRIDGE</v>
          </cell>
          <cell r="F838" t="str">
            <v>ANTI-MIGRAINE</v>
          </cell>
        </row>
        <row r="839">
          <cell r="A839" t="str">
            <v>BELLADONNA/PB</v>
          </cell>
          <cell r="B839" t="str">
            <v xml:space="preserve"> GASTROINTESTINAL                              </v>
          </cell>
          <cell r="C839" t="str">
            <v>EXCELLIUM PHARM</v>
          </cell>
          <cell r="D839">
            <v>180.4</v>
          </cell>
          <cell r="E839" t="str">
            <v>EXCELLIUM PHARM</v>
          </cell>
          <cell r="F839" t="str">
            <v>GI A-SPAS BELLADON</v>
          </cell>
        </row>
        <row r="840">
          <cell r="A840" t="str">
            <v>BELLADONNA/PB</v>
          </cell>
          <cell r="B840" t="str">
            <v xml:space="preserve"> GASTROINTESTINAL                              </v>
          </cell>
          <cell r="C840" t="str">
            <v>VINTAGE PHARM</v>
          </cell>
          <cell r="D840">
            <v>38.4</v>
          </cell>
          <cell r="E840" t="str">
            <v>VINTAGE PHARM</v>
          </cell>
          <cell r="F840" t="str">
            <v>GI A-SPAS BELLADON</v>
          </cell>
        </row>
        <row r="841">
          <cell r="A841" t="str">
            <v>BELLAMINE-S</v>
          </cell>
          <cell r="B841" t="str">
            <v xml:space="preserve"> GASTROINTESTINAL                              </v>
          </cell>
          <cell r="C841" t="str">
            <v>AMIDE PHARMACEUT</v>
          </cell>
          <cell r="D841">
            <v>937.6</v>
          </cell>
          <cell r="E841" t="str">
            <v>AMIDE PHARMACEUT</v>
          </cell>
          <cell r="F841" t="str">
            <v>GI A-SPAS BELLADON</v>
          </cell>
        </row>
        <row r="842">
          <cell r="A842" t="str">
            <v>BELLASPAS</v>
          </cell>
          <cell r="B842" t="str">
            <v xml:space="preserve"> GASTROINTESTINAL                              </v>
          </cell>
          <cell r="C842" t="str">
            <v>QUALITEST PRODUCTS</v>
          </cell>
          <cell r="D842">
            <v>502.4</v>
          </cell>
          <cell r="E842" t="str">
            <v>QUALITEST PRODUCTS</v>
          </cell>
          <cell r="F842" t="str">
            <v>GI A-SPAS BELLADON</v>
          </cell>
        </row>
        <row r="843">
          <cell r="A843" t="str">
            <v>BENADRYL</v>
          </cell>
          <cell r="B843" t="str">
            <v xml:space="preserve"> ANTIHISTAMINES, SYSTEMIC                      </v>
          </cell>
          <cell r="C843" t="str">
            <v>PFIZER</v>
          </cell>
          <cell r="D843">
            <v>2410</v>
          </cell>
          <cell r="E843" t="str">
            <v>PFIZER</v>
          </cell>
          <cell r="F843" t="str">
            <v>ANTIHISTAMINES INJ</v>
          </cell>
        </row>
        <row r="844">
          <cell r="A844" t="str">
            <v>BENADRYL</v>
          </cell>
          <cell r="B844" t="str">
            <v xml:space="preserve"> ANTIHISTAMINES, SYSTEMIC                      </v>
          </cell>
          <cell r="C844" t="str">
            <v>PFIZER</v>
          </cell>
          <cell r="D844">
            <v>6091.8</v>
          </cell>
          <cell r="E844" t="str">
            <v>PFIZER</v>
          </cell>
          <cell r="F844" t="str">
            <v>ANTIHISTAMINES ORAL LIQ</v>
          </cell>
        </row>
        <row r="845">
          <cell r="A845" t="str">
            <v>BENADRYL (OTC)</v>
          </cell>
          <cell r="B845" t="str">
            <v xml:space="preserve"> ANTIHISTAMINES, SYSTEMIC                      </v>
          </cell>
          <cell r="C845" t="str">
            <v>PFIZER CONSUMER</v>
          </cell>
          <cell r="D845">
            <v>80852.5</v>
          </cell>
          <cell r="E845" t="str">
            <v>PFIZER</v>
          </cell>
          <cell r="F845" t="str">
            <v>ANTIHISTAMINES CAPS/TABS</v>
          </cell>
        </row>
        <row r="846">
          <cell r="A846" t="str">
            <v>BENADRYL (OTC)</v>
          </cell>
          <cell r="B846" t="str">
            <v xml:space="preserve"> ANTIHISTAMINES, SYSTEMIC                      </v>
          </cell>
          <cell r="C846" t="str">
            <v>PFIZER CONSUMER</v>
          </cell>
          <cell r="D846">
            <v>164425.79999999999</v>
          </cell>
          <cell r="E846" t="str">
            <v>PFIZER</v>
          </cell>
          <cell r="F846" t="str">
            <v>ANTIHISTAMINES ORAL LIQ</v>
          </cell>
        </row>
        <row r="847">
          <cell r="A847" t="str">
            <v>BENADRYL (OTC)</v>
          </cell>
          <cell r="B847" t="str">
            <v xml:space="preserve"> DERMATOLOGICALS, ETHICAL                      </v>
          </cell>
          <cell r="C847" t="str">
            <v>PFIZER CONSUMER</v>
          </cell>
          <cell r="D847">
            <v>191032.3</v>
          </cell>
          <cell r="E847" t="str">
            <v>PFIZER</v>
          </cell>
          <cell r="F847" t="str">
            <v>ANTIPRURITICS TOPICAL</v>
          </cell>
        </row>
        <row r="848">
          <cell r="A848" t="str">
            <v>BENADRYL AL/SIN/HA</v>
          </cell>
          <cell r="B848" t="str">
            <v xml:space="preserve"> COUGH &amp; COLD PREPS           </v>
          </cell>
          <cell r="C848" t="str">
            <v>PFIZER CONSUMER</v>
          </cell>
          <cell r="D848">
            <v>81436</v>
          </cell>
          <cell r="E848" t="str">
            <v>PFIZER</v>
          </cell>
          <cell r="F848" t="str">
            <v>ORAL COLD W/ANALG</v>
          </cell>
        </row>
        <row r="849">
          <cell r="A849" t="str">
            <v>BENADRYL ALGY/COLD</v>
          </cell>
          <cell r="B849" t="str">
            <v xml:space="preserve"> ANTIHISTAMINES, SYSTEMIC                      </v>
          </cell>
          <cell r="C849" t="str">
            <v>PFIZER CONSUMER</v>
          </cell>
          <cell r="D849">
            <v>18107.8</v>
          </cell>
          <cell r="E849" t="str">
            <v>PFIZER</v>
          </cell>
          <cell r="F849" t="str">
            <v>ANTIHISTAMINES CAPS/TABS</v>
          </cell>
        </row>
        <row r="850">
          <cell r="A850" t="str">
            <v>BENADRYL ALGY/SINUS</v>
          </cell>
          <cell r="B850" t="str">
            <v xml:space="preserve"> ANTIHISTAMINES, SYSTEMIC                      </v>
          </cell>
          <cell r="C850" t="str">
            <v>PFIZER CONSUMER</v>
          </cell>
          <cell r="D850">
            <v>14880.8</v>
          </cell>
          <cell r="E850" t="str">
            <v>PFIZER</v>
          </cell>
          <cell r="F850" t="str">
            <v>ANTIHISTAMINES CAPS/TABS</v>
          </cell>
        </row>
        <row r="851">
          <cell r="A851" t="str">
            <v>BENADRYL ALLERGY</v>
          </cell>
          <cell r="B851" t="str">
            <v xml:space="preserve"> ANTIHISTAMINES, SYSTEMIC                      </v>
          </cell>
          <cell r="C851" t="str">
            <v>PFIZER CONSUMER</v>
          </cell>
          <cell r="D851">
            <v>35431.9</v>
          </cell>
          <cell r="E851" t="str">
            <v>PFIZER</v>
          </cell>
          <cell r="F851" t="str">
            <v>ANTIHISTAMINES CAPS/TABS</v>
          </cell>
        </row>
        <row r="852">
          <cell r="A852" t="str">
            <v>BENADRYL ALLERGY</v>
          </cell>
          <cell r="B852" t="str">
            <v xml:space="preserve"> ANTIHISTAMINES, SYSTEMIC                      </v>
          </cell>
          <cell r="C852" t="str">
            <v>PFIZER CONSUMER</v>
          </cell>
          <cell r="D852">
            <v>21676.9</v>
          </cell>
          <cell r="E852" t="str">
            <v>PFIZER</v>
          </cell>
          <cell r="F852" t="str">
            <v>ANTIHISTAMINES ORAL LIQ</v>
          </cell>
        </row>
        <row r="853">
          <cell r="A853" t="str">
            <v>BENADRYL COLD</v>
          </cell>
          <cell r="B853" t="str">
            <v xml:space="preserve"> COUGH &amp; COLD PREPS           </v>
          </cell>
          <cell r="C853" t="str">
            <v>PFIZER CONSUMER</v>
          </cell>
          <cell r="D853">
            <v>11148</v>
          </cell>
          <cell r="E853" t="str">
            <v>PFIZER</v>
          </cell>
          <cell r="F853" t="str">
            <v>ORAL COLD W/ANALG</v>
          </cell>
        </row>
        <row r="854">
          <cell r="A854" t="str">
            <v>BENADRYL DECONG</v>
          </cell>
          <cell r="B854" t="str">
            <v xml:space="preserve"> COUGH &amp; COLD PREPS           </v>
          </cell>
          <cell r="C854" t="str">
            <v>PFIZER CONSUMER</v>
          </cell>
          <cell r="D854">
            <v>45264.1</v>
          </cell>
          <cell r="E854" t="str">
            <v>PFIZER</v>
          </cell>
          <cell r="F854" t="str">
            <v>ORAL COLD W/O ANALG</v>
          </cell>
        </row>
        <row r="855">
          <cell r="A855" t="str">
            <v>BENADRYL SEVERE-AL/SIN/H</v>
          </cell>
          <cell r="B855" t="str">
            <v xml:space="preserve"> COUGH &amp; COLD PREPS           </v>
          </cell>
          <cell r="C855" t="str">
            <v>PFIZER CONSUMER</v>
          </cell>
          <cell r="D855">
            <v>4137.8</v>
          </cell>
          <cell r="E855" t="str">
            <v>PFIZER</v>
          </cell>
          <cell r="F855" t="str">
            <v>ORAL COLD W/ANALG</v>
          </cell>
        </row>
        <row r="856">
          <cell r="A856" t="str">
            <v>BENAMIST</v>
          </cell>
          <cell r="B856" t="str">
            <v xml:space="preserve"> RESPIRATORY THERAPY                           </v>
          </cell>
          <cell r="C856" t="str">
            <v>PFIZER CONSUMER</v>
          </cell>
          <cell r="D856">
            <v>-652</v>
          </cell>
          <cell r="E856" t="str">
            <v>PFIZER</v>
          </cell>
          <cell r="F856" t="str">
            <v>RESPIRATORY NSAID NASAL</v>
          </cell>
        </row>
        <row r="857">
          <cell r="A857" t="str">
            <v>BENEFIBER</v>
          </cell>
          <cell r="B857" t="str">
            <v xml:space="preserve"> LAXATIVES           </v>
          </cell>
          <cell r="C857" t="str">
            <v>NOVARTIS NUTRITION</v>
          </cell>
          <cell r="D857">
            <v>9894.2999999999993</v>
          </cell>
          <cell r="E857" t="str">
            <v>NOVARTIS</v>
          </cell>
          <cell r="F857" t="str">
            <v>BULK-PRODUCING LAX</v>
          </cell>
        </row>
        <row r="858">
          <cell r="A858" t="str">
            <v>BENEFIX</v>
          </cell>
          <cell r="B858" t="str">
            <v xml:space="preserve"> HOSPITAL SOLUTIONS                            </v>
          </cell>
          <cell r="C858" t="str">
            <v>GENETICS INSTITUTE</v>
          </cell>
          <cell r="D858">
            <v>0</v>
          </cell>
          <cell r="E858" t="str">
            <v>WYETH CORP</v>
          </cell>
          <cell r="F858" t="str">
            <v>ANTI-HEMOPHILIC FACTOR 9</v>
          </cell>
        </row>
        <row r="859">
          <cell r="A859" t="str">
            <v>BENEMID</v>
          </cell>
          <cell r="B859" t="str">
            <v xml:space="preserve"> ANTIARTHRITICS      </v>
          </cell>
          <cell r="C859" t="str">
            <v>MERCK &amp; COMPANY</v>
          </cell>
          <cell r="D859">
            <v>0</v>
          </cell>
          <cell r="E859" t="str">
            <v>MERCK &amp; CO</v>
          </cell>
          <cell r="F859" t="str">
            <v>ANTIARTH GOUT SPEC</v>
          </cell>
        </row>
        <row r="860">
          <cell r="A860" t="str">
            <v>BEN-GAY</v>
          </cell>
          <cell r="B860" t="str">
            <v xml:space="preserve"> ANTIARTHRITICS      </v>
          </cell>
          <cell r="C860" t="str">
            <v>PFIZER CONSUMER</v>
          </cell>
          <cell r="D860">
            <v>4569.6000000000004</v>
          </cell>
          <cell r="E860" t="str">
            <v>PFIZER</v>
          </cell>
          <cell r="F860" t="str">
            <v>ANTIARTH TOPICAL</v>
          </cell>
        </row>
        <row r="861">
          <cell r="A861" t="str">
            <v>BEN-GAY ARTHRITIS</v>
          </cell>
          <cell r="B861" t="str">
            <v xml:space="preserve"> ANTIARTHRITICS      </v>
          </cell>
          <cell r="C861" t="str">
            <v>PFIZER CONSUMER</v>
          </cell>
          <cell r="D861">
            <v>3479.7</v>
          </cell>
          <cell r="E861" t="str">
            <v>PFIZER</v>
          </cell>
          <cell r="F861" t="str">
            <v>ANTIARTH TOPICAL</v>
          </cell>
        </row>
        <row r="862">
          <cell r="A862" t="str">
            <v>BEN-GAY S P A</v>
          </cell>
          <cell r="B862" t="str">
            <v xml:space="preserve"> ANTIARTHRITICS      </v>
          </cell>
          <cell r="C862" t="str">
            <v>PFIZER CONSUMER</v>
          </cell>
          <cell r="D862">
            <v>24358</v>
          </cell>
          <cell r="E862" t="str">
            <v>PFIZER</v>
          </cell>
          <cell r="F862" t="str">
            <v>ANTIARTH TOPICAL</v>
          </cell>
        </row>
        <row r="863">
          <cell r="A863" t="str">
            <v>BEN-GAY VANISHING</v>
          </cell>
          <cell r="B863" t="str">
            <v xml:space="preserve"> ANTIARTHRITICS      </v>
          </cell>
          <cell r="C863" t="str">
            <v>PFIZER CONSUMER</v>
          </cell>
          <cell r="D863">
            <v>9894.2000000000007</v>
          </cell>
          <cell r="E863" t="str">
            <v>PFIZER</v>
          </cell>
          <cell r="F863" t="str">
            <v>ANTIARTH TOPICAL</v>
          </cell>
        </row>
        <row r="864">
          <cell r="A864" t="str">
            <v>BENICAR</v>
          </cell>
          <cell r="B864" t="str">
            <v xml:space="preserve"> VASCULAR AGENTS                               </v>
          </cell>
          <cell r="C864" t="str">
            <v>SANKYO PHARMA INC</v>
          </cell>
          <cell r="D864">
            <v>121235.1</v>
          </cell>
          <cell r="E864" t="str">
            <v>SANKYO PHARMA INC</v>
          </cell>
          <cell r="F864" t="str">
            <v>ANGIO II ANTAG ALONE</v>
          </cell>
        </row>
        <row r="865">
          <cell r="A865" t="str">
            <v>BENICAR HCT</v>
          </cell>
          <cell r="B865" t="str">
            <v xml:space="preserve"> VASCULAR AGENTS                               </v>
          </cell>
          <cell r="C865" t="str">
            <v>SANKYO PHARMA INC</v>
          </cell>
          <cell r="D865">
            <v>17698.5</v>
          </cell>
          <cell r="E865" t="str">
            <v>SANKYO PHARMA INC</v>
          </cell>
          <cell r="F865" t="str">
            <v>ANGIO II ANTAG COMB</v>
          </cell>
        </row>
        <row r="866">
          <cell r="A866" t="str">
            <v>BENOQUIN</v>
          </cell>
          <cell r="B866" t="str">
            <v xml:space="preserve"> DERMATOLOGICALS, ETHICAL                      </v>
          </cell>
          <cell r="C866" t="str">
            <v>ICN PHARMACEUTICAL</v>
          </cell>
          <cell r="D866">
            <v>4584.2</v>
          </cell>
          <cell r="E866" t="str">
            <v>ICN PHARMACEUTICAL</v>
          </cell>
          <cell r="F866" t="str">
            <v>DERMATOLOGICAL PREP OTH</v>
          </cell>
        </row>
        <row r="867">
          <cell r="A867" t="str">
            <v>BENTYL</v>
          </cell>
          <cell r="B867" t="str">
            <v xml:space="preserve"> GASTROINTESTINAL                              </v>
          </cell>
          <cell r="C867" t="str">
            <v>AVENTIS PHARMA</v>
          </cell>
          <cell r="D867">
            <v>269306.09999999998</v>
          </cell>
          <cell r="E867" t="str">
            <v>AVENTIS CORP</v>
          </cell>
          <cell r="F867" t="str">
            <v>GI A-SPAS SYNTH</v>
          </cell>
        </row>
        <row r="868">
          <cell r="A868" t="str">
            <v>BENYLIN ADULT FORMULA</v>
          </cell>
          <cell r="B868" t="str">
            <v xml:space="preserve"> COUGH &amp; COLD PREPS           </v>
          </cell>
          <cell r="C868" t="str">
            <v>PFIZER CONSUMER</v>
          </cell>
          <cell r="D868">
            <v>466.8</v>
          </cell>
          <cell r="E868" t="str">
            <v>PFIZER</v>
          </cell>
          <cell r="F868" t="str">
            <v>COUGH PREP W/O COD</v>
          </cell>
        </row>
        <row r="869">
          <cell r="A869" t="str">
            <v>BENYLIN COUGH SYR</v>
          </cell>
          <cell r="B869" t="str">
            <v xml:space="preserve"> COUGH &amp; COLD PREPS           </v>
          </cell>
          <cell r="C869" t="str">
            <v>PFIZER CONSUMER</v>
          </cell>
          <cell r="D869">
            <v>5245.7</v>
          </cell>
          <cell r="E869" t="str">
            <v>PFIZER</v>
          </cell>
          <cell r="F869" t="str">
            <v>COUGH PREP W/O COD</v>
          </cell>
        </row>
        <row r="870">
          <cell r="A870" t="str">
            <v>BENYLIN D</v>
          </cell>
          <cell r="B870" t="str">
            <v xml:space="preserve"> COUGH &amp; COLD PREPS           </v>
          </cell>
          <cell r="C870" t="str">
            <v>PFIZER CONSUMER</v>
          </cell>
          <cell r="D870">
            <v>2.7</v>
          </cell>
          <cell r="E870" t="str">
            <v>PFIZER</v>
          </cell>
          <cell r="F870" t="str">
            <v>COUGH/COLD W/O EXPECT</v>
          </cell>
        </row>
        <row r="871">
          <cell r="A871" t="str">
            <v>BENYLIN DM</v>
          </cell>
          <cell r="B871" t="str">
            <v xml:space="preserve"> COUGH &amp; COLD PREPS           </v>
          </cell>
          <cell r="C871" t="str">
            <v>PFIZER CONSUMER</v>
          </cell>
          <cell r="D871">
            <v>0</v>
          </cell>
          <cell r="E871" t="str">
            <v>PFIZER</v>
          </cell>
          <cell r="F871" t="str">
            <v>COUGH PREP W/O COD</v>
          </cell>
        </row>
        <row r="872">
          <cell r="A872" t="str">
            <v>BENYLIN DME</v>
          </cell>
          <cell r="B872" t="str">
            <v xml:space="preserve"> COUGH &amp; COLD PREPS           </v>
          </cell>
          <cell r="C872" t="str">
            <v>PFIZER CONSUMER</v>
          </cell>
          <cell r="D872">
            <v>16931.2</v>
          </cell>
          <cell r="E872" t="str">
            <v>PFIZER</v>
          </cell>
          <cell r="F872" t="str">
            <v>COUGH PREP W/O COD</v>
          </cell>
        </row>
        <row r="873">
          <cell r="A873" t="str">
            <v>BENYLIN PEDIATRIC</v>
          </cell>
          <cell r="B873" t="str">
            <v xml:space="preserve"> COUGH &amp; COLD PREPS           </v>
          </cell>
          <cell r="C873" t="str">
            <v>PFIZER CONSUMER</v>
          </cell>
          <cell r="D873">
            <v>16401</v>
          </cell>
          <cell r="E873" t="str">
            <v>PFIZER</v>
          </cell>
          <cell r="F873" t="str">
            <v>COUGH PREP W/O COD</v>
          </cell>
        </row>
        <row r="874">
          <cell r="A874" t="str">
            <v>BENZAC AC</v>
          </cell>
          <cell r="B874" t="str">
            <v xml:space="preserve"> DERMATOLOGICALS, ETHICAL                      </v>
          </cell>
          <cell r="C874" t="str">
            <v>GALDERMA LABS</v>
          </cell>
          <cell r="D874">
            <v>63267.7</v>
          </cell>
          <cell r="E874" t="str">
            <v>NESTLE S A</v>
          </cell>
          <cell r="F874" t="str">
            <v>ACNE W/ANTNFCT/ANTISEPTIC</v>
          </cell>
        </row>
        <row r="875">
          <cell r="A875" t="str">
            <v>BENZAC W</v>
          </cell>
          <cell r="B875" t="str">
            <v xml:space="preserve"> DERMATOLOGICALS, ETHICAL                      </v>
          </cell>
          <cell r="C875" t="str">
            <v>GALDERMA LABS</v>
          </cell>
          <cell r="D875">
            <v>5999.9</v>
          </cell>
          <cell r="E875" t="str">
            <v>NESTLE S A</v>
          </cell>
          <cell r="F875" t="str">
            <v>ACNE W/ANTNFCT/ANTISEPTIC</v>
          </cell>
        </row>
        <row r="876">
          <cell r="A876" t="str">
            <v>BENZAC-5</v>
          </cell>
          <cell r="B876" t="str">
            <v xml:space="preserve"> DERMATOLOGICALS, ETHICAL                      </v>
          </cell>
          <cell r="C876" t="str">
            <v>GALDERMA LABS</v>
          </cell>
          <cell r="D876">
            <v>0</v>
          </cell>
          <cell r="E876" t="str">
            <v>NESTLE S A</v>
          </cell>
          <cell r="F876" t="str">
            <v>ACNE W/ANTNFCT/ANTISEPTIC</v>
          </cell>
        </row>
        <row r="877">
          <cell r="A877" t="str">
            <v>BENZACLIN</v>
          </cell>
          <cell r="B877" t="str">
            <v xml:space="preserve"> DERMATOLOGICALS, ETHICAL                      </v>
          </cell>
          <cell r="C877" t="str">
            <v>DERMIK</v>
          </cell>
          <cell r="D877">
            <v>213305.3</v>
          </cell>
          <cell r="E877" t="str">
            <v>AVENTIS CORP</v>
          </cell>
          <cell r="F877" t="str">
            <v>ACNE W/ANTNFCT/ANTISEPTIC</v>
          </cell>
        </row>
        <row r="878">
          <cell r="A878" t="str">
            <v>BENZAGEL WASH</v>
          </cell>
          <cell r="B878" t="str">
            <v xml:space="preserve"> DERMATOLOGICALS, ETHICAL                      </v>
          </cell>
          <cell r="C878" t="str">
            <v>DERMIK</v>
          </cell>
          <cell r="D878">
            <v>303.7</v>
          </cell>
          <cell r="E878" t="str">
            <v>AVENTIS CORP</v>
          </cell>
          <cell r="F878" t="str">
            <v>ACNE W/ANTNFCT/ANTISEPTIC</v>
          </cell>
        </row>
        <row r="879">
          <cell r="A879" t="str">
            <v>BENZAMYCIN</v>
          </cell>
          <cell r="B879" t="str">
            <v xml:space="preserve"> DERMATOLOGICALS, ETHICAL                      </v>
          </cell>
          <cell r="C879" t="str">
            <v>DERMIK</v>
          </cell>
          <cell r="D879">
            <v>159029.1</v>
          </cell>
          <cell r="E879" t="str">
            <v>AVENTIS CORP</v>
          </cell>
          <cell r="F879" t="str">
            <v>ACNE W/ANTNFCT/ANTISEPTIC</v>
          </cell>
        </row>
        <row r="880">
          <cell r="A880" t="str">
            <v>BENZAMYCINPAK</v>
          </cell>
          <cell r="B880" t="str">
            <v xml:space="preserve"> DERMATOLOGICALS, ETHICAL                      </v>
          </cell>
          <cell r="C880" t="str">
            <v>DERMIK</v>
          </cell>
          <cell r="D880">
            <v>43307</v>
          </cell>
          <cell r="E880" t="str">
            <v>AVENTIS CORP</v>
          </cell>
          <cell r="F880" t="str">
            <v>ACNE W/ANTNFCT/ANTISEPTIC</v>
          </cell>
        </row>
        <row r="881">
          <cell r="A881" t="str">
            <v>BENZASHAVE</v>
          </cell>
          <cell r="B881" t="str">
            <v xml:space="preserve"> DERMATOLOGICALS, ETHICAL                      </v>
          </cell>
          <cell r="C881" t="str">
            <v>BIOGLAN PHARMA INC</v>
          </cell>
          <cell r="D881">
            <v>1785.6</v>
          </cell>
          <cell r="E881" t="str">
            <v>BIOGLAN PHARMA INC</v>
          </cell>
          <cell r="F881" t="str">
            <v>ACNE W/ANTNFCT/ANTISEPTIC</v>
          </cell>
        </row>
        <row r="882">
          <cell r="A882" t="str">
            <v>BENZEDREX</v>
          </cell>
          <cell r="B882" t="str">
            <v xml:space="preserve"> COUGH &amp; COLD PREPS           </v>
          </cell>
          <cell r="C882" t="str">
            <v>ASCHER</v>
          </cell>
          <cell r="D882">
            <v>1922.2</v>
          </cell>
          <cell r="E882" t="str">
            <v>ASCHER</v>
          </cell>
          <cell r="F882" t="str">
            <v>NASAL DECONGESTANT TOP</v>
          </cell>
        </row>
        <row r="883">
          <cell r="A883" t="str">
            <v>BENZOCAINE</v>
          </cell>
          <cell r="B883" t="str">
            <v xml:space="preserve"> ANESTHETICS                                   </v>
          </cell>
          <cell r="C883" t="str">
            <v>CLAY-PARK LABS</v>
          </cell>
          <cell r="D883">
            <v>374.5</v>
          </cell>
          <cell r="E883" t="str">
            <v>CLAY-PARK LABS</v>
          </cell>
          <cell r="F883" t="str">
            <v>ANESTH LOCAL&amp;TOPICAL OTH</v>
          </cell>
        </row>
        <row r="884">
          <cell r="A884" t="str">
            <v>BENZOCAINE</v>
          </cell>
          <cell r="B884" t="str">
            <v xml:space="preserve"> ANESTHETICS                                   </v>
          </cell>
          <cell r="C884" t="str">
            <v>PRIVATE LABEL</v>
          </cell>
          <cell r="D884">
            <v>12558</v>
          </cell>
          <cell r="E884" t="str">
            <v>PRIVATE LABEL</v>
          </cell>
          <cell r="F884" t="str">
            <v>ANESTH LOCAL&amp;TOPICAL OTH</v>
          </cell>
        </row>
        <row r="885">
          <cell r="A885" t="str">
            <v>BENZONATATE</v>
          </cell>
          <cell r="B885" t="str">
            <v xml:space="preserve"> COUGH &amp; COLD PREPS           </v>
          </cell>
          <cell r="C885" t="str">
            <v>INWOOD LABS</v>
          </cell>
          <cell r="D885">
            <v>314965.3</v>
          </cell>
          <cell r="E885" t="str">
            <v>FOREST LABS</v>
          </cell>
          <cell r="F885" t="str">
            <v>COUGH PREP W/O COD</v>
          </cell>
        </row>
        <row r="886">
          <cell r="A886" t="str">
            <v>BENZONATATE</v>
          </cell>
          <cell r="B886" t="str">
            <v xml:space="preserve"> COUGH &amp; COLD PREPS           </v>
          </cell>
          <cell r="C886" t="str">
            <v>IVAX PHARMACEUTICALS</v>
          </cell>
          <cell r="D886">
            <v>10055.9</v>
          </cell>
          <cell r="E886" t="str">
            <v>IVAX CORP</v>
          </cell>
          <cell r="F886" t="str">
            <v>COUGH PREP W/O COD</v>
          </cell>
        </row>
        <row r="887">
          <cell r="A887" t="str">
            <v>BENZONATATE</v>
          </cell>
          <cell r="B887" t="str">
            <v xml:space="preserve"> COUGH &amp; COLD PREPS           </v>
          </cell>
          <cell r="C887" t="str">
            <v>MFR NOT STATED</v>
          </cell>
          <cell r="D887">
            <v>23480.7</v>
          </cell>
          <cell r="E887" t="str">
            <v>LAB UNKNOWN</v>
          </cell>
          <cell r="F887" t="str">
            <v>COUGH PREP W/O COD</v>
          </cell>
        </row>
        <row r="888">
          <cell r="A888" t="str">
            <v>BENZONATATE</v>
          </cell>
          <cell r="B888" t="str">
            <v xml:space="preserve"> COUGH &amp; COLD PREPS           </v>
          </cell>
          <cell r="C888" t="str">
            <v>PLIVA  INC</v>
          </cell>
          <cell r="D888">
            <v>127948.7</v>
          </cell>
          <cell r="E888" t="str">
            <v>PLIVA D D  CROATIA</v>
          </cell>
          <cell r="F888" t="str">
            <v>COUGH PREP W/O COD</v>
          </cell>
        </row>
        <row r="889">
          <cell r="A889" t="str">
            <v>BENZONATATE</v>
          </cell>
          <cell r="B889" t="str">
            <v xml:space="preserve"> COUGH &amp; COLD PREPS           </v>
          </cell>
          <cell r="C889" t="str">
            <v>QUALITEST PRODUCTS</v>
          </cell>
          <cell r="D889">
            <v>95951.3</v>
          </cell>
          <cell r="E889" t="str">
            <v>QUALITEST PRODUCTS</v>
          </cell>
          <cell r="F889" t="str">
            <v>COUGH PREP W/O COD</v>
          </cell>
        </row>
        <row r="890">
          <cell r="A890" t="str">
            <v>BENZONATATE</v>
          </cell>
          <cell r="B890" t="str">
            <v xml:space="preserve"> COUGH &amp; COLD PREPS           </v>
          </cell>
          <cell r="C890" t="str">
            <v>UNITED RES LABS</v>
          </cell>
          <cell r="D890">
            <v>1914.9</v>
          </cell>
          <cell r="E890" t="str">
            <v>URL/MUTUAL</v>
          </cell>
          <cell r="F890" t="str">
            <v>COUGH PREP W/O COD</v>
          </cell>
        </row>
        <row r="891">
          <cell r="A891" t="str">
            <v>BENZONATATE</v>
          </cell>
          <cell r="B891" t="str">
            <v xml:space="preserve"> COUGH &amp; COLD PREPS           </v>
          </cell>
          <cell r="C891" t="str">
            <v>WATSON LABS</v>
          </cell>
          <cell r="D891">
            <v>27.1</v>
          </cell>
          <cell r="E891" t="str">
            <v>WATSON PHARM INC</v>
          </cell>
          <cell r="F891" t="str">
            <v>COUGH PREP W/O COD</v>
          </cell>
        </row>
        <row r="892">
          <cell r="A892" t="str">
            <v>BENZOTIC</v>
          </cell>
          <cell r="B892" t="str">
            <v xml:space="preserve"> OTICS, ETHICAL                                </v>
          </cell>
          <cell r="C892" t="str">
            <v>ALBA HEALTH CARE</v>
          </cell>
          <cell r="D892">
            <v>95322.4</v>
          </cell>
          <cell r="E892" t="str">
            <v>ALBA HEALTH CARE</v>
          </cell>
          <cell r="F892" t="str">
            <v>OTIC ANALGESICS</v>
          </cell>
        </row>
        <row r="893">
          <cell r="A893" t="str">
            <v>BENZOYL PEROXIDE</v>
          </cell>
          <cell r="B893" t="str">
            <v xml:space="preserve"> DERMATOLOGICALS, ETHICAL                      </v>
          </cell>
          <cell r="C893" t="str">
            <v>GLADES PHARM</v>
          </cell>
          <cell r="D893">
            <v>103169.7</v>
          </cell>
          <cell r="E893" t="str">
            <v>GLADES PHARM</v>
          </cell>
          <cell r="F893" t="str">
            <v>ACNE W/ANTNFCT/ANTISEPTIC</v>
          </cell>
        </row>
        <row r="894">
          <cell r="A894" t="str">
            <v>BENZOYL PEROXIDE</v>
          </cell>
          <cell r="B894" t="str">
            <v xml:space="preserve"> DERMATOLOGICALS, ETHICAL                      </v>
          </cell>
          <cell r="C894" t="str">
            <v>QUALITEST PRODUCTS</v>
          </cell>
          <cell r="D894">
            <v>477.7</v>
          </cell>
          <cell r="E894" t="str">
            <v>QUALITEST PRODUCTS</v>
          </cell>
          <cell r="F894" t="str">
            <v>ACNE W/ANTNFCT/ANTISEPTIC</v>
          </cell>
        </row>
        <row r="895">
          <cell r="A895" t="str">
            <v>BENZOYL PEROXIDE</v>
          </cell>
          <cell r="B895" t="str">
            <v xml:space="preserve"> DERMATOLOGICALS, ETHICAL                      </v>
          </cell>
          <cell r="C895" t="str">
            <v>THAMES PHARMACAL</v>
          </cell>
          <cell r="D895">
            <v>648.79999999999995</v>
          </cell>
          <cell r="E895" t="str">
            <v>THAMES PHARMACAL</v>
          </cell>
          <cell r="F895" t="str">
            <v>ACNE W/ANTNFCT/ANTISEPTIC</v>
          </cell>
        </row>
        <row r="896">
          <cell r="A896" t="str">
            <v>BENZOYL PEROXIDE</v>
          </cell>
          <cell r="B896" t="str">
            <v xml:space="preserve"> DERMATOLOGICALS, ETHICAL                      </v>
          </cell>
          <cell r="C896" t="str">
            <v>WATSON LABS</v>
          </cell>
          <cell r="D896">
            <v>9.1</v>
          </cell>
          <cell r="E896" t="str">
            <v>WATSON PHARM INC</v>
          </cell>
          <cell r="F896" t="str">
            <v>ACNE W/ANTNFCT/ANTISEPTIC</v>
          </cell>
        </row>
        <row r="897">
          <cell r="A897" t="str">
            <v>BENZOYL PEROXIDE-10</v>
          </cell>
          <cell r="B897" t="str">
            <v xml:space="preserve"> DERMATOLOGICALS, ETHICAL                      </v>
          </cell>
          <cell r="C897" t="str">
            <v>IVAX PHARMACEUTICALS</v>
          </cell>
          <cell r="D897">
            <v>0</v>
          </cell>
          <cell r="E897" t="str">
            <v>IVAX CORP</v>
          </cell>
          <cell r="F897" t="str">
            <v>ACNE W/ANTNFCT/ANTISEPTIC</v>
          </cell>
        </row>
        <row r="898">
          <cell r="A898" t="str">
            <v>BENZTROPINE MESY</v>
          </cell>
          <cell r="B898" t="str">
            <v xml:space="preserve"> NEUROLOGICAL DISORDERS, MISC                  </v>
          </cell>
          <cell r="C898" t="str">
            <v>DIXON-SHANE</v>
          </cell>
          <cell r="D898">
            <v>53</v>
          </cell>
          <cell r="E898" t="str">
            <v>DIXON-SHANE</v>
          </cell>
          <cell r="F898" t="str">
            <v>ANTI-PARKINSON OTH</v>
          </cell>
        </row>
        <row r="899">
          <cell r="A899" t="str">
            <v>BENZTROPINE MESY</v>
          </cell>
          <cell r="B899" t="str">
            <v xml:space="preserve"> NEUROLOGICAL DISORDERS, MISC                  </v>
          </cell>
          <cell r="C899" t="str">
            <v>GENEVA PHARM</v>
          </cell>
          <cell r="D899">
            <v>0</v>
          </cell>
          <cell r="E899" t="str">
            <v>NOVARTIS</v>
          </cell>
          <cell r="F899" t="str">
            <v>ANTI-PARKINSON OTH</v>
          </cell>
        </row>
        <row r="900">
          <cell r="A900" t="str">
            <v>BENZTROPINE MESY</v>
          </cell>
          <cell r="B900" t="str">
            <v xml:space="preserve"> NEUROLOGICAL DISORDERS, MISC                  </v>
          </cell>
          <cell r="C900" t="str">
            <v>IVAX PHARMACEUTICALS</v>
          </cell>
          <cell r="D900">
            <v>1610.5</v>
          </cell>
          <cell r="E900" t="str">
            <v>IVAX CORP</v>
          </cell>
          <cell r="F900" t="str">
            <v>ANTI-PARKINSON OTH</v>
          </cell>
        </row>
        <row r="901">
          <cell r="A901" t="str">
            <v>BENZTROPINE MESY</v>
          </cell>
          <cell r="B901" t="str">
            <v xml:space="preserve"> NEUROLOGICAL DISORDERS, MISC                  </v>
          </cell>
          <cell r="C901" t="str">
            <v>MAJOR PHARM</v>
          </cell>
          <cell r="D901">
            <v>850.2</v>
          </cell>
          <cell r="E901" t="str">
            <v>GREAT LAKES WHLSL</v>
          </cell>
          <cell r="F901" t="str">
            <v>ANTI-PARKINSON OTH</v>
          </cell>
        </row>
        <row r="902">
          <cell r="A902" t="str">
            <v>BENZTROPINE MESY</v>
          </cell>
          <cell r="B902" t="str">
            <v xml:space="preserve"> NEUROLOGICAL DISORDERS, MISC                  </v>
          </cell>
          <cell r="C902" t="str">
            <v>PAR PHARM</v>
          </cell>
          <cell r="D902">
            <v>74527.199999999997</v>
          </cell>
          <cell r="E902" t="str">
            <v>PAR PHARM</v>
          </cell>
          <cell r="F902" t="str">
            <v>ANTI-PARKINSON OTH</v>
          </cell>
        </row>
        <row r="903">
          <cell r="A903" t="str">
            <v>BENZTROPINE MESY</v>
          </cell>
          <cell r="B903" t="str">
            <v xml:space="preserve"> NEUROLOGICAL DISORDERS, MISC                  </v>
          </cell>
          <cell r="C903" t="str">
            <v>PLIVA  INC</v>
          </cell>
          <cell r="D903">
            <v>16563.400000000001</v>
          </cell>
          <cell r="E903" t="str">
            <v>PLIVA D D  CROATIA</v>
          </cell>
          <cell r="F903" t="str">
            <v>ANTI-PARKINSON OTH</v>
          </cell>
        </row>
        <row r="904">
          <cell r="A904" t="str">
            <v>BENZTROPINE MESY</v>
          </cell>
          <cell r="B904" t="str">
            <v xml:space="preserve"> NEUROLOGICAL DISORDERS, MISC                  </v>
          </cell>
          <cell r="C904" t="str">
            <v>QUALITEST PRODUCTS</v>
          </cell>
          <cell r="D904">
            <v>1.5</v>
          </cell>
          <cell r="E904" t="str">
            <v>QUALITEST PRODUCTS</v>
          </cell>
          <cell r="F904" t="str">
            <v>ANTI-PARKINSON OTH</v>
          </cell>
        </row>
        <row r="905">
          <cell r="A905" t="str">
            <v>BENZTROPINE MESY</v>
          </cell>
          <cell r="B905" t="str">
            <v xml:space="preserve"> NEUROLOGICAL DISORDERS, MISC                  </v>
          </cell>
          <cell r="C905" t="str">
            <v>REPACKAGER</v>
          </cell>
          <cell r="D905">
            <v>0</v>
          </cell>
          <cell r="E905" t="str">
            <v>REPACKAGER</v>
          </cell>
          <cell r="F905" t="str">
            <v>ANTI-PARKINSON OTH</v>
          </cell>
        </row>
        <row r="906">
          <cell r="A906" t="str">
            <v>BENZTROPINE MESY</v>
          </cell>
          <cell r="B906" t="str">
            <v xml:space="preserve"> NEUROLOGICAL DISORDERS, MISC                  </v>
          </cell>
          <cell r="C906" t="str">
            <v>RISING PHARM</v>
          </cell>
          <cell r="D906">
            <v>58495.4</v>
          </cell>
          <cell r="E906" t="str">
            <v>RISING PHARM</v>
          </cell>
          <cell r="F906" t="str">
            <v>ANTI-PARKINSON OTH</v>
          </cell>
        </row>
        <row r="907">
          <cell r="A907" t="str">
            <v>BENZTROPINE MESY</v>
          </cell>
          <cell r="B907" t="str">
            <v xml:space="preserve"> NEUROLOGICAL DISORDERS, MISC                  </v>
          </cell>
          <cell r="C907" t="str">
            <v>ROSEMONT PHM CORP</v>
          </cell>
          <cell r="D907">
            <v>37038</v>
          </cell>
          <cell r="E907" t="str">
            <v>AKZO</v>
          </cell>
          <cell r="F907" t="str">
            <v>ANTI-PARKINSON OTH</v>
          </cell>
        </row>
        <row r="908">
          <cell r="A908" t="str">
            <v>BENZTROPINE MESY</v>
          </cell>
          <cell r="B908" t="str">
            <v xml:space="preserve"> NEUROLOGICAL DISORDERS, MISC                  </v>
          </cell>
          <cell r="C908" t="str">
            <v>UNIT DOSE LABS</v>
          </cell>
          <cell r="D908">
            <v>129.9</v>
          </cell>
          <cell r="E908" t="str">
            <v>MYLAN LABS  INC</v>
          </cell>
          <cell r="F908" t="str">
            <v>ANTI-PARKINSON OTH</v>
          </cell>
        </row>
        <row r="909">
          <cell r="A909" t="str">
            <v>BEROCCA</v>
          </cell>
          <cell r="B909" t="str">
            <v xml:space="preserve"> VITAMINS        </v>
          </cell>
          <cell r="C909" t="str">
            <v>ROCHE</v>
          </cell>
          <cell r="D909">
            <v>0</v>
          </cell>
          <cell r="E909" t="str">
            <v>HOFFMANN-LA ROCHE</v>
          </cell>
          <cell r="F909" t="str">
            <v>B-COMPLEX W/C ORAL</v>
          </cell>
        </row>
        <row r="910">
          <cell r="A910" t="str">
            <v>BETA-CAROTENE</v>
          </cell>
          <cell r="B910" t="str">
            <v xml:space="preserve"> MISCELLANEOUS PREPS, ETHICAL                  </v>
          </cell>
          <cell r="C910" t="str">
            <v>MAJOR PHARM</v>
          </cell>
          <cell r="D910">
            <v>13.4</v>
          </cell>
          <cell r="E910" t="str">
            <v>GREAT LAKES WHLSL</v>
          </cell>
          <cell r="F910" t="str">
            <v>MISCELLANEOUS OTH</v>
          </cell>
        </row>
        <row r="911">
          <cell r="A911" t="str">
            <v>BETA-CAROTENE</v>
          </cell>
          <cell r="B911" t="str">
            <v xml:space="preserve"> MISCELLANEOUS PREPS, ETHICAL                  </v>
          </cell>
          <cell r="C911" t="str">
            <v>PRIVATE LABEL</v>
          </cell>
          <cell r="D911">
            <v>714.5</v>
          </cell>
          <cell r="E911" t="str">
            <v>PRIVATE LABEL</v>
          </cell>
          <cell r="F911" t="str">
            <v>MISCELLANEOUS OTH</v>
          </cell>
        </row>
        <row r="912">
          <cell r="A912" t="str">
            <v>BETACHRON</v>
          </cell>
          <cell r="B912" t="str">
            <v xml:space="preserve"> VASCULAR AGENTS                               </v>
          </cell>
          <cell r="C912" t="str">
            <v>INWOOD LABS</v>
          </cell>
          <cell r="D912">
            <v>0</v>
          </cell>
          <cell r="E912" t="str">
            <v>FOREST LABS</v>
          </cell>
          <cell r="F912" t="str">
            <v>BETA BLOCKERS</v>
          </cell>
        </row>
        <row r="913">
          <cell r="A913" t="str">
            <v>BETADINE</v>
          </cell>
          <cell r="B913" t="str">
            <v xml:space="preserve"> FEMININE HYGIENE</v>
          </cell>
          <cell r="C913" t="str">
            <v>PURDUE</v>
          </cell>
          <cell r="D913">
            <v>14358.7</v>
          </cell>
          <cell r="E913" t="str">
            <v>PURDUE FREDERICK</v>
          </cell>
          <cell r="F913" t="str">
            <v>FEMININE HYGIENE PREP</v>
          </cell>
        </row>
        <row r="914">
          <cell r="A914" t="str">
            <v>BETADINE</v>
          </cell>
          <cell r="B914" t="str">
            <v xml:space="preserve"> MOUTH, THROAT &amp; ANTISEPTICS                   </v>
          </cell>
          <cell r="C914" t="str">
            <v>PURDUE</v>
          </cell>
          <cell r="D914">
            <v>361.2</v>
          </cell>
          <cell r="E914" t="str">
            <v>PURDUE FREDERICK</v>
          </cell>
          <cell r="F914" t="str">
            <v>ANTISEPTIC STOMATOLOGICAL</v>
          </cell>
        </row>
        <row r="915">
          <cell r="A915" t="str">
            <v>BETADINE</v>
          </cell>
          <cell r="B915" t="str">
            <v xml:space="preserve"> MOUTH, THROAT &amp; ANTISEPTICS                   </v>
          </cell>
          <cell r="C915" t="str">
            <v>PURDUE</v>
          </cell>
          <cell r="D915">
            <v>47703.8</v>
          </cell>
          <cell r="E915" t="str">
            <v>PURDUE FREDERICK</v>
          </cell>
          <cell r="F915" t="str">
            <v>ANTISEPTICS THERAPEUTIC</v>
          </cell>
        </row>
        <row r="916">
          <cell r="A916" t="str">
            <v>BETADINE</v>
          </cell>
          <cell r="B916" t="str">
            <v xml:space="preserve"> MOUTH, THROAT &amp; ANTISEPTICS                   </v>
          </cell>
          <cell r="C916" t="str">
            <v>PURDUE</v>
          </cell>
          <cell r="D916">
            <v>2577.5</v>
          </cell>
          <cell r="E916" t="str">
            <v>PURDUE FREDERICK</v>
          </cell>
          <cell r="F916" t="str">
            <v>DSNFCT SURG SCR</v>
          </cell>
        </row>
        <row r="917">
          <cell r="A917" t="str">
            <v>BETADINE PLUS</v>
          </cell>
          <cell r="B917" t="str">
            <v xml:space="preserve"> DERMATOLOGICALS, ETHICAL                      </v>
          </cell>
          <cell r="C917" t="str">
            <v>PURDUE</v>
          </cell>
          <cell r="D917">
            <v>3170.7</v>
          </cell>
          <cell r="E917" t="str">
            <v>PURDUE FREDERICK</v>
          </cell>
          <cell r="F917" t="str">
            <v>ANTNFCT NON-SYS TOPICAL</v>
          </cell>
        </row>
        <row r="918">
          <cell r="A918" t="str">
            <v>BETAGAN</v>
          </cell>
          <cell r="B918" t="str">
            <v xml:space="preserve"> OPHTHALMIC PREPARATIONS                       </v>
          </cell>
          <cell r="C918" t="str">
            <v>ALLERGAN</v>
          </cell>
          <cell r="D918">
            <v>49291.199999999997</v>
          </cell>
          <cell r="E918" t="str">
            <v>ALLERGAN INC</v>
          </cell>
          <cell r="F918" t="str">
            <v>OPHTH BETA BLOCKERS</v>
          </cell>
        </row>
        <row r="919">
          <cell r="A919" t="str">
            <v>BETAMETH DIP AUG</v>
          </cell>
          <cell r="B919" t="str">
            <v xml:space="preserve"> HORMONES                                      </v>
          </cell>
          <cell r="C919" t="str">
            <v>ALPHARMA</v>
          </cell>
          <cell r="D919">
            <v>25046.400000000001</v>
          </cell>
          <cell r="E919" t="str">
            <v>ALPHARMA USPD</v>
          </cell>
          <cell r="F919" t="str">
            <v>HORMONES CORT PLAIN DERM</v>
          </cell>
        </row>
        <row r="920">
          <cell r="A920" t="str">
            <v>BETAMETH DIP AUG</v>
          </cell>
          <cell r="B920" t="str">
            <v xml:space="preserve"> HORMONES                                      </v>
          </cell>
          <cell r="C920" t="str">
            <v>FOUGERA</v>
          </cell>
          <cell r="D920">
            <v>15285.3</v>
          </cell>
          <cell r="E920" t="str">
            <v>ALTANA  INC</v>
          </cell>
          <cell r="F920" t="str">
            <v>HORMONES CORT PLAIN DERM</v>
          </cell>
        </row>
        <row r="921">
          <cell r="A921" t="str">
            <v>BETAMETH DIP AUG</v>
          </cell>
          <cell r="B921" t="str">
            <v xml:space="preserve"> HORMONES                                      </v>
          </cell>
          <cell r="C921" t="str">
            <v>WARRICK PHARM</v>
          </cell>
          <cell r="D921">
            <v>5732.7</v>
          </cell>
          <cell r="E921" t="str">
            <v>SCHERING PLOUGH</v>
          </cell>
          <cell r="F921" t="str">
            <v>HORMONES CORT PLAIN DERM</v>
          </cell>
        </row>
        <row r="922">
          <cell r="A922" t="str">
            <v>BETAMETHASONE DIPR</v>
          </cell>
          <cell r="B922" t="str">
            <v xml:space="preserve"> HORMONES                                      </v>
          </cell>
          <cell r="C922" t="str">
            <v>ALPHARMA</v>
          </cell>
          <cell r="D922">
            <v>52901.1</v>
          </cell>
          <cell r="E922" t="str">
            <v>ALPHARMA USPD</v>
          </cell>
          <cell r="F922" t="str">
            <v>HORMONES CORT PLAIN DERM</v>
          </cell>
        </row>
        <row r="923">
          <cell r="A923" t="str">
            <v>BETAMETHASONE DIPR</v>
          </cell>
          <cell r="B923" t="str">
            <v xml:space="preserve"> HORMONES                                      </v>
          </cell>
          <cell r="C923" t="str">
            <v>CLAY-PARK LABS</v>
          </cell>
          <cell r="D923">
            <v>14317.6</v>
          </cell>
          <cell r="E923" t="str">
            <v>CLAY-PARK LABS</v>
          </cell>
          <cell r="F923" t="str">
            <v>HORMONES CORT PLAIN DERM</v>
          </cell>
        </row>
        <row r="924">
          <cell r="A924" t="str">
            <v>BETAMETHASONE DIPR</v>
          </cell>
          <cell r="B924" t="str">
            <v xml:space="preserve"> HORMONES                                      </v>
          </cell>
          <cell r="C924" t="str">
            <v>FOUGERA</v>
          </cell>
          <cell r="D924">
            <v>69597</v>
          </cell>
          <cell r="E924" t="str">
            <v>ALTANA  INC</v>
          </cell>
          <cell r="F924" t="str">
            <v>HORMONES CORT PLAIN DERM</v>
          </cell>
        </row>
        <row r="925">
          <cell r="A925" t="str">
            <v>BETAMETHASONE DIPR</v>
          </cell>
          <cell r="B925" t="str">
            <v xml:space="preserve"> HORMONES                                      </v>
          </cell>
          <cell r="C925" t="str">
            <v>IVAX PHARMACEUTICALS</v>
          </cell>
          <cell r="D925">
            <v>61.5</v>
          </cell>
          <cell r="E925" t="str">
            <v>IVAX CORP</v>
          </cell>
          <cell r="F925" t="str">
            <v>HORMONES CORT PLAIN DERM</v>
          </cell>
        </row>
        <row r="926">
          <cell r="A926" t="str">
            <v>BETAMETHASONE DIPR</v>
          </cell>
          <cell r="B926" t="str">
            <v xml:space="preserve"> HORMONES                                      </v>
          </cell>
          <cell r="C926" t="str">
            <v>MAJOR PHARM</v>
          </cell>
          <cell r="D926">
            <v>11979.7</v>
          </cell>
          <cell r="E926" t="str">
            <v>GREAT LAKES WHLSL</v>
          </cell>
          <cell r="F926" t="str">
            <v>HORMONES CORT PLAIN DERM</v>
          </cell>
        </row>
        <row r="927">
          <cell r="A927" t="str">
            <v>BETAMETHASONE DIPR</v>
          </cell>
          <cell r="B927" t="str">
            <v xml:space="preserve"> HORMONES                                      </v>
          </cell>
          <cell r="C927" t="str">
            <v>MFR NOT STATED</v>
          </cell>
          <cell r="D927">
            <v>10425.700000000001</v>
          </cell>
          <cell r="E927" t="str">
            <v>LAB UNKNOWN</v>
          </cell>
          <cell r="F927" t="str">
            <v>HORMONES CORT PLAIN DERM</v>
          </cell>
        </row>
        <row r="928">
          <cell r="A928" t="str">
            <v>BETAMETHASONE DIPR</v>
          </cell>
          <cell r="B928" t="str">
            <v xml:space="preserve"> HORMONES                                      </v>
          </cell>
          <cell r="C928" t="str">
            <v>TARO PHARM</v>
          </cell>
          <cell r="D928">
            <v>106230.1</v>
          </cell>
          <cell r="E928" t="str">
            <v>TARO PHARM</v>
          </cell>
          <cell r="F928" t="str">
            <v>HORMONES CORT PLAIN DERM</v>
          </cell>
        </row>
        <row r="929">
          <cell r="A929" t="str">
            <v>BETAMETHASONE DIPR</v>
          </cell>
          <cell r="B929" t="str">
            <v xml:space="preserve"> HORMONES                                      </v>
          </cell>
          <cell r="C929" t="str">
            <v>TEVA PHARMACEUTICALS</v>
          </cell>
          <cell r="D929">
            <v>1894.6</v>
          </cell>
          <cell r="E929" t="str">
            <v>TEVA PHARM USA</v>
          </cell>
          <cell r="F929" t="str">
            <v>HORMONES CORT PLAIN DERM</v>
          </cell>
        </row>
        <row r="930">
          <cell r="A930" t="str">
            <v>BETAMETHASONE DIPR</v>
          </cell>
          <cell r="B930" t="str">
            <v xml:space="preserve"> HORMONES                                      </v>
          </cell>
          <cell r="C930" t="str">
            <v>THAMES PHARMACAL</v>
          </cell>
          <cell r="D930">
            <v>0</v>
          </cell>
          <cell r="E930" t="str">
            <v>THAMES PHARMACAL</v>
          </cell>
          <cell r="F930" t="str">
            <v>HORMONES CORT PLAIN DERM</v>
          </cell>
        </row>
        <row r="931">
          <cell r="A931" t="str">
            <v>BETAMETHASONE DIPR</v>
          </cell>
          <cell r="B931" t="str">
            <v xml:space="preserve"> HORMONES                                      </v>
          </cell>
          <cell r="C931" t="str">
            <v>WATSON LABS</v>
          </cell>
          <cell r="D931">
            <v>0</v>
          </cell>
          <cell r="E931" t="str">
            <v>WATSON PHARM INC</v>
          </cell>
          <cell r="F931" t="str">
            <v>HORMONES CORT PLAIN DERM</v>
          </cell>
        </row>
        <row r="932">
          <cell r="A932" t="str">
            <v>BETAMETHASONE VAL</v>
          </cell>
          <cell r="B932" t="str">
            <v xml:space="preserve"> HORMONES                                      </v>
          </cell>
          <cell r="C932" t="str">
            <v>ALPHARMA</v>
          </cell>
          <cell r="D932">
            <v>37935.5</v>
          </cell>
          <cell r="E932" t="str">
            <v>ALPHARMA USPD</v>
          </cell>
          <cell r="F932" t="str">
            <v>HORMONES CORT PLAIN DERM</v>
          </cell>
        </row>
        <row r="933">
          <cell r="A933" t="str">
            <v>BETAMETHASONE VAL</v>
          </cell>
          <cell r="B933" t="str">
            <v xml:space="preserve"> HORMONES                                      </v>
          </cell>
          <cell r="C933" t="str">
            <v>FOUGERA</v>
          </cell>
          <cell r="D933">
            <v>51959.199999999997</v>
          </cell>
          <cell r="E933" t="str">
            <v>ALTANA  INC</v>
          </cell>
          <cell r="F933" t="str">
            <v>HORMONES CORT PLAIN DERM</v>
          </cell>
        </row>
        <row r="934">
          <cell r="A934" t="str">
            <v>BETAMETHASONE VAL</v>
          </cell>
          <cell r="B934" t="str">
            <v xml:space="preserve"> HORMONES                                      </v>
          </cell>
          <cell r="C934" t="str">
            <v>PARMED PHARM</v>
          </cell>
          <cell r="D934">
            <v>0</v>
          </cell>
          <cell r="E934" t="str">
            <v>ALPHARMA USPD</v>
          </cell>
          <cell r="F934" t="str">
            <v>HORMONES CORT PLAIN DERM</v>
          </cell>
        </row>
        <row r="935">
          <cell r="A935" t="str">
            <v>BETAMETHASONE VAL</v>
          </cell>
          <cell r="B935" t="str">
            <v xml:space="preserve"> HORMONES                                      </v>
          </cell>
          <cell r="C935" t="str">
            <v>TARO PHARM</v>
          </cell>
          <cell r="D935">
            <v>22963.8</v>
          </cell>
          <cell r="E935" t="str">
            <v>TARO PHARM</v>
          </cell>
          <cell r="F935" t="str">
            <v>HORMONES CORT PLAIN DERM</v>
          </cell>
        </row>
        <row r="936">
          <cell r="A936" t="str">
            <v>BETAMETHASONE VAL</v>
          </cell>
          <cell r="B936" t="str">
            <v xml:space="preserve"> HORMONES                                      </v>
          </cell>
          <cell r="C936" t="str">
            <v>THAMES PHARMACAL</v>
          </cell>
          <cell r="D936">
            <v>0</v>
          </cell>
          <cell r="E936" t="str">
            <v>THAMES PHARMACAL</v>
          </cell>
          <cell r="F936" t="str">
            <v>HORMONES CORT PLAIN DERM</v>
          </cell>
        </row>
        <row r="937">
          <cell r="A937" t="str">
            <v>BETAPACE</v>
          </cell>
          <cell r="B937" t="str">
            <v xml:space="preserve"> CARDIAC AGENTS                                </v>
          </cell>
          <cell r="C937" t="str">
            <v>BERLEX LABS</v>
          </cell>
          <cell r="D937">
            <v>36478.699999999997</v>
          </cell>
          <cell r="E937" t="str">
            <v>BERLEX LABORATORI</v>
          </cell>
          <cell r="F937" t="str">
            <v>ANTI-ARRHYTHMIA AGENT</v>
          </cell>
        </row>
        <row r="938">
          <cell r="A938" t="str">
            <v>BETAPACE AF</v>
          </cell>
          <cell r="B938" t="str">
            <v xml:space="preserve"> CARDIAC AGENTS                                </v>
          </cell>
          <cell r="C938" t="str">
            <v>BERLEX LABS</v>
          </cell>
          <cell r="D938">
            <v>5470</v>
          </cell>
          <cell r="E938" t="str">
            <v>BERLEX LABORATORI</v>
          </cell>
          <cell r="F938" t="str">
            <v>ANTI-ARRHYTHMIA AGENT</v>
          </cell>
        </row>
        <row r="939">
          <cell r="A939" t="str">
            <v>BETASEPT</v>
          </cell>
          <cell r="B939" t="str">
            <v xml:space="preserve"> MOUTH, THROAT &amp; ANTISEPTICS                   </v>
          </cell>
          <cell r="C939" t="str">
            <v>PURDUE</v>
          </cell>
          <cell r="D939">
            <v>38.200000000000003</v>
          </cell>
          <cell r="E939" t="str">
            <v>PURDUE FREDERICK</v>
          </cell>
          <cell r="F939" t="str">
            <v>DSNFCT SURG SCR</v>
          </cell>
        </row>
        <row r="940">
          <cell r="A940" t="str">
            <v>BETASERON</v>
          </cell>
          <cell r="B940" t="str">
            <v xml:space="preserve"> IMMUNOLOGIC AGENTS                            </v>
          </cell>
          <cell r="C940" t="str">
            <v>BERLEX LABS</v>
          </cell>
          <cell r="D940">
            <v>959223.4</v>
          </cell>
          <cell r="E940" t="str">
            <v>BERLEX LABORATORI</v>
          </cell>
          <cell r="F940" t="str">
            <v>IMMUNOLOGIC INTERFERONS</v>
          </cell>
        </row>
        <row r="941">
          <cell r="A941" t="str">
            <v>BETASERON (OLD)</v>
          </cell>
          <cell r="B941" t="str">
            <v xml:space="preserve"> IMMUNOLOGIC AGENTS                            </v>
          </cell>
          <cell r="C941" t="str">
            <v>BERLEX LABS</v>
          </cell>
          <cell r="D941">
            <v>0</v>
          </cell>
          <cell r="E941" t="str">
            <v>BERLEX LABORATORI</v>
          </cell>
          <cell r="F941" t="str">
            <v>IMMUNOLOGIC INTERFERONS</v>
          </cell>
        </row>
        <row r="942">
          <cell r="A942" t="str">
            <v>BETA-VAL</v>
          </cell>
          <cell r="B942" t="str">
            <v xml:space="preserve"> HORMONES                                      </v>
          </cell>
          <cell r="C942" t="str">
            <v>TEVA PHARMACEUTICALS</v>
          </cell>
          <cell r="D942">
            <v>60051.4</v>
          </cell>
          <cell r="E942" t="str">
            <v>TEVA PHARM USA</v>
          </cell>
          <cell r="F942" t="str">
            <v>HORMONES CORT PLAIN DERM</v>
          </cell>
        </row>
        <row r="943">
          <cell r="A943" t="str">
            <v>BETAVIT</v>
          </cell>
          <cell r="B943" t="str">
            <v xml:space="preserve"> MISCELLANEOUS PREPS, ETHICAL                  </v>
          </cell>
          <cell r="C943" t="str">
            <v>SEYER</v>
          </cell>
          <cell r="D943">
            <v>7635.6</v>
          </cell>
          <cell r="E943" t="str">
            <v>SEYER</v>
          </cell>
          <cell r="F943" t="str">
            <v>MISCELLANEOUS OTH</v>
          </cell>
        </row>
        <row r="944">
          <cell r="A944" t="str">
            <v>BETAXOLOL HCL</v>
          </cell>
          <cell r="B944" t="str">
            <v xml:space="preserve"> OPHTHALMIC PREPARATIONS                       </v>
          </cell>
          <cell r="C944" t="str">
            <v>APOTEX CORP</v>
          </cell>
          <cell r="D944">
            <v>75.7</v>
          </cell>
          <cell r="E944" t="str">
            <v>APOTEX CORP</v>
          </cell>
          <cell r="F944" t="str">
            <v>OPHTH BETA BLOCKERS</v>
          </cell>
        </row>
        <row r="945">
          <cell r="A945" t="str">
            <v>BETAXOLOL HCL</v>
          </cell>
          <cell r="B945" t="str">
            <v xml:space="preserve"> OPHTHALMIC PREPARATIONS                       </v>
          </cell>
          <cell r="C945" t="str">
            <v>FALCON PHARM</v>
          </cell>
          <cell r="D945">
            <v>3014</v>
          </cell>
          <cell r="E945" t="str">
            <v>NESTLE S A</v>
          </cell>
          <cell r="F945" t="str">
            <v>OPHTH BETA BLOCKERS</v>
          </cell>
        </row>
        <row r="946">
          <cell r="A946" t="str">
            <v>BETAXOLOL HCL</v>
          </cell>
          <cell r="B946" t="str">
            <v xml:space="preserve"> VASCULAR AGENTS                               </v>
          </cell>
          <cell r="C946" t="str">
            <v>AMIDE PHARMACEUT</v>
          </cell>
          <cell r="D946">
            <v>98682.2</v>
          </cell>
          <cell r="E946" t="str">
            <v>AMIDE PHARMACEUT</v>
          </cell>
          <cell r="F946" t="str">
            <v>BETA BLOCKERS</v>
          </cell>
        </row>
        <row r="947">
          <cell r="A947" t="str">
            <v>BETHANECHOL CL</v>
          </cell>
          <cell r="B947" t="str">
            <v xml:space="preserve"> PARASYMPATHETICS                              </v>
          </cell>
          <cell r="C947" t="str">
            <v>PLIVA  INC</v>
          </cell>
          <cell r="D947">
            <v>2479.5</v>
          </cell>
          <cell r="E947" t="str">
            <v>PLIVA D D  CROATIA</v>
          </cell>
          <cell r="F947" t="str">
            <v>PARASYMPATHETICS</v>
          </cell>
        </row>
        <row r="948">
          <cell r="A948" t="str">
            <v>BETHANECHOL CL</v>
          </cell>
          <cell r="B948" t="str">
            <v xml:space="preserve"> PARASYMPATHETICS                              </v>
          </cell>
          <cell r="C948" t="str">
            <v>RANBAXY PHARM</v>
          </cell>
          <cell r="D948">
            <v>127.6</v>
          </cell>
          <cell r="E948" t="str">
            <v>RANBAXY LABS LTD</v>
          </cell>
          <cell r="F948" t="str">
            <v>PARASYMPATHETICS</v>
          </cell>
        </row>
        <row r="949">
          <cell r="A949" t="str">
            <v>BETHAPRIM</v>
          </cell>
          <cell r="B949" t="str">
            <v xml:space="preserve"> ANTI-INFECTIVES, SYSTEMIC                     </v>
          </cell>
          <cell r="C949" t="str">
            <v>MAJOR PHARM</v>
          </cell>
          <cell r="D949">
            <v>33.5</v>
          </cell>
          <cell r="E949" t="str">
            <v>GREAT LAKES WHLSL</v>
          </cell>
          <cell r="F949" t="str">
            <v>SULFA &amp; TRIMETH COMB</v>
          </cell>
        </row>
        <row r="950">
          <cell r="A950" t="str">
            <v>BETIMOL</v>
          </cell>
          <cell r="B950" t="str">
            <v xml:space="preserve"> OPHTHALMIC PREPARATIONS                       </v>
          </cell>
          <cell r="C950" t="str">
            <v>SANTEN</v>
          </cell>
          <cell r="D950">
            <v>37638.1</v>
          </cell>
          <cell r="E950" t="str">
            <v>SANTEN</v>
          </cell>
          <cell r="F950" t="str">
            <v>OPHTH BETA BLOCKERS</v>
          </cell>
        </row>
        <row r="951">
          <cell r="A951" t="str">
            <v>BETOPTIC</v>
          </cell>
          <cell r="B951" t="str">
            <v xml:space="preserve"> OPHTHALMIC PREPARATIONS                       </v>
          </cell>
          <cell r="C951" t="str">
            <v>ALCON LABS  OPHTHAL</v>
          </cell>
          <cell r="D951">
            <v>24</v>
          </cell>
          <cell r="E951" t="str">
            <v>NESTLE S A</v>
          </cell>
          <cell r="F951" t="str">
            <v>OPHTH BETA BLOCKERS</v>
          </cell>
        </row>
        <row r="952">
          <cell r="A952" t="str">
            <v>BETOPTIC S</v>
          </cell>
          <cell r="B952" t="str">
            <v xml:space="preserve"> OPHTHALMIC PREPARATIONS                       </v>
          </cell>
          <cell r="C952" t="str">
            <v>ALCON LABS  OPHTHAL</v>
          </cell>
          <cell r="D952">
            <v>449794</v>
          </cell>
          <cell r="E952" t="str">
            <v>NESTLE S A</v>
          </cell>
          <cell r="F952" t="str">
            <v>OPHTH BETA BLOCKERS</v>
          </cell>
        </row>
        <row r="953">
          <cell r="A953" t="str">
            <v>BEXTRA</v>
          </cell>
          <cell r="B953" t="str">
            <v xml:space="preserve"> ANTIARTHRITICS      </v>
          </cell>
          <cell r="C953" t="str">
            <v>PHARMACIA</v>
          </cell>
          <cell r="D953">
            <v>5354745.3</v>
          </cell>
          <cell r="E953" t="str">
            <v>PHARMACIA CORP</v>
          </cell>
          <cell r="F953" t="str">
            <v>ANTIARTH COX-2 INHIB</v>
          </cell>
        </row>
        <row r="954">
          <cell r="A954" t="str">
            <v>BIAXIN</v>
          </cell>
          <cell r="B954" t="str">
            <v xml:space="preserve"> ANTI-INFECTIVES, SYSTEMIC                     </v>
          </cell>
          <cell r="C954" t="str">
            <v>ABBOTT PHARM PRODS</v>
          </cell>
          <cell r="D954">
            <v>1289230.3999999999</v>
          </cell>
          <cell r="E954" t="str">
            <v>ABBOTT</v>
          </cell>
          <cell r="F954" t="str">
            <v>EXTENDED SPECTRUM MACROLIDE</v>
          </cell>
        </row>
        <row r="955">
          <cell r="A955" t="str">
            <v>BIAXIN XL</v>
          </cell>
          <cell r="B955" t="str">
            <v xml:space="preserve"> ANTI-INFECTIVES, SYSTEMIC                     </v>
          </cell>
          <cell r="C955" t="str">
            <v>ABBOTT PHARM PRODS</v>
          </cell>
          <cell r="D955">
            <v>1417137.2</v>
          </cell>
          <cell r="E955" t="str">
            <v>ABBOTT</v>
          </cell>
          <cell r="F955" t="str">
            <v>EXTENDED SPECTRUM MACROLIDE</v>
          </cell>
        </row>
        <row r="956">
          <cell r="A956" t="str">
            <v>BIAXIN XL-PAC</v>
          </cell>
          <cell r="B956" t="str">
            <v xml:space="preserve"> ANTI-INFECTIVES, SYSTEMIC                     </v>
          </cell>
          <cell r="C956" t="str">
            <v>ABBOTT PHARM PRODS</v>
          </cell>
          <cell r="D956">
            <v>109142</v>
          </cell>
          <cell r="E956" t="str">
            <v>ABBOTT</v>
          </cell>
          <cell r="F956" t="str">
            <v>EXTENDED SPECTRUM MACROLIDE</v>
          </cell>
        </row>
        <row r="957">
          <cell r="A957" t="str">
            <v>BICARSIM</v>
          </cell>
          <cell r="B957" t="str">
            <v xml:space="preserve"> ANTACIDS &amp; ANTIFLATULENTS                     </v>
          </cell>
          <cell r="C957" t="str">
            <v>KRAMER DISTRIBUTOR</v>
          </cell>
          <cell r="D957">
            <v>19617</v>
          </cell>
          <cell r="E957" t="str">
            <v>KRAMER DISTRIBUTOR</v>
          </cell>
          <cell r="F957" t="str">
            <v>ANTIFLATULENTS</v>
          </cell>
        </row>
        <row r="958">
          <cell r="A958" t="str">
            <v>BICILLIN C-R</v>
          </cell>
          <cell r="B958" t="str">
            <v xml:space="preserve"> ANTI-INFECTIVES, SYSTEMIC                     </v>
          </cell>
          <cell r="C958" t="str">
            <v>MONARCH PHARM</v>
          </cell>
          <cell r="D958">
            <v>442096.6</v>
          </cell>
          <cell r="E958" t="str">
            <v>KING PHARM INC</v>
          </cell>
          <cell r="F958" t="str">
            <v>NATURAL PENICILLINS</v>
          </cell>
        </row>
        <row r="959">
          <cell r="A959" t="str">
            <v>BICILLIN CR900/300</v>
          </cell>
          <cell r="B959" t="str">
            <v xml:space="preserve"> ANTI-INFECTIVES, SYSTEMIC                     </v>
          </cell>
          <cell r="C959" t="str">
            <v>MONARCH PHARM</v>
          </cell>
          <cell r="D959">
            <v>127339.1</v>
          </cell>
          <cell r="E959" t="str">
            <v>KING PHARM INC</v>
          </cell>
          <cell r="F959" t="str">
            <v>NATURAL PENICILLINS</v>
          </cell>
        </row>
        <row r="960">
          <cell r="A960" t="str">
            <v>BICILLIN LA</v>
          </cell>
          <cell r="B960" t="str">
            <v xml:space="preserve"> ANTI-INFECTIVES, SYSTEMIC                     </v>
          </cell>
          <cell r="C960" t="str">
            <v>MONARCH PHARM</v>
          </cell>
          <cell r="D960">
            <v>150377.5</v>
          </cell>
          <cell r="E960" t="str">
            <v>KING PHARM INC</v>
          </cell>
          <cell r="F960" t="str">
            <v>NATURAL PENICILLINS</v>
          </cell>
        </row>
        <row r="961">
          <cell r="A961" t="str">
            <v>BICILLIN L-A</v>
          </cell>
          <cell r="B961" t="str">
            <v xml:space="preserve"> ANTI-INFECTIVES, SYSTEMIC                     </v>
          </cell>
          <cell r="C961" t="str">
            <v>MONARCH PHARM</v>
          </cell>
          <cell r="D961">
            <v>0</v>
          </cell>
          <cell r="E961" t="str">
            <v>KING PHARM INC</v>
          </cell>
          <cell r="F961" t="str">
            <v>NATURAL PENICILLINS</v>
          </cell>
        </row>
        <row r="962">
          <cell r="A962" t="str">
            <v>BICITRA</v>
          </cell>
          <cell r="B962" t="str">
            <v xml:space="preserve"> MISCELLANEOUS PREPS, ETHICAL                  </v>
          </cell>
          <cell r="C962" t="str">
            <v>MCNEIL PHARM</v>
          </cell>
          <cell r="D962">
            <v>12746.7</v>
          </cell>
          <cell r="E962" t="str">
            <v>JOHNSON &amp; JOHNSON</v>
          </cell>
          <cell r="F962" t="str">
            <v>MISCELLANEOUS OTH</v>
          </cell>
        </row>
        <row r="963">
          <cell r="A963" t="str">
            <v>BICNU</v>
          </cell>
          <cell r="B963" t="str">
            <v xml:space="preserve"> ANTINEOPLASTIC AGENTS                         </v>
          </cell>
          <cell r="C963" t="str">
            <v>BRISTOL-MYERS ONCO</v>
          </cell>
          <cell r="D963">
            <v>6015.1</v>
          </cell>
          <cell r="E963" t="str">
            <v>BRISTOL-MYERS SQ</v>
          </cell>
          <cell r="F963" t="str">
            <v>NITROSOUREAS</v>
          </cell>
        </row>
        <row r="964">
          <cell r="A964" t="str">
            <v>BIDEX</v>
          </cell>
          <cell r="B964" t="str">
            <v xml:space="preserve"> COUGH &amp; COLD PREPS           </v>
          </cell>
          <cell r="C964" t="str">
            <v>STEWART JACKSON</v>
          </cell>
          <cell r="D964">
            <v>2630.6</v>
          </cell>
          <cell r="E964" t="str">
            <v>STEWART JACKSON</v>
          </cell>
          <cell r="F964" t="str">
            <v>COUGH PREP W/O COD</v>
          </cell>
        </row>
        <row r="965">
          <cell r="A965" t="str">
            <v>BIDEX DM</v>
          </cell>
          <cell r="B965" t="str">
            <v xml:space="preserve"> COUGH &amp; COLD PREPS           </v>
          </cell>
          <cell r="C965" t="str">
            <v>STEWART JACKSON</v>
          </cell>
          <cell r="D965">
            <v>4236</v>
          </cell>
          <cell r="E965" t="str">
            <v>STEWART JACKSON</v>
          </cell>
          <cell r="F965" t="str">
            <v>COUGH/COLD W/O EXPECT</v>
          </cell>
        </row>
        <row r="966">
          <cell r="A966" t="str">
            <v>BILTRICIDE</v>
          </cell>
          <cell r="B966" t="str">
            <v xml:space="preserve"> ANTI-INFECTIVES, SYSTEMIC                     </v>
          </cell>
          <cell r="C966" t="str">
            <v>BAYER PHARM</v>
          </cell>
          <cell r="D966">
            <v>4879.1000000000004</v>
          </cell>
          <cell r="E966" t="str">
            <v>BAYER CORPORATION</v>
          </cell>
          <cell r="F966" t="str">
            <v>ANTNFCT SYSTEMIC OTH</v>
          </cell>
        </row>
        <row r="967">
          <cell r="A967" t="str">
            <v>BIOHIST-LA</v>
          </cell>
          <cell r="B967" t="str">
            <v xml:space="preserve"> COUGH &amp; COLD PREPS           </v>
          </cell>
          <cell r="C967" t="str">
            <v>IVAX LABS</v>
          </cell>
          <cell r="D967">
            <v>-813.3</v>
          </cell>
          <cell r="E967" t="str">
            <v>IVAX CORP</v>
          </cell>
          <cell r="F967" t="str">
            <v>ORAL COLD W/O ANALG</v>
          </cell>
        </row>
        <row r="968">
          <cell r="A968" t="str">
            <v>BION TEARS</v>
          </cell>
          <cell r="B968" t="str">
            <v xml:space="preserve"> OPHTHALMIC PREPARATIONS                       </v>
          </cell>
          <cell r="C968" t="str">
            <v>ALCON LABS  OPHTHAL</v>
          </cell>
          <cell r="D968">
            <v>1247.4000000000001</v>
          </cell>
          <cell r="E968" t="str">
            <v>NESTLE S A</v>
          </cell>
          <cell r="F968" t="str">
            <v>ARTIFICIAL TEARS LUBR</v>
          </cell>
        </row>
        <row r="969">
          <cell r="A969" t="str">
            <v>BIOTECT PLUS</v>
          </cell>
          <cell r="B969" t="str">
            <v xml:space="preserve"> VITAMINS        </v>
          </cell>
          <cell r="C969" t="str">
            <v>GIL PHARM CORP</v>
          </cell>
          <cell r="D969">
            <v>8435.2999999999993</v>
          </cell>
          <cell r="E969" t="str">
            <v>GIL PHARM CORP</v>
          </cell>
          <cell r="F969" t="str">
            <v>MULTIVIT GENERAL</v>
          </cell>
        </row>
        <row r="970">
          <cell r="A970" t="str">
            <v>BIOTIN</v>
          </cell>
          <cell r="B970" t="str">
            <v xml:space="preserve"> VITAMINS        </v>
          </cell>
          <cell r="C970" t="str">
            <v>IVAX PHARMACEUTICALS</v>
          </cell>
          <cell r="D970">
            <v>730.9</v>
          </cell>
          <cell r="E970" t="str">
            <v>IVAX CORP</v>
          </cell>
          <cell r="F970" t="str">
            <v>VITAMINS OTH</v>
          </cell>
        </row>
        <row r="971">
          <cell r="A971" t="str">
            <v>BISACODYL</v>
          </cell>
          <cell r="B971" t="str">
            <v xml:space="preserve"> LAXATIVES           </v>
          </cell>
          <cell r="C971" t="str">
            <v>ALPHARMA</v>
          </cell>
          <cell r="D971">
            <v>241</v>
          </cell>
          <cell r="E971" t="str">
            <v>ALPHARMA USPD</v>
          </cell>
          <cell r="F971" t="str">
            <v>IRRITANT-STIMULANT LAX</v>
          </cell>
        </row>
        <row r="972">
          <cell r="A972" t="str">
            <v>BISACODYL</v>
          </cell>
          <cell r="B972" t="str">
            <v xml:space="preserve"> LAXATIVES           </v>
          </cell>
          <cell r="C972" t="str">
            <v>BIO-PHARM</v>
          </cell>
          <cell r="D972">
            <v>1308.9000000000001</v>
          </cell>
          <cell r="E972" t="str">
            <v>BIO-PHARM</v>
          </cell>
          <cell r="F972" t="str">
            <v>IRRITANT-STIMULANT LAX</v>
          </cell>
        </row>
        <row r="973">
          <cell r="A973" t="str">
            <v>BISACODYL</v>
          </cell>
          <cell r="B973" t="str">
            <v xml:space="preserve"> LAXATIVES           </v>
          </cell>
          <cell r="C973" t="str">
            <v>CLAY-PARK LABS</v>
          </cell>
          <cell r="D973">
            <v>1515.3</v>
          </cell>
          <cell r="E973" t="str">
            <v>CLAY-PARK LABS</v>
          </cell>
          <cell r="F973" t="str">
            <v>IRRITANT-STIMULANT LAX</v>
          </cell>
        </row>
        <row r="974">
          <cell r="A974" t="str">
            <v>BISACODYL</v>
          </cell>
          <cell r="B974" t="str">
            <v xml:space="preserve"> LAXATIVES           </v>
          </cell>
          <cell r="C974" t="str">
            <v>DIXON-SHANE</v>
          </cell>
          <cell r="D974">
            <v>1176</v>
          </cell>
          <cell r="E974" t="str">
            <v>DIXON-SHANE</v>
          </cell>
          <cell r="F974" t="str">
            <v>IRRITANT-STIMULANT LAX</v>
          </cell>
        </row>
        <row r="975">
          <cell r="A975" t="str">
            <v>BISACODYL</v>
          </cell>
          <cell r="B975" t="str">
            <v xml:space="preserve"> LAXATIVES           </v>
          </cell>
          <cell r="C975" t="str">
            <v>G &amp; W LABS</v>
          </cell>
          <cell r="D975">
            <v>2861.2</v>
          </cell>
          <cell r="E975" t="str">
            <v>G &amp; W LABS</v>
          </cell>
          <cell r="F975" t="str">
            <v>IRRITANT-STIMULANT LAX</v>
          </cell>
        </row>
        <row r="976">
          <cell r="A976" t="str">
            <v>BISACODYL</v>
          </cell>
          <cell r="B976" t="str">
            <v xml:space="preserve"> LAXATIVES           </v>
          </cell>
          <cell r="C976" t="str">
            <v>IVAX PHARMACEUTICALS</v>
          </cell>
          <cell r="D976">
            <v>8.9</v>
          </cell>
          <cell r="E976" t="str">
            <v>IVAX CORP</v>
          </cell>
          <cell r="F976" t="str">
            <v>IRRITANT-STIMULANT LAX</v>
          </cell>
        </row>
        <row r="977">
          <cell r="A977" t="str">
            <v>BISACODYL</v>
          </cell>
          <cell r="B977" t="str">
            <v xml:space="preserve"> LAXATIVES           </v>
          </cell>
          <cell r="C977" t="str">
            <v>MAJOR PHARM</v>
          </cell>
          <cell r="D977">
            <v>4933.3999999999996</v>
          </cell>
          <cell r="E977" t="str">
            <v>GREAT LAKES WHLSL</v>
          </cell>
          <cell r="F977" t="str">
            <v>IRRITANT-STIMULANT LAX</v>
          </cell>
        </row>
        <row r="978">
          <cell r="A978" t="str">
            <v>BISACODYL</v>
          </cell>
          <cell r="B978" t="str">
            <v xml:space="preserve"> LAXATIVES           </v>
          </cell>
          <cell r="C978" t="str">
            <v>MARLEX PHARMACEUTICA</v>
          </cell>
          <cell r="D978">
            <v>12.9</v>
          </cell>
          <cell r="E978" t="str">
            <v>MARLEX PHARMACEUTICA</v>
          </cell>
          <cell r="F978" t="str">
            <v>IRRITANT-STIMULANT LAX</v>
          </cell>
        </row>
        <row r="979">
          <cell r="A979" t="str">
            <v>BISACODYL</v>
          </cell>
          <cell r="B979" t="str">
            <v xml:space="preserve"> LAXATIVES           </v>
          </cell>
          <cell r="C979" t="str">
            <v>MFR NOT STATED</v>
          </cell>
          <cell r="D979">
            <v>788.4</v>
          </cell>
          <cell r="E979" t="str">
            <v>LAB UNKNOWN</v>
          </cell>
          <cell r="F979" t="str">
            <v>IRRITANT-STIMULANT LAX</v>
          </cell>
        </row>
        <row r="980">
          <cell r="A980" t="str">
            <v>BISACODYL</v>
          </cell>
          <cell r="B980" t="str">
            <v xml:space="preserve"> LAXATIVES           </v>
          </cell>
          <cell r="C980" t="str">
            <v>PADDOCK LABS INC</v>
          </cell>
          <cell r="D980">
            <v>100.3</v>
          </cell>
          <cell r="E980" t="str">
            <v>PADDOCK LABS INC</v>
          </cell>
          <cell r="F980" t="str">
            <v>IRRITANT-STIMULANT LAX</v>
          </cell>
        </row>
        <row r="981">
          <cell r="A981" t="str">
            <v>BISACODYL</v>
          </cell>
          <cell r="B981" t="str">
            <v xml:space="preserve"> LAXATIVES           </v>
          </cell>
          <cell r="C981" t="str">
            <v>PRIVATE LABEL</v>
          </cell>
          <cell r="D981">
            <v>3509.5</v>
          </cell>
          <cell r="E981" t="str">
            <v>PRIVATE LABEL</v>
          </cell>
          <cell r="F981" t="str">
            <v>IRRITANT-STIMULANT LAX</v>
          </cell>
        </row>
        <row r="982">
          <cell r="A982" t="str">
            <v>BISACODYL</v>
          </cell>
          <cell r="B982" t="str">
            <v xml:space="preserve"> LAXATIVES           </v>
          </cell>
          <cell r="C982" t="str">
            <v>QUALITEST PRODUCTS</v>
          </cell>
          <cell r="D982">
            <v>2827.2</v>
          </cell>
          <cell r="E982" t="str">
            <v>QUALITEST PRODUCTS</v>
          </cell>
          <cell r="F982" t="str">
            <v>IRRITANT-STIMULANT LAX</v>
          </cell>
        </row>
        <row r="983">
          <cell r="A983" t="str">
            <v>BISACODYL</v>
          </cell>
          <cell r="B983" t="str">
            <v xml:space="preserve"> LAXATIVES           </v>
          </cell>
          <cell r="C983" t="str">
            <v>TIME-CAP LABS</v>
          </cell>
          <cell r="D983">
            <v>0</v>
          </cell>
          <cell r="E983" t="str">
            <v>TIME-CAP LABS</v>
          </cell>
          <cell r="F983" t="str">
            <v>IRRITANT-STIMULANT LAX</v>
          </cell>
        </row>
        <row r="984">
          <cell r="A984" t="str">
            <v>BISACODYL</v>
          </cell>
          <cell r="B984" t="str">
            <v xml:space="preserve"> LAXATIVES           </v>
          </cell>
          <cell r="C984" t="str">
            <v>UPSHER-SMITH</v>
          </cell>
          <cell r="D984">
            <v>68.2</v>
          </cell>
          <cell r="E984" t="str">
            <v>UPSHER-SMITH</v>
          </cell>
          <cell r="F984" t="str">
            <v>IRRITANT-STIMULANT LAX</v>
          </cell>
        </row>
        <row r="985">
          <cell r="A985" t="str">
            <v>BISACODYL</v>
          </cell>
          <cell r="B985" t="str">
            <v xml:space="preserve"> LAXATIVES           </v>
          </cell>
          <cell r="C985" t="str">
            <v>VINTAGE PHARM</v>
          </cell>
          <cell r="D985">
            <v>0</v>
          </cell>
          <cell r="E985" t="str">
            <v>VINTAGE PHARM</v>
          </cell>
          <cell r="F985" t="str">
            <v>IRRITANT-STIMULANT LAX</v>
          </cell>
        </row>
        <row r="986">
          <cell r="A986" t="str">
            <v>BISMUTH SUBSALICYL</v>
          </cell>
          <cell r="B986" t="str">
            <v xml:space="preserve"> ANTIDIARRHEALS                                </v>
          </cell>
          <cell r="C986" t="str">
            <v>MAJOR PHARM</v>
          </cell>
          <cell r="D986">
            <v>187</v>
          </cell>
          <cell r="E986" t="str">
            <v>GREAT LAKES WHLSL</v>
          </cell>
          <cell r="F986" t="str">
            <v>ANTIDIARRHEALS W/O ANTNFCT</v>
          </cell>
        </row>
        <row r="987">
          <cell r="A987" t="str">
            <v>BISMUTH SUBSALICYL</v>
          </cell>
          <cell r="B987" t="str">
            <v xml:space="preserve"> ANTIDIARRHEALS                                </v>
          </cell>
          <cell r="C987" t="str">
            <v>MOORE  H L</v>
          </cell>
          <cell r="D987">
            <v>490</v>
          </cell>
          <cell r="E987" t="str">
            <v>MOORE  H L</v>
          </cell>
          <cell r="F987" t="str">
            <v>ANTIDIARRHEALS W/O ANTNFCT</v>
          </cell>
        </row>
        <row r="988">
          <cell r="A988" t="str">
            <v>BISMUTH SUBSALICYL</v>
          </cell>
          <cell r="B988" t="str">
            <v xml:space="preserve"> ANTIDIARRHEALS                                </v>
          </cell>
          <cell r="C988" t="str">
            <v>PRIVATE LABEL</v>
          </cell>
          <cell r="D988">
            <v>0</v>
          </cell>
          <cell r="E988" t="str">
            <v>PRIVATE LABEL</v>
          </cell>
          <cell r="F988" t="str">
            <v>ANTIDIARRHEALS W/O ANTNFCT</v>
          </cell>
        </row>
        <row r="989">
          <cell r="A989" t="str">
            <v>BISMUTH SUBSALICYL</v>
          </cell>
          <cell r="B989" t="str">
            <v xml:space="preserve"> ANTIDIARRHEALS                                </v>
          </cell>
          <cell r="C989" t="str">
            <v>QUALITEST PRODUCTS</v>
          </cell>
          <cell r="D989">
            <v>1068.7</v>
          </cell>
          <cell r="E989" t="str">
            <v>QUALITEST PRODUCTS</v>
          </cell>
          <cell r="F989" t="str">
            <v>ANTIDIARRHEALS W/O ANTNFCT</v>
          </cell>
        </row>
        <row r="990">
          <cell r="A990" t="str">
            <v>BISMUTH SUBSALICYLAT</v>
          </cell>
          <cell r="B990" t="str">
            <v xml:space="preserve"> ANTIDIARRHEALS                                </v>
          </cell>
          <cell r="C990" t="str">
            <v>HI-TECH PHARMACAL</v>
          </cell>
          <cell r="D990">
            <v>57</v>
          </cell>
          <cell r="E990" t="str">
            <v>HI-TECH PHARMACAL</v>
          </cell>
          <cell r="F990" t="str">
            <v>ANTIDIARRHEALS W/O ANTNFCT</v>
          </cell>
        </row>
        <row r="991">
          <cell r="A991" t="str">
            <v>BISOPROLOL FUM</v>
          </cell>
          <cell r="B991" t="str">
            <v xml:space="preserve"> VASCULAR AGENTS                               </v>
          </cell>
          <cell r="C991" t="str">
            <v>EON LABS</v>
          </cell>
          <cell r="D991">
            <v>51943.9</v>
          </cell>
          <cell r="E991" t="str">
            <v>EON CORP</v>
          </cell>
          <cell r="F991" t="str">
            <v>BETA BLOCKERS</v>
          </cell>
        </row>
        <row r="992">
          <cell r="A992" t="str">
            <v>BISOPROLOL FUM</v>
          </cell>
          <cell r="B992" t="str">
            <v xml:space="preserve"> VASCULAR AGENTS                               </v>
          </cell>
          <cell r="C992" t="str">
            <v>ESI LEDERLE</v>
          </cell>
          <cell r="D992">
            <v>0</v>
          </cell>
          <cell r="E992" t="str">
            <v>WYETH CORP</v>
          </cell>
          <cell r="F992" t="str">
            <v>BETA BLOCKERS</v>
          </cell>
        </row>
        <row r="993">
          <cell r="A993" t="str">
            <v>BISOPROLOL FUM</v>
          </cell>
          <cell r="B993" t="str">
            <v xml:space="preserve"> VASCULAR AGENTS                               </v>
          </cell>
          <cell r="C993" t="str">
            <v>MUTUAL PHARM</v>
          </cell>
          <cell r="D993">
            <v>5453.8</v>
          </cell>
          <cell r="E993" t="str">
            <v>URL/MUTUAL</v>
          </cell>
          <cell r="F993" t="str">
            <v>BETA BLOCKERS</v>
          </cell>
        </row>
        <row r="994">
          <cell r="A994" t="str">
            <v>BISOPROLOL FUM/HCTZ</v>
          </cell>
          <cell r="B994" t="str">
            <v xml:space="preserve"> VASCULAR AGENTS                               </v>
          </cell>
          <cell r="C994" t="str">
            <v>EON LABS</v>
          </cell>
          <cell r="D994">
            <v>61879.1</v>
          </cell>
          <cell r="E994" t="str">
            <v>EON CORP</v>
          </cell>
          <cell r="F994" t="str">
            <v>BETA/A-B BL W/DIUR</v>
          </cell>
        </row>
        <row r="995">
          <cell r="A995" t="str">
            <v>BISOPROLOL FUM/HCTZ</v>
          </cell>
          <cell r="B995" t="str">
            <v xml:space="preserve"> VASCULAR AGENTS                               </v>
          </cell>
          <cell r="C995" t="str">
            <v>ESI LEDERLE</v>
          </cell>
          <cell r="D995">
            <v>0</v>
          </cell>
          <cell r="E995" t="str">
            <v>WYETH CORP</v>
          </cell>
          <cell r="F995" t="str">
            <v>BETA/A-B BL W/DIUR</v>
          </cell>
        </row>
        <row r="996">
          <cell r="A996" t="str">
            <v>BISOPROLOL FUM/HCTZ</v>
          </cell>
          <cell r="B996" t="str">
            <v xml:space="preserve"> VASCULAR AGENTS                               </v>
          </cell>
          <cell r="C996" t="str">
            <v>GENEVA PHARM</v>
          </cell>
          <cell r="D996">
            <v>54937.5</v>
          </cell>
          <cell r="E996" t="str">
            <v>NOVARTIS</v>
          </cell>
          <cell r="F996" t="str">
            <v>BETA/A-B BL W/DIUR</v>
          </cell>
        </row>
        <row r="997">
          <cell r="A997" t="str">
            <v>BISOPROLOL FUM/HCTZ</v>
          </cell>
          <cell r="B997" t="str">
            <v xml:space="preserve"> VASCULAR AGENTS                               </v>
          </cell>
          <cell r="C997" t="str">
            <v>IVAX PHARMACEUTICALS</v>
          </cell>
          <cell r="D997">
            <v>0</v>
          </cell>
          <cell r="E997" t="str">
            <v>IVAX CORP</v>
          </cell>
          <cell r="F997" t="str">
            <v>BETA/A-B BL W/DIUR</v>
          </cell>
        </row>
        <row r="998">
          <cell r="A998" t="str">
            <v>BISOPROLOL FUM/HCTZ</v>
          </cell>
          <cell r="B998" t="str">
            <v xml:space="preserve"> VASCULAR AGENTS                               </v>
          </cell>
          <cell r="C998" t="str">
            <v>MYLAN</v>
          </cell>
          <cell r="D998">
            <v>106530.3</v>
          </cell>
          <cell r="E998" t="str">
            <v>MYLAN LABS  INC</v>
          </cell>
          <cell r="F998" t="str">
            <v>BETA/A-B BL W/DIUR</v>
          </cell>
        </row>
        <row r="999">
          <cell r="A999" t="str">
            <v>BISOPROLOL FUM/HCTZ</v>
          </cell>
          <cell r="B999" t="str">
            <v xml:space="preserve"> VASCULAR AGENTS                               </v>
          </cell>
          <cell r="C999" t="str">
            <v>PUREPAC</v>
          </cell>
          <cell r="D999">
            <v>6689.7</v>
          </cell>
          <cell r="E999" t="str">
            <v>ALPHARMA USPD</v>
          </cell>
          <cell r="F999" t="str">
            <v>BETA/A-B BL W/DIUR</v>
          </cell>
        </row>
        <row r="1000">
          <cell r="A1000" t="str">
            <v>BISOPROLOL FUM/HCTZ</v>
          </cell>
          <cell r="B1000" t="str">
            <v xml:space="preserve"> VASCULAR AGENTS                               </v>
          </cell>
          <cell r="C1000" t="str">
            <v>UNIT DOSE LABS</v>
          </cell>
          <cell r="D1000">
            <v>0</v>
          </cell>
          <cell r="E1000" t="str">
            <v>MYLAN LABS  INC</v>
          </cell>
          <cell r="F1000" t="str">
            <v>BETA/A-B BL W/DIUR</v>
          </cell>
        </row>
        <row r="1001">
          <cell r="A1001" t="str">
            <v>BISOPROLOL FUM/HCTZ</v>
          </cell>
          <cell r="B1001" t="str">
            <v xml:space="preserve"> VASCULAR AGENTS                               </v>
          </cell>
          <cell r="C1001" t="str">
            <v>WATSON LABS</v>
          </cell>
          <cell r="D1001">
            <v>81518.2</v>
          </cell>
          <cell r="E1001" t="str">
            <v>WATSON PHARM INC</v>
          </cell>
          <cell r="F1001" t="str">
            <v>BETA/A-B BL W/DIUR</v>
          </cell>
        </row>
        <row r="1002">
          <cell r="A1002" t="str">
            <v>BLENOXANE</v>
          </cell>
          <cell r="B1002" t="str">
            <v xml:space="preserve"> ANTINEOPLASTIC AGENTS                         </v>
          </cell>
          <cell r="C1002" t="str">
            <v>BRISTOL-MYERS ONCO</v>
          </cell>
          <cell r="D1002">
            <v>0</v>
          </cell>
          <cell r="E1002" t="str">
            <v>BRISTOL-MYERS SQ</v>
          </cell>
          <cell r="F1002" t="str">
            <v>CYTOSTATIC ANTIBIOTIICS OTH</v>
          </cell>
        </row>
        <row r="1003">
          <cell r="A1003" t="str">
            <v>BLEOMYCIN SULF</v>
          </cell>
          <cell r="B1003" t="str">
            <v xml:space="preserve"> ANTINEOPLASTIC AGENTS                         </v>
          </cell>
          <cell r="C1003" t="str">
            <v>BEDFORD LABS</v>
          </cell>
          <cell r="D1003">
            <v>2122.5</v>
          </cell>
          <cell r="E1003" t="str">
            <v>BOEHRINGER INGEL</v>
          </cell>
          <cell r="F1003" t="str">
            <v>CYTOSTATIC ANTIBIOTIICS OTH</v>
          </cell>
        </row>
        <row r="1004">
          <cell r="A1004" t="str">
            <v>BLEOMYCIN SULF</v>
          </cell>
          <cell r="B1004" t="str">
            <v xml:space="preserve"> ANTINEOPLASTIC AGENTS                         </v>
          </cell>
          <cell r="C1004" t="str">
            <v>FAULDING</v>
          </cell>
          <cell r="D1004">
            <v>2529.4</v>
          </cell>
          <cell r="E1004" t="str">
            <v>MAYNE GROUP</v>
          </cell>
          <cell r="F1004" t="str">
            <v>CYTOSTATIC ANTIBIOTIICS OTH</v>
          </cell>
        </row>
        <row r="1005">
          <cell r="A1005" t="str">
            <v>BLEOMYCIN SULF</v>
          </cell>
          <cell r="B1005" t="str">
            <v xml:space="preserve"> ANTINEOPLASTIC AGENTS                         </v>
          </cell>
          <cell r="C1005" t="str">
            <v>SICOR PHARM</v>
          </cell>
          <cell r="D1005">
            <v>1484.8</v>
          </cell>
          <cell r="E1005" t="str">
            <v>SICOR INC</v>
          </cell>
          <cell r="F1005" t="str">
            <v>CYTOSTATIC ANTIBIOTIICS OTH</v>
          </cell>
        </row>
        <row r="1006">
          <cell r="A1006" t="str">
            <v>BLEPH-10</v>
          </cell>
          <cell r="B1006" t="str">
            <v xml:space="preserve"> OPHTHALMIC PREPARATIONS                       </v>
          </cell>
          <cell r="C1006" t="str">
            <v>ALLERGAN</v>
          </cell>
          <cell r="D1006">
            <v>4503.7</v>
          </cell>
          <cell r="E1006" t="str">
            <v>ALLERGAN INC</v>
          </cell>
          <cell r="F1006" t="str">
            <v>OPHTH SULFA &amp; COMB</v>
          </cell>
        </row>
        <row r="1007">
          <cell r="A1007" t="str">
            <v>BLEPHAMIDE</v>
          </cell>
          <cell r="B1007" t="str">
            <v xml:space="preserve"> OPHTHALMIC PREPARATIONS                       </v>
          </cell>
          <cell r="C1007" t="str">
            <v>ALLERGAN</v>
          </cell>
          <cell r="D1007">
            <v>60090.5</v>
          </cell>
          <cell r="E1007" t="str">
            <v>ALLERGAN INC</v>
          </cell>
          <cell r="F1007" t="str">
            <v>OPHTH CORTICOID/SULFAS</v>
          </cell>
        </row>
        <row r="1008">
          <cell r="A1008" t="str">
            <v>BLEPHAMIDE S O P</v>
          </cell>
          <cell r="B1008" t="str">
            <v xml:space="preserve"> OPHTHALMIC PREPARATIONS                       </v>
          </cell>
          <cell r="C1008" t="str">
            <v>ALLERGAN</v>
          </cell>
          <cell r="D1008">
            <v>43329.9</v>
          </cell>
          <cell r="E1008" t="str">
            <v>ALLERGAN INC</v>
          </cell>
          <cell r="F1008" t="str">
            <v>OPHTH CORTICOID/SULFAS</v>
          </cell>
        </row>
        <row r="1009">
          <cell r="A1009" t="str">
            <v>BLOCADREN</v>
          </cell>
          <cell r="B1009" t="str">
            <v xml:space="preserve"> VASCULAR AGENTS                               </v>
          </cell>
          <cell r="C1009" t="str">
            <v>MERCK &amp; COMPANY</v>
          </cell>
          <cell r="D1009">
            <v>2164.4</v>
          </cell>
          <cell r="E1009" t="str">
            <v>MERCK &amp; CO</v>
          </cell>
          <cell r="F1009" t="str">
            <v>BETA BLOCKERS</v>
          </cell>
        </row>
        <row r="1010">
          <cell r="A1010" t="str">
            <v>BLOOD GLUCOSE</v>
          </cell>
          <cell r="B1010" t="str">
            <v xml:space="preserve"> DIAGNOSTIC AIDS                               </v>
          </cell>
          <cell r="C1010" t="str">
            <v>HOME DIAG INC</v>
          </cell>
          <cell r="D1010">
            <v>905255.7</v>
          </cell>
          <cell r="E1010" t="str">
            <v>HOME DIAG INC</v>
          </cell>
          <cell r="F1010" t="str">
            <v>DIAG AIDS BLOOD GLUC TEST</v>
          </cell>
        </row>
        <row r="1011">
          <cell r="A1011" t="str">
            <v>BOCA-HIST DM</v>
          </cell>
          <cell r="B1011" t="str">
            <v xml:space="preserve"> COUGH &amp; COLD PREPS           </v>
          </cell>
          <cell r="C1011" t="str">
            <v>BOCA PHARMACEUTICL</v>
          </cell>
          <cell r="D1011">
            <v>36.6</v>
          </cell>
          <cell r="E1011" t="str">
            <v>BOCA PHARMACEUTICL</v>
          </cell>
          <cell r="F1011" t="str">
            <v>COUGH/COLD W/O EXPECT</v>
          </cell>
        </row>
        <row r="1012">
          <cell r="A1012" t="str">
            <v>BONINE</v>
          </cell>
          <cell r="B1012" t="str">
            <v xml:space="preserve"> ANTINAUSEANTS                                 </v>
          </cell>
          <cell r="C1012" t="str">
            <v>PFIZER CONSUMER</v>
          </cell>
          <cell r="D1012">
            <v>6200.1</v>
          </cell>
          <cell r="E1012" t="str">
            <v>PFIZER</v>
          </cell>
          <cell r="F1012" t="str">
            <v>ANTIHISTAMINE</v>
          </cell>
        </row>
        <row r="1013">
          <cell r="A1013" t="str">
            <v>BONTRIL PDM</v>
          </cell>
          <cell r="B1013" t="str">
            <v xml:space="preserve"> ANTI-OBESITY, ETHICAL                         </v>
          </cell>
          <cell r="C1013" t="str">
            <v>AMARIN PHARMACEUTICA</v>
          </cell>
          <cell r="D1013">
            <v>94697.600000000006</v>
          </cell>
          <cell r="E1013" t="str">
            <v>AMARIN PHARMACEUTICA</v>
          </cell>
          <cell r="F1013" t="str">
            <v>ANTI-OBESITY SYSTEMIC</v>
          </cell>
        </row>
        <row r="1014">
          <cell r="A1014" t="str">
            <v>BONTRIL SLOW-REL</v>
          </cell>
          <cell r="B1014" t="str">
            <v xml:space="preserve"> ANTI-OBESITY, ETHICAL                         </v>
          </cell>
          <cell r="C1014" t="str">
            <v>AMARIN PHARMACEUTICA</v>
          </cell>
          <cell r="D1014">
            <v>509906.2</v>
          </cell>
          <cell r="E1014" t="str">
            <v>AMARIN PHARMACEUTICA</v>
          </cell>
          <cell r="F1014" t="str">
            <v>ANTI-OBESITY SYSTEMIC</v>
          </cell>
        </row>
        <row r="1015">
          <cell r="A1015" t="str">
            <v>BOOST</v>
          </cell>
          <cell r="B1015" t="str">
            <v xml:space="preserve"> NUTRIENTS &amp; SUPPLEMENTS                       </v>
          </cell>
          <cell r="C1015" t="str">
            <v>MEAD JOHNSON NUT</v>
          </cell>
          <cell r="D1015">
            <v>347896.7</v>
          </cell>
          <cell r="E1015" t="str">
            <v>BRISTOL-MYERS SQ</v>
          </cell>
          <cell r="F1015" t="str">
            <v>COMPLETE FOOD SUPPLEMENT</v>
          </cell>
        </row>
        <row r="1016">
          <cell r="A1016" t="str">
            <v>BOOST BREEZE</v>
          </cell>
          <cell r="B1016" t="str">
            <v xml:space="preserve"> NUTRIENTS &amp; SUPPLEMENTS                       </v>
          </cell>
          <cell r="C1016" t="str">
            <v>MEAD JOHNSON NUT</v>
          </cell>
          <cell r="D1016">
            <v>3450.2</v>
          </cell>
          <cell r="E1016" t="str">
            <v>BRISTOL-MYERS SQ</v>
          </cell>
          <cell r="F1016" t="str">
            <v>COMPLETE FOOD SUPPLEMENT</v>
          </cell>
        </row>
        <row r="1017">
          <cell r="A1017" t="str">
            <v>BOOST HIGH PROTEIN</v>
          </cell>
          <cell r="B1017" t="str">
            <v xml:space="preserve"> NUTRIENTS &amp; SUPPLEMENTS                       </v>
          </cell>
          <cell r="C1017" t="str">
            <v>MEAD JOHNSON NUT</v>
          </cell>
          <cell r="D1017">
            <v>73376.7</v>
          </cell>
          <cell r="E1017" t="str">
            <v>BRISTOL-MYERS SQ</v>
          </cell>
          <cell r="F1017" t="str">
            <v>COMPLETE FOOD SUPPLEMENT</v>
          </cell>
        </row>
        <row r="1018">
          <cell r="A1018" t="str">
            <v>BOOST PLUS</v>
          </cell>
          <cell r="B1018" t="str">
            <v xml:space="preserve"> NUTRIENTS &amp; SUPPLEMENTS                       </v>
          </cell>
          <cell r="C1018" t="str">
            <v>MEAD JOHNSON NUT</v>
          </cell>
          <cell r="D1018">
            <v>85624.3</v>
          </cell>
          <cell r="E1018" t="str">
            <v>BRISTOL-MYERS SQ</v>
          </cell>
          <cell r="F1018" t="str">
            <v>COMPLETE FOOD SUPPLEMENT</v>
          </cell>
        </row>
        <row r="1019">
          <cell r="A1019" t="str">
            <v>BOOST W/FIBER</v>
          </cell>
          <cell r="B1019" t="str">
            <v xml:space="preserve"> NUTRIENTS &amp; SUPPLEMENTS                       </v>
          </cell>
          <cell r="C1019" t="str">
            <v>MEAD JOHNSON NUT</v>
          </cell>
          <cell r="D1019">
            <v>732.5</v>
          </cell>
          <cell r="E1019" t="str">
            <v>BRISTOL-MYERS SQ</v>
          </cell>
          <cell r="F1019" t="str">
            <v>COMPLETE FOOD SUPPLEMENT</v>
          </cell>
        </row>
        <row r="1020">
          <cell r="A1020" t="str">
            <v>BORIC ACID</v>
          </cell>
          <cell r="B1020" t="str">
            <v xml:space="preserve"> MOUTH, THROAT &amp; ANTISEPTICS                   </v>
          </cell>
          <cell r="C1020" t="str">
            <v>FOUGERA</v>
          </cell>
          <cell r="D1020">
            <v>35.1</v>
          </cell>
          <cell r="E1020" t="str">
            <v>ALTANA  INC</v>
          </cell>
          <cell r="F1020" t="str">
            <v>ANTISEPTICS THERAPEUTIC</v>
          </cell>
        </row>
        <row r="1021">
          <cell r="A1021" t="str">
            <v>BORIC ACID</v>
          </cell>
          <cell r="B1021" t="str">
            <v xml:space="preserve"> MOUTH, THROAT &amp; ANTISEPTICS                   </v>
          </cell>
          <cell r="C1021" t="str">
            <v>PRIVATE LABEL</v>
          </cell>
          <cell r="D1021">
            <v>2100</v>
          </cell>
          <cell r="E1021" t="str">
            <v>PRIVATE LABEL</v>
          </cell>
          <cell r="F1021" t="str">
            <v>ANTISEPTICS THERAPEUTIC</v>
          </cell>
        </row>
        <row r="1022">
          <cell r="A1022" t="str">
            <v>BOROFAX</v>
          </cell>
          <cell r="B1022" t="str">
            <v xml:space="preserve"> DERMATOLOGICALS, ETHICAL                      </v>
          </cell>
          <cell r="C1022" t="str">
            <v>PFIZER CONSUMER</v>
          </cell>
          <cell r="D1022">
            <v>-27</v>
          </cell>
          <cell r="E1022" t="str">
            <v>PFIZER</v>
          </cell>
          <cell r="F1022" t="str">
            <v>EMOLLIENTS &amp; PROTECTIVES</v>
          </cell>
        </row>
        <row r="1023">
          <cell r="A1023" t="str">
            <v>BOSTON LENS</v>
          </cell>
          <cell r="B1023" t="str">
            <v xml:space="preserve"> OPHTHALMIC PREPARATIONS                       </v>
          </cell>
          <cell r="C1023" t="str">
            <v>POLYMER TECHNOLOGY</v>
          </cell>
          <cell r="D1023">
            <v>3257.6</v>
          </cell>
          <cell r="E1023" t="str">
            <v>POLYMER TECHNOLOGY</v>
          </cell>
          <cell r="F1023" t="str">
            <v>HGP LENS CLEANER</v>
          </cell>
        </row>
        <row r="1024">
          <cell r="A1024" t="str">
            <v>BOSTON LENS</v>
          </cell>
          <cell r="B1024" t="str">
            <v xml:space="preserve"> OPHTHALMIC PREPARATIONS                       </v>
          </cell>
          <cell r="C1024" t="str">
            <v>POLYMER TECHNOLOGY</v>
          </cell>
          <cell r="D1024">
            <v>7521</v>
          </cell>
          <cell r="E1024" t="str">
            <v>POLYMER TECHNOLOGY</v>
          </cell>
          <cell r="F1024" t="str">
            <v>HGP LENS COMB</v>
          </cell>
        </row>
        <row r="1025">
          <cell r="A1025" t="str">
            <v>BOSTON ONE STEP</v>
          </cell>
          <cell r="B1025" t="str">
            <v xml:space="preserve"> OPHTHALMIC PREPARATIONS                       </v>
          </cell>
          <cell r="C1025" t="str">
            <v>POLYMER TECHNOLOGY</v>
          </cell>
          <cell r="D1025">
            <v>1209</v>
          </cell>
          <cell r="E1025" t="str">
            <v>POLYMER TECHNOLOGY</v>
          </cell>
          <cell r="F1025" t="str">
            <v>HGP LENS CLEANER</v>
          </cell>
        </row>
        <row r="1026">
          <cell r="A1026" t="str">
            <v>BOTOX</v>
          </cell>
          <cell r="B1026" t="str">
            <v xml:space="preserve"> NEUROLOGICAL DISORDERS, MISC                  </v>
          </cell>
          <cell r="C1026" t="str">
            <v>ALLERGAN</v>
          </cell>
          <cell r="D1026">
            <v>59631</v>
          </cell>
          <cell r="E1026" t="str">
            <v>ALLERGAN INC</v>
          </cell>
          <cell r="F1026" t="str">
            <v>MOVEMENT DISORDERS OTH</v>
          </cell>
        </row>
        <row r="1027">
          <cell r="A1027" t="str">
            <v>B-PLEX PLUS</v>
          </cell>
          <cell r="B1027" t="str">
            <v xml:space="preserve"> VITAMINS        </v>
          </cell>
          <cell r="C1027" t="str">
            <v>CONTRACT PHARM</v>
          </cell>
          <cell r="D1027">
            <v>2259.6999999999998</v>
          </cell>
          <cell r="E1027" t="str">
            <v>CONTRACT PHARM</v>
          </cell>
          <cell r="F1027" t="str">
            <v>B-COMPLEX OTH COMB</v>
          </cell>
        </row>
        <row r="1028">
          <cell r="A1028" t="str">
            <v>BPM/PPA</v>
          </cell>
          <cell r="B1028" t="str">
            <v xml:space="preserve"> COUGH &amp; COLD PREPS           </v>
          </cell>
          <cell r="C1028" t="str">
            <v>PRIVATE LABEL</v>
          </cell>
          <cell r="D1028">
            <v>10797.6</v>
          </cell>
          <cell r="E1028" t="str">
            <v>PRIVATE LABEL</v>
          </cell>
          <cell r="F1028" t="str">
            <v>ORAL COLD W/O ANALG</v>
          </cell>
        </row>
        <row r="1029">
          <cell r="A1029" t="str">
            <v>BPM/PSE</v>
          </cell>
          <cell r="B1029" t="str">
            <v xml:space="preserve"> COUGH &amp; COLD PREPS           </v>
          </cell>
          <cell r="C1029" t="str">
            <v>PRIVATE LABEL</v>
          </cell>
          <cell r="D1029">
            <v>152.69999999999999</v>
          </cell>
          <cell r="E1029" t="str">
            <v>PRIVATE LABEL</v>
          </cell>
          <cell r="F1029" t="str">
            <v>COUGH/COLD W/O EXPECT</v>
          </cell>
        </row>
        <row r="1030">
          <cell r="A1030" t="str">
            <v>BPM/PSE</v>
          </cell>
          <cell r="B1030" t="str">
            <v xml:space="preserve"> COUGH &amp; COLD PREPS           </v>
          </cell>
          <cell r="C1030" t="str">
            <v>QUALITEST PRODUCTS</v>
          </cell>
          <cell r="D1030">
            <v>2776.3</v>
          </cell>
          <cell r="E1030" t="str">
            <v>QUALITEST PRODUCTS</v>
          </cell>
          <cell r="F1030" t="str">
            <v>ORAL COLD W/O ANALG</v>
          </cell>
        </row>
        <row r="1031">
          <cell r="A1031" t="str">
            <v>BRASIVOL</v>
          </cell>
          <cell r="B1031" t="str">
            <v xml:space="preserve"> DERMATOLOGICALS, ETHICAL                      </v>
          </cell>
          <cell r="C1031" t="str">
            <v>STIEFEL</v>
          </cell>
          <cell r="D1031">
            <v>475.7</v>
          </cell>
          <cell r="E1031" t="str">
            <v>STIEFEL LABS</v>
          </cell>
          <cell r="F1031" t="str">
            <v>ACNE W/O ANTNFCT/ANTISEPTIC</v>
          </cell>
        </row>
        <row r="1032">
          <cell r="A1032" t="str">
            <v>BRETHINE</v>
          </cell>
          <cell r="B1032" t="str">
            <v xml:space="preserve"> RESPIRATORY THERAPY                           </v>
          </cell>
          <cell r="C1032" t="str">
            <v>NEOSAN PHARM</v>
          </cell>
          <cell r="D1032">
            <v>59281.9</v>
          </cell>
          <cell r="E1032" t="str">
            <v>AAIPHARMA INC</v>
          </cell>
          <cell r="F1032" t="str">
            <v>BETA AGONISTS ORAL SOLID</v>
          </cell>
        </row>
        <row r="1033">
          <cell r="A1033" t="str">
            <v>BRETHINE</v>
          </cell>
          <cell r="B1033" t="str">
            <v xml:space="preserve"> RESPIRATORY THERAPY                           </v>
          </cell>
          <cell r="C1033" t="str">
            <v>NEOSAN PHARM</v>
          </cell>
          <cell r="D1033">
            <v>11695.1</v>
          </cell>
          <cell r="E1033" t="str">
            <v>AAIPHARMA INC</v>
          </cell>
          <cell r="F1033" t="str">
            <v>BETA AGONISTS OTH</v>
          </cell>
        </row>
        <row r="1034">
          <cell r="A1034" t="str">
            <v>BRETYLIUM TOSY</v>
          </cell>
          <cell r="B1034" t="str">
            <v xml:space="preserve"> CARDIAC AGENTS                                </v>
          </cell>
          <cell r="C1034" t="str">
            <v>ABBOTT HOSP PRODS</v>
          </cell>
          <cell r="D1034">
            <v>512</v>
          </cell>
          <cell r="E1034" t="str">
            <v>ABBOTT</v>
          </cell>
          <cell r="F1034" t="str">
            <v>ANTI-ARRHYTHMIA AGENT</v>
          </cell>
        </row>
        <row r="1035">
          <cell r="A1035" t="str">
            <v>BRETYLIUM TOSY</v>
          </cell>
          <cell r="B1035" t="str">
            <v xml:space="preserve"> CARDIAC AGENTS                                </v>
          </cell>
          <cell r="C1035" t="str">
            <v>AMERICAN REGENT</v>
          </cell>
          <cell r="D1035">
            <v>52.7</v>
          </cell>
          <cell r="E1035" t="str">
            <v>AMERICAN REGENT</v>
          </cell>
          <cell r="F1035" t="str">
            <v>ANTI-ARRHYTHMIA AGENT</v>
          </cell>
        </row>
        <row r="1036">
          <cell r="A1036" t="str">
            <v>BREVICON-28 WL</v>
          </cell>
          <cell r="B1036" t="str">
            <v xml:space="preserve"> CONTRACEPTIVES                                </v>
          </cell>
          <cell r="C1036" t="str">
            <v>WATSON LABS</v>
          </cell>
          <cell r="D1036">
            <v>-15.6</v>
          </cell>
          <cell r="E1036" t="str">
            <v>WATSON PHARM INC</v>
          </cell>
          <cell r="F1036" t="str">
            <v>O/C ESTROGEN/PROGESTOGEN</v>
          </cell>
        </row>
        <row r="1037">
          <cell r="A1037" t="str">
            <v>BREVITAL</v>
          </cell>
          <cell r="B1037" t="str">
            <v xml:space="preserve"> ANESTHETICS                                   </v>
          </cell>
          <cell r="C1037" t="str">
            <v>MONARCH PHARM</v>
          </cell>
          <cell r="D1037">
            <v>158.6</v>
          </cell>
          <cell r="E1037" t="str">
            <v>KING PHARM INC</v>
          </cell>
          <cell r="F1037" t="str">
            <v>ANESTH GENERAL INJ</v>
          </cell>
        </row>
        <row r="1038">
          <cell r="A1038" t="str">
            <v>BREVOXYL</v>
          </cell>
          <cell r="B1038" t="str">
            <v xml:space="preserve"> DERMATOLOGICALS, ETHICAL                      </v>
          </cell>
          <cell r="C1038" t="str">
            <v>STIEFEL</v>
          </cell>
          <cell r="D1038">
            <v>0</v>
          </cell>
          <cell r="E1038" t="str">
            <v>STIEFEL LABS</v>
          </cell>
          <cell r="F1038" t="str">
            <v>ACNE W/ANTNFCT/ANTISEPTIC</v>
          </cell>
        </row>
        <row r="1039">
          <cell r="A1039" t="str">
            <v>BREVOXYL-4</v>
          </cell>
          <cell r="B1039" t="str">
            <v xml:space="preserve"> DERMATOLOGICALS, ETHICAL                      </v>
          </cell>
          <cell r="C1039" t="str">
            <v>STIEFEL</v>
          </cell>
          <cell r="D1039">
            <v>57623.4</v>
          </cell>
          <cell r="E1039" t="str">
            <v>STIEFEL LABS</v>
          </cell>
          <cell r="F1039" t="str">
            <v>ACNE W/ANTNFCT/ANTISEPTIC</v>
          </cell>
        </row>
        <row r="1040">
          <cell r="A1040" t="str">
            <v>BREVOXYL-4 WASH</v>
          </cell>
          <cell r="B1040" t="str">
            <v xml:space="preserve"> DERMATOLOGICALS, ETHICAL                      </v>
          </cell>
          <cell r="C1040" t="str">
            <v>STIEFEL</v>
          </cell>
          <cell r="D1040">
            <v>71574.7</v>
          </cell>
          <cell r="E1040" t="str">
            <v>STIEFEL LABS</v>
          </cell>
          <cell r="F1040" t="str">
            <v>ACNE W/ANTNFCT/ANTISEPTIC</v>
          </cell>
        </row>
        <row r="1041">
          <cell r="A1041" t="str">
            <v>BREVOXYL-8</v>
          </cell>
          <cell r="B1041" t="str">
            <v xml:space="preserve"> DERMATOLOGICALS, ETHICAL                      </v>
          </cell>
          <cell r="C1041" t="str">
            <v>STIEFEL</v>
          </cell>
          <cell r="D1041">
            <v>18571.2</v>
          </cell>
          <cell r="E1041" t="str">
            <v>STIEFEL LABS</v>
          </cell>
          <cell r="F1041" t="str">
            <v>ACNE W/ANTNFCT/ANTISEPTIC</v>
          </cell>
        </row>
        <row r="1042">
          <cell r="A1042" t="str">
            <v>BREVOXYL-8 WASH</v>
          </cell>
          <cell r="B1042" t="str">
            <v xml:space="preserve"> DERMATOLOGICALS, ETHICAL                      </v>
          </cell>
          <cell r="C1042" t="str">
            <v>STIEFEL</v>
          </cell>
          <cell r="D1042">
            <v>24652.9</v>
          </cell>
          <cell r="E1042" t="str">
            <v>STIEFEL LABS</v>
          </cell>
          <cell r="F1042" t="str">
            <v>ACNE W/ANTNFCT/ANTISEPTIC</v>
          </cell>
        </row>
        <row r="1043">
          <cell r="A1043" t="str">
            <v>BRIMONIDINE TART</v>
          </cell>
          <cell r="B1043" t="str">
            <v xml:space="preserve"> OPHTHALMIC PREPARATIONS                       </v>
          </cell>
          <cell r="C1043" t="str">
            <v>BAUSCH &amp; LOMB PH</v>
          </cell>
          <cell r="D1043">
            <v>36964.6</v>
          </cell>
          <cell r="E1043" t="str">
            <v>BAUSCH &amp; LOMB INC</v>
          </cell>
          <cell r="F1043" t="str">
            <v>MIOTICS &amp; GLAUCOMA OTH</v>
          </cell>
        </row>
        <row r="1044">
          <cell r="A1044" t="str">
            <v>BRIMONIDINE TART</v>
          </cell>
          <cell r="B1044" t="str">
            <v xml:space="preserve"> OPHTHALMIC PREPARATIONS                       </v>
          </cell>
          <cell r="C1044" t="str">
            <v>FALCON PHARM</v>
          </cell>
          <cell r="D1044">
            <v>326.5</v>
          </cell>
          <cell r="E1044" t="str">
            <v>NESTLE S A</v>
          </cell>
          <cell r="F1044" t="str">
            <v>MIOTICS &amp; GLAUCOMA OTH</v>
          </cell>
        </row>
        <row r="1045">
          <cell r="A1045" t="str">
            <v>BRIMONIDINE TART</v>
          </cell>
          <cell r="B1045" t="str">
            <v xml:space="preserve"> OPHTHALMIC PREPARATIONS                       </v>
          </cell>
          <cell r="C1045" t="str">
            <v>PACIFIC PHARM</v>
          </cell>
          <cell r="D1045">
            <v>19988.3</v>
          </cell>
          <cell r="E1045" t="str">
            <v>PACIFIC PHARM</v>
          </cell>
          <cell r="F1045" t="str">
            <v>MIOTICS &amp; GLAUCOMA OTH</v>
          </cell>
        </row>
        <row r="1046">
          <cell r="A1046" t="str">
            <v>BROMADINE-DM</v>
          </cell>
          <cell r="B1046" t="str">
            <v xml:space="preserve"> COUGH &amp; COLD PREPS           </v>
          </cell>
          <cell r="C1046" t="str">
            <v>CYPRESS PHARM</v>
          </cell>
          <cell r="D1046">
            <v>313.8</v>
          </cell>
          <cell r="E1046" t="str">
            <v>CYPRESS PHARM</v>
          </cell>
          <cell r="F1046" t="str">
            <v>COUGH/COLD W/O EXPECT</v>
          </cell>
        </row>
        <row r="1047">
          <cell r="A1047" t="str">
            <v>BROMALINE</v>
          </cell>
          <cell r="B1047" t="str">
            <v xml:space="preserve"> COUGH &amp; COLD PREPS           </v>
          </cell>
          <cell r="C1047" t="str">
            <v>WATSON LABS</v>
          </cell>
          <cell r="D1047">
            <v>661.2</v>
          </cell>
          <cell r="E1047" t="str">
            <v>WATSON PHARM INC</v>
          </cell>
          <cell r="F1047" t="str">
            <v>ORAL COLD W/O ANALG</v>
          </cell>
        </row>
        <row r="1048">
          <cell r="A1048" t="str">
            <v>BROMALINE DM</v>
          </cell>
          <cell r="B1048" t="str">
            <v xml:space="preserve"> COUGH &amp; COLD PREPS           </v>
          </cell>
          <cell r="C1048" t="str">
            <v>WATSON LABS</v>
          </cell>
          <cell r="D1048">
            <v>346.7</v>
          </cell>
          <cell r="E1048" t="str">
            <v>WATSON PHARM INC</v>
          </cell>
          <cell r="F1048" t="str">
            <v>COUGH/COLD W/O EXPECT</v>
          </cell>
        </row>
        <row r="1049">
          <cell r="A1049" t="str">
            <v>BROMANATE</v>
          </cell>
          <cell r="B1049" t="str">
            <v xml:space="preserve"> COUGH &amp; COLD PREPS           </v>
          </cell>
          <cell r="C1049" t="str">
            <v>ALPHARMA</v>
          </cell>
          <cell r="D1049">
            <v>175.8</v>
          </cell>
          <cell r="E1049" t="str">
            <v>ALPHARMA USPD</v>
          </cell>
          <cell r="F1049" t="str">
            <v>COUGH/COLD W/O EXPECT</v>
          </cell>
        </row>
        <row r="1050">
          <cell r="A1050" t="str">
            <v>BROMANATE</v>
          </cell>
          <cell r="B1050" t="str">
            <v xml:space="preserve"> COUGH &amp; COLD PREPS           </v>
          </cell>
          <cell r="C1050" t="str">
            <v>ALPHARMA</v>
          </cell>
          <cell r="D1050">
            <v>0</v>
          </cell>
          <cell r="E1050" t="str">
            <v>ALPHARMA USPD</v>
          </cell>
          <cell r="F1050" t="str">
            <v>ORAL COLD W/O ANALG</v>
          </cell>
        </row>
        <row r="1051">
          <cell r="A1051" t="str">
            <v>BROMANATE DC</v>
          </cell>
          <cell r="B1051" t="str">
            <v xml:space="preserve"> COUGH &amp; COLD PREPS           </v>
          </cell>
          <cell r="C1051" t="str">
            <v>ALPHARMA</v>
          </cell>
          <cell r="D1051">
            <v>0</v>
          </cell>
          <cell r="E1051" t="str">
            <v>ALPHARMA USPD</v>
          </cell>
          <cell r="F1051" t="str">
            <v>COUGH/COLD W/EXPECT</v>
          </cell>
        </row>
        <row r="1052">
          <cell r="A1052" t="str">
            <v>BROMANATE DM</v>
          </cell>
          <cell r="B1052" t="str">
            <v xml:space="preserve"> COUGH &amp; COLD PREPS           </v>
          </cell>
          <cell r="C1052" t="str">
            <v>ALPHARMA</v>
          </cell>
          <cell r="D1052">
            <v>143.9</v>
          </cell>
          <cell r="E1052" t="str">
            <v>ALPHARMA USPD</v>
          </cell>
          <cell r="F1052" t="str">
            <v>COUGH/COLD W/O EXPECT</v>
          </cell>
        </row>
        <row r="1053">
          <cell r="A1053" t="str">
            <v>BROMANATE DX</v>
          </cell>
          <cell r="B1053" t="str">
            <v xml:space="preserve"> COUGH &amp; COLD PREPS           </v>
          </cell>
          <cell r="C1053" t="str">
            <v>MAJOR PHARM</v>
          </cell>
          <cell r="D1053">
            <v>0</v>
          </cell>
          <cell r="E1053" t="str">
            <v>GREAT LAKES WHLSL</v>
          </cell>
          <cell r="F1053" t="str">
            <v>COUGH/COLD W/O EXPECT</v>
          </cell>
        </row>
        <row r="1054">
          <cell r="A1054" t="str">
            <v>BROMATANE DX</v>
          </cell>
          <cell r="B1054" t="str">
            <v xml:space="preserve"> COUGH &amp; COLD PREPS           </v>
          </cell>
          <cell r="C1054" t="str">
            <v>IVAX PHARMACEUTICALS</v>
          </cell>
          <cell r="D1054">
            <v>2578.1</v>
          </cell>
          <cell r="E1054" t="str">
            <v>IVAX CORP</v>
          </cell>
          <cell r="F1054" t="str">
            <v>COUGH/COLD W/O EXPECT</v>
          </cell>
        </row>
        <row r="1055">
          <cell r="A1055" t="str">
            <v>BROMAXEFED DM RF</v>
          </cell>
          <cell r="B1055" t="str">
            <v xml:space="preserve"> COUGH &amp; COLD PREPS           </v>
          </cell>
          <cell r="C1055" t="str">
            <v>MORTON GROVE PHARM</v>
          </cell>
          <cell r="D1055">
            <v>3419.1</v>
          </cell>
          <cell r="E1055" t="str">
            <v>MORTON GROVE PHARM</v>
          </cell>
          <cell r="F1055" t="str">
            <v>COUGH/COLD W/O EXPECT</v>
          </cell>
        </row>
        <row r="1056">
          <cell r="A1056" t="str">
            <v>BROMAXEFED RF</v>
          </cell>
          <cell r="B1056" t="str">
            <v xml:space="preserve"> COUGH &amp; COLD PREPS           </v>
          </cell>
          <cell r="C1056" t="str">
            <v>MORTON GROVE PHARM</v>
          </cell>
          <cell r="D1056">
            <v>3.8</v>
          </cell>
          <cell r="E1056" t="str">
            <v>MORTON GROVE PHARM</v>
          </cell>
          <cell r="F1056" t="str">
            <v>COUGH/COLD W/O EXPECT</v>
          </cell>
        </row>
        <row r="1057">
          <cell r="A1057" t="str">
            <v>BROMETANE DX</v>
          </cell>
          <cell r="B1057" t="str">
            <v xml:space="preserve"> COUGH &amp; COLD PREPS           </v>
          </cell>
          <cell r="C1057" t="str">
            <v>HI-TECH PHARMACAL</v>
          </cell>
          <cell r="D1057">
            <v>42269.1</v>
          </cell>
          <cell r="E1057" t="str">
            <v>HI-TECH PHARMACAL</v>
          </cell>
          <cell r="F1057" t="str">
            <v>COUGH/COLD W/O EXPECT</v>
          </cell>
        </row>
        <row r="1058">
          <cell r="A1058" t="str">
            <v>BROMFED</v>
          </cell>
          <cell r="B1058" t="str">
            <v xml:space="preserve"> COUGH &amp; COLD PREPS           </v>
          </cell>
          <cell r="C1058" t="str">
            <v>VERUM PHARM</v>
          </cell>
          <cell r="D1058">
            <v>10473.1</v>
          </cell>
          <cell r="E1058" t="str">
            <v>VERUM PHARM</v>
          </cell>
          <cell r="F1058" t="str">
            <v>ORAL COLD W/O ANALG</v>
          </cell>
        </row>
        <row r="1059">
          <cell r="A1059" t="str">
            <v>BROMFED DM</v>
          </cell>
          <cell r="B1059" t="str">
            <v xml:space="preserve"> COUGH &amp; COLD PREPS           </v>
          </cell>
          <cell r="C1059" t="str">
            <v>VERUM PHARM</v>
          </cell>
          <cell r="D1059">
            <v>8889.2000000000007</v>
          </cell>
          <cell r="E1059" t="str">
            <v>VERUM PHARM</v>
          </cell>
          <cell r="F1059" t="str">
            <v>COUGH/COLD W/O EXPECT</v>
          </cell>
        </row>
        <row r="1060">
          <cell r="A1060" t="str">
            <v>BROMFED SYRUP</v>
          </cell>
          <cell r="B1060" t="str">
            <v xml:space="preserve"> COUGH &amp; COLD PREPS           </v>
          </cell>
          <cell r="C1060" t="str">
            <v>VERUM PHARM</v>
          </cell>
          <cell r="D1060">
            <v>0</v>
          </cell>
          <cell r="E1060" t="str">
            <v>VERUM PHARM</v>
          </cell>
          <cell r="F1060" t="str">
            <v>ORAL COLD W/O ANALG</v>
          </cell>
        </row>
        <row r="1061">
          <cell r="A1061" t="str">
            <v>BROMFED-PD</v>
          </cell>
          <cell r="B1061" t="str">
            <v xml:space="preserve"> COUGH &amp; COLD PREPS           </v>
          </cell>
          <cell r="C1061" t="str">
            <v>VERUM PHARM</v>
          </cell>
          <cell r="D1061">
            <v>21071.5</v>
          </cell>
          <cell r="E1061" t="str">
            <v>VERUM PHARM</v>
          </cell>
          <cell r="F1061" t="str">
            <v>ORAL COLD W/O ANALG</v>
          </cell>
        </row>
        <row r="1062">
          <cell r="A1062" t="str">
            <v>BROMFENEX</v>
          </cell>
          <cell r="B1062" t="str">
            <v xml:space="preserve"> COUGH &amp; COLD PREPS           </v>
          </cell>
          <cell r="C1062" t="str">
            <v>ETHEX CORP</v>
          </cell>
          <cell r="D1062">
            <v>1300</v>
          </cell>
          <cell r="E1062" t="str">
            <v>K V  PHARM</v>
          </cell>
          <cell r="F1062" t="str">
            <v>ORAL COLD W/O ANALG</v>
          </cell>
        </row>
        <row r="1063">
          <cell r="A1063" t="str">
            <v>BROMFENEX PE</v>
          </cell>
          <cell r="B1063" t="str">
            <v xml:space="preserve"> COUGH &amp; COLD PREPS           </v>
          </cell>
          <cell r="C1063" t="str">
            <v>ETHEX CORP</v>
          </cell>
          <cell r="D1063">
            <v>3041.4</v>
          </cell>
          <cell r="E1063" t="str">
            <v>K V  PHARM</v>
          </cell>
          <cell r="F1063" t="str">
            <v>COUGH/COLD W/O EXPECT</v>
          </cell>
        </row>
        <row r="1064">
          <cell r="A1064" t="str">
            <v>BROMFENEX PE PED</v>
          </cell>
          <cell r="B1064" t="str">
            <v xml:space="preserve"> COUGH &amp; COLD PREPS           </v>
          </cell>
          <cell r="C1064" t="str">
            <v>ETHEX CORP</v>
          </cell>
          <cell r="D1064">
            <v>3250.7</v>
          </cell>
          <cell r="E1064" t="str">
            <v>K V  PHARM</v>
          </cell>
          <cell r="F1064" t="str">
            <v>COUGH/COLD W/O EXPECT</v>
          </cell>
        </row>
        <row r="1065">
          <cell r="A1065" t="str">
            <v>BROMFENEX-PD</v>
          </cell>
          <cell r="B1065" t="str">
            <v xml:space="preserve"> COUGH &amp; COLD PREPS           </v>
          </cell>
          <cell r="C1065" t="str">
            <v>ETHEX CORP</v>
          </cell>
          <cell r="D1065">
            <v>5180.3999999999996</v>
          </cell>
          <cell r="E1065" t="str">
            <v>K V  PHARM</v>
          </cell>
          <cell r="F1065" t="str">
            <v>ORAL COLD W/O ANALG</v>
          </cell>
        </row>
        <row r="1066">
          <cell r="A1066" t="str">
            <v>BROMOCRIPTINE MESY</v>
          </cell>
          <cell r="B1066" t="str">
            <v xml:space="preserve"> NEUROLOGICAL DISORDERS, MISC                  </v>
          </cell>
          <cell r="C1066" t="str">
            <v>GENEVA PHARM</v>
          </cell>
          <cell r="D1066">
            <v>2685.2</v>
          </cell>
          <cell r="E1066" t="str">
            <v>NOVARTIS</v>
          </cell>
          <cell r="F1066" t="str">
            <v>ANTI-PARKINSON OTH</v>
          </cell>
        </row>
        <row r="1067">
          <cell r="A1067" t="str">
            <v>BROMOCRIPTINE MESY</v>
          </cell>
          <cell r="B1067" t="str">
            <v xml:space="preserve"> NEUROLOGICAL DISORDERS, MISC                  </v>
          </cell>
          <cell r="C1067" t="str">
            <v>LEK PHARM</v>
          </cell>
          <cell r="D1067">
            <v>166661.79999999999</v>
          </cell>
          <cell r="E1067" t="str">
            <v>NOVARTIS</v>
          </cell>
          <cell r="F1067" t="str">
            <v>ANTI-PARKINSON OTH</v>
          </cell>
        </row>
        <row r="1068">
          <cell r="A1068" t="str">
            <v>BROMOCRIPTINE MESY</v>
          </cell>
          <cell r="B1068" t="str">
            <v xml:space="preserve"> NEUROLOGICAL DISORDERS, MISC                  </v>
          </cell>
          <cell r="C1068" t="str">
            <v>MYLAN</v>
          </cell>
          <cell r="D1068">
            <v>0</v>
          </cell>
          <cell r="E1068" t="str">
            <v>MYLAN LABS  INC</v>
          </cell>
          <cell r="F1068" t="str">
            <v>ANTI-PARKINSON OTH</v>
          </cell>
        </row>
        <row r="1069">
          <cell r="A1069" t="str">
            <v>BROMOPHED DX</v>
          </cell>
          <cell r="B1069" t="str">
            <v xml:space="preserve"> COUGH &amp; COLD PREPS           </v>
          </cell>
          <cell r="C1069" t="str">
            <v>QUALITEST PRODUCTS</v>
          </cell>
          <cell r="D1069">
            <v>132.9</v>
          </cell>
          <cell r="E1069" t="str">
            <v>QUALITEST PRODUCTS</v>
          </cell>
          <cell r="F1069" t="str">
            <v>COUGH/COLD W/O EXPECT</v>
          </cell>
        </row>
        <row r="1070">
          <cell r="A1070" t="str">
            <v>BRONCAP</v>
          </cell>
          <cell r="B1070" t="str">
            <v xml:space="preserve"> RESPIRATORY THERAPY                           </v>
          </cell>
          <cell r="C1070" t="str">
            <v>ROXMAR LABS</v>
          </cell>
          <cell r="D1070">
            <v>2160</v>
          </cell>
          <cell r="E1070" t="str">
            <v>ROXMAR LABS</v>
          </cell>
          <cell r="F1070" t="str">
            <v>XANTHINES COMB</v>
          </cell>
        </row>
        <row r="1071">
          <cell r="A1071" t="str">
            <v>BRONCHIAL</v>
          </cell>
          <cell r="B1071" t="str">
            <v xml:space="preserve"> RESPIRATORY THERAPY                           </v>
          </cell>
          <cell r="C1071" t="str">
            <v>PRIVATE LABEL</v>
          </cell>
          <cell r="D1071">
            <v>-46.4</v>
          </cell>
          <cell r="E1071" t="str">
            <v>PRIVATE LABEL</v>
          </cell>
          <cell r="F1071" t="str">
            <v>BETA AGONISTS AEROSOL</v>
          </cell>
        </row>
        <row r="1072">
          <cell r="A1072" t="str">
            <v>BRONCHO SALINE</v>
          </cell>
          <cell r="B1072" t="str">
            <v xml:space="preserve"> MISCELLANEOUS PREPS, ETHICAL                  </v>
          </cell>
          <cell r="C1072" t="str">
            <v>BLAIREX LABS INC</v>
          </cell>
          <cell r="D1072">
            <v>1164.3</v>
          </cell>
          <cell r="E1072" t="str">
            <v>BLAIREX LABS INC</v>
          </cell>
          <cell r="F1072" t="str">
            <v>MISCELLANEOUS OTH</v>
          </cell>
        </row>
        <row r="1073">
          <cell r="A1073" t="str">
            <v>BRONCODUR</v>
          </cell>
          <cell r="B1073" t="str">
            <v xml:space="preserve"> RESPIRATORY THERAPY                           </v>
          </cell>
          <cell r="C1073" t="str">
            <v>ROXMAR LABS</v>
          </cell>
          <cell r="D1073">
            <v>85619.3</v>
          </cell>
          <cell r="E1073" t="str">
            <v>ROXMAR LABS</v>
          </cell>
          <cell r="F1073" t="str">
            <v>XANTHINES COMB</v>
          </cell>
        </row>
        <row r="1074">
          <cell r="A1074" t="str">
            <v>BRONCOPECTOL NN</v>
          </cell>
          <cell r="B1074" t="str">
            <v xml:space="preserve"> COUGH &amp; COLD PREPS           </v>
          </cell>
          <cell r="C1074" t="str">
            <v>LAMBDA PHARM</v>
          </cell>
          <cell r="D1074">
            <v>0</v>
          </cell>
          <cell r="E1074" t="str">
            <v>LAMBDA</v>
          </cell>
          <cell r="F1074" t="str">
            <v>COUGH/COLD W/EXPECT</v>
          </cell>
        </row>
        <row r="1075">
          <cell r="A1075" t="str">
            <v>BRONCOPECTOL NR</v>
          </cell>
          <cell r="B1075" t="str">
            <v xml:space="preserve"> COUGH &amp; COLD PREPS           </v>
          </cell>
          <cell r="C1075" t="str">
            <v>LAMBDA PHARM</v>
          </cell>
          <cell r="D1075">
            <v>342.1</v>
          </cell>
          <cell r="E1075" t="str">
            <v>LAMBDA</v>
          </cell>
          <cell r="F1075" t="str">
            <v>COUGH/COLD W/EXPECT</v>
          </cell>
        </row>
        <row r="1076">
          <cell r="A1076" t="str">
            <v>BRONCOTRON LIQUID</v>
          </cell>
          <cell r="B1076" t="str">
            <v xml:space="preserve"> COUGH &amp; COLD PREPS           </v>
          </cell>
          <cell r="C1076" t="str">
            <v>SEYER</v>
          </cell>
          <cell r="D1076">
            <v>4991.7</v>
          </cell>
          <cell r="E1076" t="str">
            <v>SEYER</v>
          </cell>
          <cell r="F1076" t="str">
            <v>COUGH PREP W/O COD</v>
          </cell>
        </row>
        <row r="1077">
          <cell r="A1077" t="str">
            <v>BRONCOTRON-D</v>
          </cell>
          <cell r="B1077" t="str">
            <v xml:space="preserve"> COUGH &amp; COLD PREPS           </v>
          </cell>
          <cell r="C1077" t="str">
            <v>SEYER</v>
          </cell>
          <cell r="D1077">
            <v>71692.100000000006</v>
          </cell>
          <cell r="E1077" t="str">
            <v>SEYER</v>
          </cell>
          <cell r="F1077" t="str">
            <v>COUGH PREP W/O COD</v>
          </cell>
        </row>
        <row r="1078">
          <cell r="A1078" t="str">
            <v>BRONCOTRON-D</v>
          </cell>
          <cell r="B1078" t="str">
            <v xml:space="preserve"> COUGH &amp; COLD PREPS           </v>
          </cell>
          <cell r="C1078" t="str">
            <v>SEYER</v>
          </cell>
          <cell r="D1078">
            <v>36317.9</v>
          </cell>
          <cell r="E1078" t="str">
            <v>SEYER</v>
          </cell>
          <cell r="F1078" t="str">
            <v>COUGH/COLD W/EXPECT</v>
          </cell>
        </row>
        <row r="1079">
          <cell r="A1079" t="str">
            <v>BRONDELATE</v>
          </cell>
          <cell r="B1079" t="str">
            <v xml:space="preserve"> RESPIRATORY THERAPY                           </v>
          </cell>
          <cell r="C1079" t="str">
            <v>ALPHARMA</v>
          </cell>
          <cell r="D1079">
            <v>20387.5</v>
          </cell>
          <cell r="E1079" t="str">
            <v>ALPHARMA USPD</v>
          </cell>
          <cell r="F1079" t="str">
            <v>XANTHINES COMB</v>
          </cell>
        </row>
        <row r="1080">
          <cell r="A1080" t="str">
            <v>BRONDIL</v>
          </cell>
          <cell r="B1080" t="str">
            <v xml:space="preserve"> RESPIRATORY THERAPY                           </v>
          </cell>
          <cell r="C1080" t="str">
            <v>BERGMAR PHARM</v>
          </cell>
          <cell r="D1080">
            <v>37040</v>
          </cell>
          <cell r="E1080" t="str">
            <v>BERGMAR PHARM</v>
          </cell>
          <cell r="F1080" t="str">
            <v>XANTHINES COMB</v>
          </cell>
        </row>
        <row r="1081">
          <cell r="A1081" t="str">
            <v>BRONKOPHYLLINE GG</v>
          </cell>
          <cell r="B1081" t="str">
            <v xml:space="preserve"> RESPIRATORY THERAPY                           </v>
          </cell>
          <cell r="C1081" t="str">
            <v>BERGMAR PHARM</v>
          </cell>
          <cell r="D1081">
            <v>7581</v>
          </cell>
          <cell r="E1081" t="str">
            <v>BERGMAR PHARM</v>
          </cell>
          <cell r="F1081" t="str">
            <v>XANTHINES COMB</v>
          </cell>
        </row>
        <row r="1082">
          <cell r="A1082" t="str">
            <v>BRONTEX</v>
          </cell>
          <cell r="B1082" t="str">
            <v xml:space="preserve"> COUGH &amp; COLD PREPS           </v>
          </cell>
          <cell r="C1082" t="str">
            <v>KENWOOD LABS</v>
          </cell>
          <cell r="D1082">
            <v>2409.1999999999998</v>
          </cell>
          <cell r="E1082" t="str">
            <v>BRADLEY PHM INC</v>
          </cell>
          <cell r="F1082" t="str">
            <v>COUGH PREP W/COD</v>
          </cell>
        </row>
        <row r="1083">
          <cell r="A1083" t="str">
            <v>BROTAPP</v>
          </cell>
          <cell r="B1083" t="str">
            <v xml:space="preserve"> COUGH &amp; COLD PREPS           </v>
          </cell>
          <cell r="C1083" t="str">
            <v>SILARX PHARM INC</v>
          </cell>
          <cell r="D1083">
            <v>1735.5</v>
          </cell>
          <cell r="E1083" t="str">
            <v>SILARX PHARM INC</v>
          </cell>
          <cell r="F1083" t="str">
            <v>COUGH/COLD W/O EXPECT</v>
          </cell>
        </row>
        <row r="1084">
          <cell r="A1084" t="str">
            <v>BROTAPP-DM</v>
          </cell>
          <cell r="B1084" t="str">
            <v xml:space="preserve"> COUGH &amp; COLD PREPS           </v>
          </cell>
          <cell r="C1084" t="str">
            <v>SILARX PHARM INC</v>
          </cell>
          <cell r="D1084">
            <v>1333.7</v>
          </cell>
          <cell r="E1084" t="str">
            <v>SILARX PHARM INC</v>
          </cell>
          <cell r="F1084" t="str">
            <v>COUGH/COLD W/O EXPECT</v>
          </cell>
        </row>
        <row r="1085">
          <cell r="A1085" t="str">
            <v>BUCALCIDE</v>
          </cell>
          <cell r="B1085" t="str">
            <v xml:space="preserve"> MOUTH, THROAT &amp; ANTISEPTICS                   </v>
          </cell>
          <cell r="C1085" t="str">
            <v>SEYER</v>
          </cell>
          <cell r="D1085">
            <v>99628.800000000003</v>
          </cell>
          <cell r="E1085" t="str">
            <v>SEYER</v>
          </cell>
          <cell r="F1085" t="str">
            <v>ANTISEPTIC STOMATOLOGICAL</v>
          </cell>
        </row>
        <row r="1086">
          <cell r="A1086" t="str">
            <v>BUCALSEP</v>
          </cell>
          <cell r="B1086" t="str">
            <v xml:space="preserve"> MOUTH, THROAT &amp; ANTISEPTICS                   </v>
          </cell>
          <cell r="C1086" t="str">
            <v>GIL PHARM CORP</v>
          </cell>
          <cell r="D1086">
            <v>171531</v>
          </cell>
          <cell r="E1086" t="str">
            <v>GIL PHARM CORP</v>
          </cell>
          <cell r="F1086" t="str">
            <v>ANTISEPTIC STOMATOLOGICAL</v>
          </cell>
        </row>
        <row r="1087">
          <cell r="A1087" t="str">
            <v>BUFFERIN</v>
          </cell>
          <cell r="B1087" t="str">
            <v xml:space="preserve"> ANALGESICS        </v>
          </cell>
          <cell r="C1087" t="str">
            <v>BRISTOL-MYERS</v>
          </cell>
          <cell r="D1087">
            <v>0</v>
          </cell>
          <cell r="E1087" t="str">
            <v>BRISTOL-MYERS SQ</v>
          </cell>
          <cell r="F1087" t="str">
            <v>SYNTH NON-NARC COMB</v>
          </cell>
        </row>
        <row r="1088">
          <cell r="A1088" t="str">
            <v>BUFFERIN EXTRA STR</v>
          </cell>
          <cell r="B1088" t="str">
            <v xml:space="preserve"> ANALGESICS        </v>
          </cell>
          <cell r="C1088" t="str">
            <v>BRISTOL-MYERS</v>
          </cell>
          <cell r="D1088">
            <v>309.5</v>
          </cell>
          <cell r="E1088" t="str">
            <v>BRISTOL-MYERS SQ</v>
          </cell>
          <cell r="F1088" t="str">
            <v>SYNTH NON-NARC COMB</v>
          </cell>
        </row>
        <row r="1089">
          <cell r="A1089" t="str">
            <v>BUMETANIDE</v>
          </cell>
          <cell r="B1089" t="str">
            <v xml:space="preserve"> DIURETICS, ETHICAL                            </v>
          </cell>
          <cell r="C1089" t="str">
            <v>BAXTER PHARM DIV</v>
          </cell>
          <cell r="D1089">
            <v>13</v>
          </cell>
          <cell r="E1089" t="str">
            <v>BAXTER HEALTHCARE</v>
          </cell>
          <cell r="F1089" t="str">
            <v>DIURETICS INJ</v>
          </cell>
        </row>
        <row r="1090">
          <cell r="A1090" t="str">
            <v>BUMETANIDE</v>
          </cell>
          <cell r="B1090" t="str">
            <v xml:space="preserve"> DIURETICS, ETHICAL                            </v>
          </cell>
          <cell r="C1090" t="str">
            <v>BEDFORD LABS</v>
          </cell>
          <cell r="D1090">
            <v>-11.7</v>
          </cell>
          <cell r="E1090" t="str">
            <v>BOEHRINGER INGEL</v>
          </cell>
          <cell r="F1090" t="str">
            <v>DIURETICS INJ</v>
          </cell>
        </row>
        <row r="1091">
          <cell r="A1091" t="str">
            <v>BUMETANIDE</v>
          </cell>
          <cell r="B1091" t="str">
            <v xml:space="preserve"> DIURETICS, ETHICAL                            </v>
          </cell>
          <cell r="C1091" t="str">
            <v>EON LABS</v>
          </cell>
          <cell r="D1091">
            <v>38883.5</v>
          </cell>
          <cell r="E1091" t="str">
            <v>EON CORP</v>
          </cell>
          <cell r="F1091" t="str">
            <v>DIURETICS OTH NON-INJ</v>
          </cell>
        </row>
        <row r="1092">
          <cell r="A1092" t="str">
            <v>BUMETANIDE</v>
          </cell>
          <cell r="B1092" t="str">
            <v xml:space="preserve"> DIURETICS, ETHICAL                            </v>
          </cell>
          <cell r="C1092" t="str">
            <v>IVAX PHARMACEUTICALS</v>
          </cell>
          <cell r="D1092">
            <v>20146.8</v>
          </cell>
          <cell r="E1092" t="str">
            <v>IVAX CORP</v>
          </cell>
          <cell r="F1092" t="str">
            <v>DIURETICS OTH NON-INJ</v>
          </cell>
        </row>
        <row r="1093">
          <cell r="A1093" t="str">
            <v>BUMETANIDE</v>
          </cell>
          <cell r="B1093" t="str">
            <v xml:space="preserve"> DIURETICS, ETHICAL                            </v>
          </cell>
          <cell r="C1093" t="str">
            <v>MFR NOT STATED</v>
          </cell>
          <cell r="D1093">
            <v>1721.2</v>
          </cell>
          <cell r="E1093" t="str">
            <v>LAB UNKNOWN</v>
          </cell>
          <cell r="F1093" t="str">
            <v>DIURETICS OTH NON-INJ</v>
          </cell>
        </row>
        <row r="1094">
          <cell r="A1094" t="str">
            <v>BUMETANIDE</v>
          </cell>
          <cell r="B1094" t="str">
            <v xml:space="preserve"> DIURETICS, ETHICAL                            </v>
          </cell>
          <cell r="C1094" t="str">
            <v>MYLAN</v>
          </cell>
          <cell r="D1094">
            <v>23483.1</v>
          </cell>
          <cell r="E1094" t="str">
            <v>MYLAN LABS  INC</v>
          </cell>
          <cell r="F1094" t="str">
            <v>DIURETICS OTH NON-INJ</v>
          </cell>
        </row>
        <row r="1095">
          <cell r="A1095" t="str">
            <v>BUMETANIDE</v>
          </cell>
          <cell r="B1095" t="str">
            <v xml:space="preserve"> DIURETICS, ETHICAL                            </v>
          </cell>
          <cell r="C1095" t="str">
            <v>REPACKAGER</v>
          </cell>
          <cell r="D1095">
            <v>39.799999999999997</v>
          </cell>
          <cell r="E1095" t="str">
            <v>REPACKAGER</v>
          </cell>
          <cell r="F1095" t="str">
            <v>DIURETICS OTH NON-INJ</v>
          </cell>
        </row>
        <row r="1096">
          <cell r="A1096" t="str">
            <v>BUMEX</v>
          </cell>
          <cell r="B1096" t="str">
            <v xml:space="preserve"> DIURETICS, ETHICAL                            </v>
          </cell>
          <cell r="C1096" t="str">
            <v>ROCHE</v>
          </cell>
          <cell r="D1096">
            <v>29654.5</v>
          </cell>
          <cell r="E1096" t="str">
            <v>HOFFMANN-LA ROCHE</v>
          </cell>
          <cell r="F1096" t="str">
            <v>DIURETICS OTH NON-INJ</v>
          </cell>
        </row>
        <row r="1097">
          <cell r="A1097" t="str">
            <v>BUPHENYL</v>
          </cell>
          <cell r="B1097" t="str">
            <v xml:space="preserve"> MISCELLANEOUS PREPS, ETHICAL                  </v>
          </cell>
          <cell r="C1097" t="str">
            <v>MEDICIS DERMATOLOG</v>
          </cell>
          <cell r="D1097">
            <v>118042.1</v>
          </cell>
          <cell r="E1097" t="str">
            <v>MEDICIS PHARM CORP</v>
          </cell>
          <cell r="F1097" t="str">
            <v>MISCELLANEOUS OTH</v>
          </cell>
        </row>
        <row r="1098">
          <cell r="A1098" t="str">
            <v>BUPRENEX</v>
          </cell>
          <cell r="B1098" t="str">
            <v xml:space="preserve"> ANALGESICS        </v>
          </cell>
          <cell r="C1098" t="str">
            <v>RECKITT BENCKISER</v>
          </cell>
          <cell r="D1098">
            <v>12078.3</v>
          </cell>
          <cell r="E1098" t="str">
            <v>RECKITT BENCKISER</v>
          </cell>
          <cell r="F1098" t="str">
            <v>MORPHINE/OPIUM INJ</v>
          </cell>
        </row>
        <row r="1099">
          <cell r="A1099" t="str">
            <v>BUPROPION HCL</v>
          </cell>
          <cell r="B1099" t="str">
            <v xml:space="preserve"> PSYCHOTHERAPEUTICS                            </v>
          </cell>
          <cell r="C1099" t="str">
            <v>GENEVA PHARM</v>
          </cell>
          <cell r="D1099">
            <v>262.7</v>
          </cell>
          <cell r="E1099" t="str">
            <v>NOVARTIS</v>
          </cell>
          <cell r="F1099" t="str">
            <v>NEWER GENERATION ANTIDEPRES</v>
          </cell>
        </row>
        <row r="1100">
          <cell r="A1100" t="str">
            <v>BUPROPION HCL</v>
          </cell>
          <cell r="B1100" t="str">
            <v xml:space="preserve"> PSYCHOTHERAPEUTICS                            </v>
          </cell>
          <cell r="C1100" t="str">
            <v>MYLAN</v>
          </cell>
          <cell r="D1100">
            <v>2594.1999999999998</v>
          </cell>
          <cell r="E1100" t="str">
            <v>MYLAN LABS  INC</v>
          </cell>
          <cell r="F1100" t="str">
            <v>NEWER GENERATION ANTIDEPRES</v>
          </cell>
        </row>
        <row r="1101">
          <cell r="A1101" t="str">
            <v>BUPROPION HCL</v>
          </cell>
          <cell r="B1101" t="str">
            <v xml:space="preserve"> PSYCHOTHERAPEUTICS                            </v>
          </cell>
          <cell r="C1101" t="str">
            <v>TEVA PHARMACEUTICALS</v>
          </cell>
          <cell r="D1101">
            <v>6263.6</v>
          </cell>
          <cell r="E1101" t="str">
            <v>TEVA PHARM USA</v>
          </cell>
          <cell r="F1101" t="str">
            <v>NEWER GENERATION ANTIDEPRES</v>
          </cell>
        </row>
        <row r="1102">
          <cell r="A1102" t="str">
            <v>BUPROPION HCL</v>
          </cell>
          <cell r="B1102" t="str">
            <v xml:space="preserve"> PSYCHOTHERAPEUTICS                            </v>
          </cell>
          <cell r="C1102" t="str">
            <v>UNIT DOSE LABS</v>
          </cell>
          <cell r="D1102">
            <v>0</v>
          </cell>
          <cell r="E1102" t="str">
            <v>MYLAN LABS  INC</v>
          </cell>
          <cell r="F1102" t="str">
            <v>NEWER GENERATION ANTIDEPRES</v>
          </cell>
        </row>
        <row r="1103">
          <cell r="A1103" t="str">
            <v>BURNSTUFF</v>
          </cell>
          <cell r="B1103" t="str">
            <v xml:space="preserve"> MOUTH, THROAT &amp; ANTISEPTICS                   </v>
          </cell>
          <cell r="C1103" t="str">
            <v>ACTIV USA</v>
          </cell>
          <cell r="D1103">
            <v>1485</v>
          </cell>
          <cell r="E1103" t="str">
            <v>ACTIV USA</v>
          </cell>
          <cell r="F1103" t="str">
            <v>GENERAL ANTISEPTICS</v>
          </cell>
        </row>
        <row r="1104">
          <cell r="A1104" t="str">
            <v>BUROTIC</v>
          </cell>
          <cell r="B1104" t="str">
            <v xml:space="preserve"> OTICS, ETHICAL                                </v>
          </cell>
          <cell r="C1104" t="str">
            <v>PARNELL PHARM</v>
          </cell>
          <cell r="D1104">
            <v>-3</v>
          </cell>
          <cell r="E1104" t="str">
            <v>PARNELL PHARM</v>
          </cell>
          <cell r="F1104" t="str">
            <v>OTIC ANTNFCT PLAIN</v>
          </cell>
        </row>
        <row r="1105">
          <cell r="A1105" t="str">
            <v>BUSPAR</v>
          </cell>
          <cell r="B1105" t="str">
            <v xml:space="preserve"> PSYCHOTHERAPEUTICS                            </v>
          </cell>
          <cell r="C1105" t="str">
            <v>BRISTOL-M SQ US PH</v>
          </cell>
          <cell r="D1105">
            <v>180492.9</v>
          </cell>
          <cell r="E1105" t="str">
            <v>BRISTOL-MYERS SQ</v>
          </cell>
          <cell r="F1105" t="str">
            <v>ANTIANXIETY OTH</v>
          </cell>
        </row>
        <row r="1106">
          <cell r="A1106" t="str">
            <v>BUSPAR FIRST MONTH</v>
          </cell>
          <cell r="B1106" t="str">
            <v xml:space="preserve"> PSYCHOTHERAPEUTICS                            </v>
          </cell>
          <cell r="C1106" t="str">
            <v>BRISTOL-M SQ US PH</v>
          </cell>
          <cell r="D1106">
            <v>91.3</v>
          </cell>
          <cell r="E1106" t="str">
            <v>BRISTOL-MYERS SQ</v>
          </cell>
          <cell r="F1106" t="str">
            <v>ANTIANXIETY OTH</v>
          </cell>
        </row>
        <row r="1107">
          <cell r="A1107" t="str">
            <v>BUSPIRONE HCL</v>
          </cell>
          <cell r="B1107" t="str">
            <v xml:space="preserve"> PSYCHOTHERAPEUTICS                            </v>
          </cell>
          <cell r="C1107" t="str">
            <v>ETHEX CORP</v>
          </cell>
          <cell r="D1107">
            <v>65077.8</v>
          </cell>
          <cell r="E1107" t="str">
            <v>K V  PHARM</v>
          </cell>
          <cell r="F1107" t="str">
            <v>ANTIANXIETY OTH</v>
          </cell>
        </row>
        <row r="1108">
          <cell r="A1108" t="str">
            <v>BUSPIRONE HCL</v>
          </cell>
          <cell r="B1108" t="str">
            <v xml:space="preserve"> PSYCHOTHERAPEUTICS                            </v>
          </cell>
          <cell r="C1108" t="str">
            <v>IVAX PHARMACEUTICALS</v>
          </cell>
          <cell r="D1108">
            <v>706.5</v>
          </cell>
          <cell r="E1108" t="str">
            <v>IVAX CORP</v>
          </cell>
          <cell r="F1108" t="str">
            <v>ANTIANXIETY OTH</v>
          </cell>
        </row>
        <row r="1109">
          <cell r="A1109" t="str">
            <v>BUSPIRONE HCL</v>
          </cell>
          <cell r="B1109" t="str">
            <v xml:space="preserve"> PSYCHOTHERAPEUTICS                            </v>
          </cell>
          <cell r="C1109" t="str">
            <v>MAJOR PHARM</v>
          </cell>
          <cell r="D1109">
            <v>2066</v>
          </cell>
          <cell r="E1109" t="str">
            <v>GREAT LAKES WHLSL</v>
          </cell>
          <cell r="F1109" t="str">
            <v>ANTIANXIETY OTH</v>
          </cell>
        </row>
        <row r="1110">
          <cell r="A1110" t="str">
            <v>BUSPIRONE HCL</v>
          </cell>
          <cell r="B1110" t="str">
            <v xml:space="preserve"> PSYCHOTHERAPEUTICS                            </v>
          </cell>
          <cell r="C1110" t="str">
            <v>MYLAN</v>
          </cell>
          <cell r="D1110">
            <v>113987.1</v>
          </cell>
          <cell r="E1110" t="str">
            <v>MYLAN LABS  INC</v>
          </cell>
          <cell r="F1110" t="str">
            <v>ANTIANXIETY OTH</v>
          </cell>
        </row>
        <row r="1111">
          <cell r="A1111" t="str">
            <v>BUSPIRONE HCL</v>
          </cell>
          <cell r="B1111" t="str">
            <v xml:space="preserve"> PSYCHOTHERAPEUTICS                            </v>
          </cell>
          <cell r="C1111" t="str">
            <v>PAR PHARM</v>
          </cell>
          <cell r="D1111">
            <v>1370.8</v>
          </cell>
          <cell r="E1111" t="str">
            <v>PAR PHARM</v>
          </cell>
          <cell r="F1111" t="str">
            <v>ANTIANXIETY OTH</v>
          </cell>
        </row>
        <row r="1112">
          <cell r="A1112" t="str">
            <v>BUSPIRONE HCL</v>
          </cell>
          <cell r="B1112" t="str">
            <v xml:space="preserve"> PSYCHOTHERAPEUTICS                            </v>
          </cell>
          <cell r="C1112" t="str">
            <v>RANBAXY PHARM</v>
          </cell>
          <cell r="D1112">
            <v>359</v>
          </cell>
          <cell r="E1112" t="str">
            <v>RANBAXY LABS LTD</v>
          </cell>
          <cell r="F1112" t="str">
            <v>ANTIANXIETY OTH</v>
          </cell>
        </row>
        <row r="1113">
          <cell r="A1113" t="str">
            <v>BUSPIRONE HCL</v>
          </cell>
          <cell r="B1113" t="str">
            <v xml:space="preserve"> PSYCHOTHERAPEUTICS                            </v>
          </cell>
          <cell r="C1113" t="str">
            <v>TEVA PHARMACEUTICALS</v>
          </cell>
          <cell r="D1113">
            <v>7717.8</v>
          </cell>
          <cell r="E1113" t="str">
            <v>TEVA PHARM USA</v>
          </cell>
          <cell r="F1113" t="str">
            <v>ANTIANXIETY OTH</v>
          </cell>
        </row>
        <row r="1114">
          <cell r="A1114" t="str">
            <v>BUSPIRONE HCL</v>
          </cell>
          <cell r="B1114" t="str">
            <v xml:space="preserve"> PSYCHOTHERAPEUTICS                            </v>
          </cell>
          <cell r="C1114" t="str">
            <v>UNIT DOSE LABS</v>
          </cell>
          <cell r="D1114">
            <v>725</v>
          </cell>
          <cell r="E1114" t="str">
            <v>MYLAN LABS  INC</v>
          </cell>
          <cell r="F1114" t="str">
            <v>ANTIANXIETY OTH</v>
          </cell>
        </row>
        <row r="1115">
          <cell r="A1115" t="str">
            <v>BUSPIRONE HCL</v>
          </cell>
          <cell r="B1115" t="str">
            <v xml:space="preserve"> PSYCHOTHERAPEUTICS                            </v>
          </cell>
          <cell r="C1115" t="str">
            <v>WATSON LABS</v>
          </cell>
          <cell r="D1115">
            <v>53692.4</v>
          </cell>
          <cell r="E1115" t="str">
            <v>WATSON PHARM INC</v>
          </cell>
          <cell r="F1115" t="str">
            <v>ANTIANXIETY OTH</v>
          </cell>
        </row>
        <row r="1116">
          <cell r="A1116" t="str">
            <v>BUTALB/APAP/CAF</v>
          </cell>
          <cell r="B1116" t="str">
            <v xml:space="preserve"> ANALGESICS        </v>
          </cell>
          <cell r="C1116" t="str">
            <v>ABLE LABS</v>
          </cell>
          <cell r="D1116">
            <v>425861</v>
          </cell>
          <cell r="E1116" t="str">
            <v>DYNAGEN INC</v>
          </cell>
          <cell r="F1116" t="str">
            <v>ACETAMINOPHEN</v>
          </cell>
        </row>
        <row r="1117">
          <cell r="A1117" t="str">
            <v>BUTALB/APAP/CAF</v>
          </cell>
          <cell r="B1117" t="str">
            <v xml:space="preserve"> ANALGESICS        </v>
          </cell>
          <cell r="C1117" t="str">
            <v>INWOOD LABS</v>
          </cell>
          <cell r="D1117">
            <v>21485.9</v>
          </cell>
          <cell r="E1117" t="str">
            <v>FOREST LABS</v>
          </cell>
          <cell r="F1117" t="str">
            <v>ACETAMINOPHEN</v>
          </cell>
        </row>
        <row r="1118">
          <cell r="A1118" t="str">
            <v>BUTALB/APAP/CAF</v>
          </cell>
          <cell r="B1118" t="str">
            <v xml:space="preserve"> ANALGESICS        </v>
          </cell>
          <cell r="C1118" t="str">
            <v>MAJOR PHARM</v>
          </cell>
          <cell r="D1118">
            <v>553.70000000000005</v>
          </cell>
          <cell r="E1118" t="str">
            <v>GREAT LAKES WHLSL</v>
          </cell>
          <cell r="F1118" t="str">
            <v>ACETAMINOPHEN</v>
          </cell>
        </row>
        <row r="1119">
          <cell r="A1119" t="str">
            <v>BUTALB/APAP/CAF</v>
          </cell>
          <cell r="B1119" t="str">
            <v xml:space="preserve"> ANALGESICS        </v>
          </cell>
          <cell r="C1119" t="str">
            <v>MALLINCKRODT</v>
          </cell>
          <cell r="D1119">
            <v>4651.5</v>
          </cell>
          <cell r="E1119" t="str">
            <v>MALLINCKRODT</v>
          </cell>
          <cell r="F1119" t="str">
            <v>ACETAMINOPHEN</v>
          </cell>
        </row>
        <row r="1120">
          <cell r="A1120" t="str">
            <v>BUTALB/APAP/CAF</v>
          </cell>
          <cell r="B1120" t="str">
            <v xml:space="preserve"> ANALGESICS        </v>
          </cell>
          <cell r="C1120" t="str">
            <v>MARTEC PHARM</v>
          </cell>
          <cell r="D1120">
            <v>7691.6</v>
          </cell>
          <cell r="E1120" t="str">
            <v>MARTEC PHARM</v>
          </cell>
          <cell r="F1120" t="str">
            <v>ACETAMINOPHEN</v>
          </cell>
        </row>
        <row r="1121">
          <cell r="A1121" t="str">
            <v>BUTALB/APAP/CAF</v>
          </cell>
          <cell r="B1121" t="str">
            <v xml:space="preserve"> ANALGESICS        </v>
          </cell>
          <cell r="C1121" t="str">
            <v>MIKART INC</v>
          </cell>
          <cell r="D1121">
            <v>717217.3</v>
          </cell>
          <cell r="E1121" t="str">
            <v>MIKART INC</v>
          </cell>
          <cell r="F1121" t="str">
            <v>ACETAMINOPHEN</v>
          </cell>
        </row>
        <row r="1122">
          <cell r="A1122" t="str">
            <v>BUTALB/APAP/CAF</v>
          </cell>
          <cell r="B1122" t="str">
            <v xml:space="preserve"> ANALGESICS        </v>
          </cell>
          <cell r="C1122" t="str">
            <v>QUALITEST PRODUCTS</v>
          </cell>
          <cell r="D1122">
            <v>170096.4</v>
          </cell>
          <cell r="E1122" t="str">
            <v>QUALITEST PRODUCTS</v>
          </cell>
          <cell r="F1122" t="str">
            <v>ACETAMINOPHEN</v>
          </cell>
        </row>
        <row r="1123">
          <cell r="A1123" t="str">
            <v>BUTALB/APAP/CAF</v>
          </cell>
          <cell r="B1123" t="str">
            <v xml:space="preserve"> ANALGESICS        </v>
          </cell>
          <cell r="C1123" t="str">
            <v>TEVA PHARMACEUTICALS</v>
          </cell>
          <cell r="D1123">
            <v>2980.7</v>
          </cell>
          <cell r="E1123" t="str">
            <v>TEVA PHARM USA</v>
          </cell>
          <cell r="F1123" t="str">
            <v>ACETAMINOPHEN</v>
          </cell>
        </row>
        <row r="1124">
          <cell r="A1124" t="str">
            <v>BUTALB/APAP/CAF</v>
          </cell>
          <cell r="B1124" t="str">
            <v xml:space="preserve"> ANALGESICS        </v>
          </cell>
          <cell r="C1124" t="str">
            <v>UNITED RES LABS</v>
          </cell>
          <cell r="D1124">
            <v>10437.6</v>
          </cell>
          <cell r="E1124" t="str">
            <v>URL/MUTUAL</v>
          </cell>
          <cell r="F1124" t="str">
            <v>ACETAMINOPHEN</v>
          </cell>
        </row>
        <row r="1125">
          <cell r="A1125" t="str">
            <v>BUTALB/APAP/CAF</v>
          </cell>
          <cell r="B1125" t="str">
            <v xml:space="preserve"> ANALGESICS        </v>
          </cell>
          <cell r="C1125" t="str">
            <v>WATSON LABS</v>
          </cell>
          <cell r="D1125">
            <v>92867.8</v>
          </cell>
          <cell r="E1125" t="str">
            <v>WATSON PHARM INC</v>
          </cell>
          <cell r="F1125" t="str">
            <v>ACETAMINOPHEN</v>
          </cell>
        </row>
        <row r="1126">
          <cell r="A1126" t="str">
            <v>BUTALB/APAP/CAF</v>
          </cell>
          <cell r="B1126" t="str">
            <v xml:space="preserve"> ANALGESICS        </v>
          </cell>
          <cell r="C1126" t="str">
            <v>WEST WARD</v>
          </cell>
          <cell r="D1126">
            <v>144071.1</v>
          </cell>
          <cell r="E1126" t="str">
            <v>WEST WARD</v>
          </cell>
          <cell r="F1126" t="str">
            <v>ACETAMINOPHEN</v>
          </cell>
        </row>
        <row r="1127">
          <cell r="A1127" t="str">
            <v>BUTALB/APAP/CAF/CD</v>
          </cell>
          <cell r="B1127" t="str">
            <v xml:space="preserve"> ANALGESICS        </v>
          </cell>
          <cell r="C1127" t="str">
            <v>QUALITEST PRODUCTS</v>
          </cell>
          <cell r="D1127">
            <v>6792.3</v>
          </cell>
          <cell r="E1127" t="str">
            <v>QUALITEST PRODUCTS</v>
          </cell>
          <cell r="F1127" t="str">
            <v>CODEINE&amp;COMB NON-INJ</v>
          </cell>
        </row>
        <row r="1128">
          <cell r="A1128" t="str">
            <v>BUTALB/APAP/CAF/CD</v>
          </cell>
          <cell r="B1128" t="str">
            <v xml:space="preserve"> ANALGESICS        </v>
          </cell>
          <cell r="C1128" t="str">
            <v>WEST WARD</v>
          </cell>
          <cell r="D1128">
            <v>6269.2</v>
          </cell>
          <cell r="E1128" t="str">
            <v>WEST WARD</v>
          </cell>
          <cell r="F1128" t="str">
            <v>CODEINE&amp;COMB NON-INJ</v>
          </cell>
        </row>
        <row r="1129">
          <cell r="A1129" t="str">
            <v>BUTALB/ASA/CAF</v>
          </cell>
          <cell r="B1129" t="str">
            <v xml:space="preserve"> ANALGESICS        </v>
          </cell>
          <cell r="C1129" t="str">
            <v>LANNETT</v>
          </cell>
          <cell r="D1129">
            <v>13498.1</v>
          </cell>
          <cell r="E1129" t="str">
            <v>LANNETT</v>
          </cell>
          <cell r="F1129" t="str">
            <v>SALICYLATES AND RELATED</v>
          </cell>
        </row>
        <row r="1130">
          <cell r="A1130" t="str">
            <v>BUTALB/ASA/CAF</v>
          </cell>
          <cell r="B1130" t="str">
            <v xml:space="preserve"> ANALGESICS        </v>
          </cell>
          <cell r="C1130" t="str">
            <v>PUREPAC</v>
          </cell>
          <cell r="D1130">
            <v>279.8</v>
          </cell>
          <cell r="E1130" t="str">
            <v>ALPHARMA USPD</v>
          </cell>
          <cell r="F1130" t="str">
            <v>SALICYLATES AND RELATED</v>
          </cell>
        </row>
        <row r="1131">
          <cell r="A1131" t="str">
            <v>BUTALB/ASA/CAF</v>
          </cell>
          <cell r="B1131" t="str">
            <v xml:space="preserve"> ANALGESICS        </v>
          </cell>
          <cell r="C1131" t="str">
            <v>QUALITEST PRODUCTS</v>
          </cell>
          <cell r="D1131">
            <v>76.900000000000006</v>
          </cell>
          <cell r="E1131" t="str">
            <v>QUALITEST PRODUCTS</v>
          </cell>
          <cell r="F1131" t="str">
            <v>SALICYLATES AND RELATED</v>
          </cell>
        </row>
        <row r="1132">
          <cell r="A1132" t="str">
            <v>BUTALB/ASA/CAF</v>
          </cell>
          <cell r="B1132" t="str">
            <v xml:space="preserve"> ANALGESICS        </v>
          </cell>
          <cell r="C1132" t="str">
            <v>WEST WARD</v>
          </cell>
          <cell r="D1132">
            <v>203633.3</v>
          </cell>
          <cell r="E1132" t="str">
            <v>WEST WARD</v>
          </cell>
          <cell r="F1132" t="str">
            <v>SALICYLATES AND RELATED</v>
          </cell>
        </row>
        <row r="1133">
          <cell r="A1133" t="str">
            <v>BUTALB/ASA/CAF/CD</v>
          </cell>
          <cell r="B1133" t="str">
            <v xml:space="preserve"> ANALGESICS        </v>
          </cell>
          <cell r="C1133" t="str">
            <v>BARR LABS</v>
          </cell>
          <cell r="D1133">
            <v>0</v>
          </cell>
          <cell r="E1133" t="str">
            <v>BARR LABS CORP</v>
          </cell>
          <cell r="F1133" t="str">
            <v>CODEINE&amp;COMB NON-INJ</v>
          </cell>
        </row>
        <row r="1134">
          <cell r="A1134" t="str">
            <v>BUTALB/ASA/CAF/CD</v>
          </cell>
          <cell r="B1134" t="str">
            <v xml:space="preserve"> ANALGESICS        </v>
          </cell>
          <cell r="C1134" t="str">
            <v>ENDO GENERIC PRODUCT</v>
          </cell>
          <cell r="D1134">
            <v>0</v>
          </cell>
          <cell r="E1134" t="str">
            <v>ENDO PHARM INC</v>
          </cell>
          <cell r="F1134" t="str">
            <v>CODEINE&amp;COMB NON-INJ</v>
          </cell>
        </row>
        <row r="1135">
          <cell r="A1135" t="str">
            <v>BUTALB/ASA/CAF/CD</v>
          </cell>
          <cell r="B1135" t="str">
            <v xml:space="preserve"> ANALGESICS        </v>
          </cell>
          <cell r="C1135" t="str">
            <v>LANNETT</v>
          </cell>
          <cell r="D1135">
            <v>593.6</v>
          </cell>
          <cell r="E1135" t="str">
            <v>LANNETT</v>
          </cell>
          <cell r="F1135" t="str">
            <v>CODEINE&amp;COMB NON-INJ</v>
          </cell>
        </row>
        <row r="1136">
          <cell r="A1136" t="str">
            <v>BUTALB/ASA/CAF/CD</v>
          </cell>
          <cell r="B1136" t="str">
            <v xml:space="preserve"> ANALGESICS        </v>
          </cell>
          <cell r="C1136" t="str">
            <v>WATSON LABS</v>
          </cell>
          <cell r="D1136">
            <v>15708.2</v>
          </cell>
          <cell r="E1136" t="str">
            <v>WATSON PHARM INC</v>
          </cell>
          <cell r="F1136" t="str">
            <v>CODEINE&amp;COMB NON-INJ</v>
          </cell>
        </row>
        <row r="1137">
          <cell r="A1137" t="str">
            <v>BUTALBITAL/APAP</v>
          </cell>
          <cell r="B1137" t="str">
            <v xml:space="preserve"> ANALGESICS        </v>
          </cell>
          <cell r="C1137" t="str">
            <v>QUALITEST PRODUCTS</v>
          </cell>
          <cell r="D1137">
            <v>6048</v>
          </cell>
          <cell r="E1137" t="str">
            <v>QUALITEST PRODUCTS</v>
          </cell>
          <cell r="F1137" t="str">
            <v>ACETAMINOPHEN</v>
          </cell>
        </row>
        <row r="1138">
          <cell r="A1138" t="str">
            <v>BUTORPHANOL TART</v>
          </cell>
          <cell r="B1138" t="str">
            <v xml:space="preserve"> ANALGESICS        </v>
          </cell>
          <cell r="C1138" t="str">
            <v>APOTEX CORP</v>
          </cell>
          <cell r="D1138">
            <v>0</v>
          </cell>
          <cell r="E1138" t="str">
            <v>APOTEX CORP</v>
          </cell>
          <cell r="F1138" t="str">
            <v>SYNTH NARC INJ</v>
          </cell>
        </row>
        <row r="1139">
          <cell r="A1139" t="str">
            <v>BUTORPHANOL TART</v>
          </cell>
          <cell r="B1139" t="str">
            <v xml:space="preserve"> ANALGESICS        </v>
          </cell>
          <cell r="C1139" t="str">
            <v>APOTEX CORP</v>
          </cell>
          <cell r="D1139">
            <v>536.5</v>
          </cell>
          <cell r="E1139" t="str">
            <v>APOTEX CORP</v>
          </cell>
          <cell r="F1139" t="str">
            <v>SYNTH NARC NON-INJ</v>
          </cell>
        </row>
        <row r="1140">
          <cell r="A1140" t="str">
            <v>BUTORPHANOL TART</v>
          </cell>
          <cell r="B1140" t="str">
            <v xml:space="preserve"> ANALGESICS        </v>
          </cell>
          <cell r="C1140" t="str">
            <v>BEDFORD LABS</v>
          </cell>
          <cell r="D1140">
            <v>0</v>
          </cell>
          <cell r="E1140" t="str">
            <v>BOEHRINGER INGEL</v>
          </cell>
          <cell r="F1140" t="str">
            <v>SYNTH NARC INJ</v>
          </cell>
        </row>
        <row r="1141">
          <cell r="A1141" t="str">
            <v>BUTORPHANOL TART</v>
          </cell>
          <cell r="B1141" t="str">
            <v xml:space="preserve"> ANALGESICS        </v>
          </cell>
          <cell r="C1141" t="str">
            <v>MYLAN</v>
          </cell>
          <cell r="D1141">
            <v>20064.8</v>
          </cell>
          <cell r="E1141" t="str">
            <v>MYLAN LABS  INC</v>
          </cell>
          <cell r="F1141" t="str">
            <v>SYNTH NARC NON-INJ</v>
          </cell>
        </row>
        <row r="1142">
          <cell r="A1142" t="str">
            <v>BUTORPHANOL TART</v>
          </cell>
          <cell r="B1142" t="str">
            <v xml:space="preserve"> ANALGESICS        </v>
          </cell>
          <cell r="C1142" t="str">
            <v>ROXANE</v>
          </cell>
          <cell r="D1142">
            <v>9175.5</v>
          </cell>
          <cell r="E1142" t="str">
            <v>BOEHRINGER INGEL</v>
          </cell>
          <cell r="F1142" t="str">
            <v>SYNTH NARC NON-INJ</v>
          </cell>
        </row>
        <row r="1143">
          <cell r="A1143" t="str">
            <v>CAFCIT</v>
          </cell>
          <cell r="B1143" t="str">
            <v xml:space="preserve"> RESPIRATORY THERAPY                           </v>
          </cell>
          <cell r="C1143" t="str">
            <v>MEAD JOHNSON NUT</v>
          </cell>
          <cell r="D1143">
            <v>36.200000000000003</v>
          </cell>
          <cell r="E1143" t="str">
            <v>BRISTOL-MYERS SQ</v>
          </cell>
          <cell r="F1143" t="str">
            <v>XANTHINES</v>
          </cell>
        </row>
        <row r="1144">
          <cell r="A1144" t="str">
            <v>CAFERGOT</v>
          </cell>
          <cell r="B1144" t="str">
            <v xml:space="preserve"> ANALGESICS        </v>
          </cell>
          <cell r="C1144" t="str">
            <v>NOVARTIS RX</v>
          </cell>
          <cell r="D1144">
            <v>13785.5</v>
          </cell>
          <cell r="E1144" t="str">
            <v>NOVARTIS</v>
          </cell>
          <cell r="F1144" t="str">
            <v>ANTI-MIGRAINE</v>
          </cell>
        </row>
        <row r="1145">
          <cell r="A1145" t="str">
            <v>CALAMINE</v>
          </cell>
          <cell r="B1145" t="str">
            <v xml:space="preserve"> DERMATOLOGICALS, ETHICAL                      </v>
          </cell>
          <cell r="C1145" t="str">
            <v>CLAY-PARK LABS</v>
          </cell>
          <cell r="D1145">
            <v>384.1</v>
          </cell>
          <cell r="E1145" t="str">
            <v>CLAY-PARK LABS</v>
          </cell>
          <cell r="F1145" t="str">
            <v>ANTIPRURITICS TOPICAL</v>
          </cell>
        </row>
        <row r="1146">
          <cell r="A1146" t="str">
            <v>CALAMINE</v>
          </cell>
          <cell r="B1146" t="str">
            <v xml:space="preserve"> DERMATOLOGICALS, ETHICAL                      </v>
          </cell>
          <cell r="C1146" t="str">
            <v>MAJOR PHARM</v>
          </cell>
          <cell r="D1146">
            <v>90.5</v>
          </cell>
          <cell r="E1146" t="str">
            <v>GREAT LAKES WHLSL</v>
          </cell>
          <cell r="F1146" t="str">
            <v>ANTIPRURITICS TOPICAL</v>
          </cell>
        </row>
        <row r="1147">
          <cell r="A1147" t="str">
            <v>CALAN</v>
          </cell>
          <cell r="B1147" t="str">
            <v xml:space="preserve"> VASCULAR AGENTS                               </v>
          </cell>
          <cell r="C1147" t="str">
            <v>PHARMACIA</v>
          </cell>
          <cell r="D1147">
            <v>14029.6</v>
          </cell>
          <cell r="E1147" t="str">
            <v>PHARMACIA CORP</v>
          </cell>
          <cell r="F1147" t="str">
            <v>CALCIUM BLOCKERS</v>
          </cell>
        </row>
        <row r="1148">
          <cell r="A1148" t="str">
            <v>CALAN SR</v>
          </cell>
          <cell r="B1148" t="str">
            <v xml:space="preserve"> VASCULAR AGENTS                               </v>
          </cell>
          <cell r="C1148" t="str">
            <v>PHARMACIA</v>
          </cell>
          <cell r="D1148">
            <v>230134</v>
          </cell>
          <cell r="E1148" t="str">
            <v>PHARMACIA CORP</v>
          </cell>
          <cell r="F1148" t="str">
            <v>CALCIUM BLOCKERS</v>
          </cell>
        </row>
        <row r="1149">
          <cell r="A1149" t="str">
            <v>CALC CARB AROM</v>
          </cell>
          <cell r="B1149" t="str">
            <v xml:space="preserve"> ANTACIDS &amp; ANTIFLATULENTS                     </v>
          </cell>
          <cell r="C1149" t="str">
            <v>LILLY</v>
          </cell>
          <cell r="D1149">
            <v>0</v>
          </cell>
          <cell r="E1149" t="str">
            <v>LILLY</v>
          </cell>
          <cell r="F1149" t="str">
            <v>ANTACIDS  PLAIN</v>
          </cell>
        </row>
        <row r="1150">
          <cell r="A1150" t="str">
            <v>CALCECON 600 W/VIT D</v>
          </cell>
          <cell r="B1150" t="str">
            <v xml:space="preserve"> NUTRIENTS &amp; SUPPLEMENTS                       </v>
          </cell>
          <cell r="C1150" t="str">
            <v>NATURES BOUNTY</v>
          </cell>
          <cell r="D1150">
            <v>1691.8</v>
          </cell>
          <cell r="E1150" t="str">
            <v>NATURES BOUNTY</v>
          </cell>
          <cell r="F1150" t="str">
            <v>CALCIUM SUPPLEMENTS</v>
          </cell>
        </row>
        <row r="1151">
          <cell r="A1151" t="str">
            <v>CALCIFEROL VIT D</v>
          </cell>
          <cell r="B1151" t="str">
            <v xml:space="preserve"> VITAMINS        </v>
          </cell>
          <cell r="C1151" t="str">
            <v>SCHWARZ PHARMA</v>
          </cell>
          <cell r="D1151">
            <v>661.3</v>
          </cell>
          <cell r="E1151" t="str">
            <v>SCHWARZ PHARMA USA</v>
          </cell>
          <cell r="F1151" t="str">
            <v>VITAMIN D</v>
          </cell>
        </row>
        <row r="1152">
          <cell r="A1152" t="str">
            <v>CALCIJEX</v>
          </cell>
          <cell r="B1152" t="str">
            <v xml:space="preserve"> VITAMINS        </v>
          </cell>
          <cell r="C1152" t="str">
            <v>ABBOTT HOSP PRODS</v>
          </cell>
          <cell r="D1152">
            <v>-529.5</v>
          </cell>
          <cell r="E1152" t="str">
            <v>ABBOTT</v>
          </cell>
          <cell r="F1152" t="str">
            <v>VITAMIN D</v>
          </cell>
        </row>
        <row r="1153">
          <cell r="A1153" t="str">
            <v>CALCIMAR</v>
          </cell>
          <cell r="B1153" t="str">
            <v xml:space="preserve"> MUSCULOSKELETAL                               </v>
          </cell>
          <cell r="C1153" t="str">
            <v>AVENTIS PHARMA</v>
          </cell>
          <cell r="D1153">
            <v>31.1</v>
          </cell>
          <cell r="E1153" t="str">
            <v>AVENTIS CORP</v>
          </cell>
          <cell r="F1153" t="str">
            <v>CALCITONINS</v>
          </cell>
        </row>
        <row r="1154">
          <cell r="A1154" t="str">
            <v>CALCI-MAX</v>
          </cell>
          <cell r="B1154" t="str">
            <v xml:space="preserve"> NUTRIENTS &amp; SUPPLEMENTS                       </v>
          </cell>
          <cell r="C1154" t="str">
            <v>DOMEL LABORATORIES</v>
          </cell>
          <cell r="D1154">
            <v>6872</v>
          </cell>
          <cell r="E1154" t="str">
            <v>DOMEL LABORATORIES</v>
          </cell>
          <cell r="F1154" t="str">
            <v>CALCIUM SUPPLEMENTS</v>
          </cell>
        </row>
        <row r="1155">
          <cell r="A1155" t="str">
            <v>CALCIQUID</v>
          </cell>
          <cell r="B1155" t="str">
            <v xml:space="preserve"> NUTRIENTS &amp; SUPPLEMENTS                       </v>
          </cell>
          <cell r="C1155" t="str">
            <v>BRECKENRIDGE</v>
          </cell>
          <cell r="D1155">
            <v>1165</v>
          </cell>
          <cell r="E1155" t="str">
            <v>BRECKENRIDGE</v>
          </cell>
          <cell r="F1155" t="str">
            <v>CALCIUM SUPPLEMENTS</v>
          </cell>
        </row>
        <row r="1156">
          <cell r="A1156" t="str">
            <v>CALCITONIN-SALMON</v>
          </cell>
          <cell r="B1156" t="str">
            <v xml:space="preserve"> MUSCULOSKELETAL                               </v>
          </cell>
          <cell r="C1156" t="str">
            <v>ASTRAZENECA</v>
          </cell>
          <cell r="D1156">
            <v>0</v>
          </cell>
          <cell r="E1156" t="str">
            <v>ASTRAZENECA CORP</v>
          </cell>
          <cell r="F1156" t="str">
            <v>CALCITONINS</v>
          </cell>
        </row>
        <row r="1157">
          <cell r="A1157" t="str">
            <v>CALCITRATE</v>
          </cell>
          <cell r="B1157" t="str">
            <v xml:space="preserve"> NUTRIENTS &amp; SUPPLEMENTS                       </v>
          </cell>
          <cell r="C1157" t="str">
            <v>MAJOR PHARM</v>
          </cell>
          <cell r="D1157">
            <v>7.3</v>
          </cell>
          <cell r="E1157" t="str">
            <v>GREAT LAKES WHLSL</v>
          </cell>
          <cell r="F1157" t="str">
            <v>CALCIUM SUPPLEMENTS</v>
          </cell>
        </row>
        <row r="1158">
          <cell r="A1158" t="str">
            <v>CALCITRIOL</v>
          </cell>
          <cell r="B1158" t="str">
            <v xml:space="preserve"> VITAMINS        </v>
          </cell>
          <cell r="C1158" t="str">
            <v>AAI PHARMA</v>
          </cell>
          <cell r="D1158">
            <v>261.8</v>
          </cell>
          <cell r="E1158" t="str">
            <v>AAIPHARMA INC</v>
          </cell>
          <cell r="F1158" t="str">
            <v>VITAMIN D</v>
          </cell>
        </row>
        <row r="1159">
          <cell r="A1159" t="str">
            <v>CALCITRIOL</v>
          </cell>
          <cell r="B1159" t="str">
            <v xml:space="preserve"> VITAMINS        </v>
          </cell>
          <cell r="C1159" t="str">
            <v>TEVA PHARMACEUTICALS</v>
          </cell>
          <cell r="D1159">
            <v>275254.59999999998</v>
          </cell>
          <cell r="E1159" t="str">
            <v>TEVA PHARM USA</v>
          </cell>
          <cell r="F1159" t="str">
            <v>VITAMIN D</v>
          </cell>
        </row>
        <row r="1160">
          <cell r="A1160" t="str">
            <v>CALCIUM CARB</v>
          </cell>
          <cell r="B1160" t="str">
            <v xml:space="preserve"> NUTRIENTS &amp; SUPPLEMENTS                       </v>
          </cell>
          <cell r="C1160" t="str">
            <v>IVAX PHARMACEUTICALS</v>
          </cell>
          <cell r="D1160">
            <v>1.8</v>
          </cell>
          <cell r="E1160" t="str">
            <v>IVAX CORP</v>
          </cell>
          <cell r="F1160" t="str">
            <v>CALCIUM SUPPLEMENTS</v>
          </cell>
        </row>
        <row r="1161">
          <cell r="A1161" t="str">
            <v>CALCIUM CARB</v>
          </cell>
          <cell r="B1161" t="str">
            <v xml:space="preserve"> NUTRIENTS &amp; SUPPLEMENTS                       </v>
          </cell>
          <cell r="C1161" t="str">
            <v>PRIVATE LABEL</v>
          </cell>
          <cell r="D1161">
            <v>130.1</v>
          </cell>
          <cell r="E1161" t="str">
            <v>PRIVATE LABEL</v>
          </cell>
          <cell r="F1161" t="str">
            <v>CALCIUM SUPPLEMENTS</v>
          </cell>
        </row>
        <row r="1162">
          <cell r="A1162" t="str">
            <v>CALCIUM CARB</v>
          </cell>
          <cell r="B1162" t="str">
            <v xml:space="preserve"> NUTRIENTS &amp; SUPPLEMENTS                       </v>
          </cell>
          <cell r="C1162" t="str">
            <v>QUALITEST PRODUCTS</v>
          </cell>
          <cell r="D1162">
            <v>47.8</v>
          </cell>
          <cell r="E1162" t="str">
            <v>QUALITEST PRODUCTS</v>
          </cell>
          <cell r="F1162" t="str">
            <v>CALCIUM SUPPLEMENTS</v>
          </cell>
        </row>
        <row r="1163">
          <cell r="A1163" t="str">
            <v>CALCIUM CARB</v>
          </cell>
          <cell r="B1163" t="str">
            <v xml:space="preserve"> NUTRIENTS &amp; SUPPLEMENTS                       </v>
          </cell>
          <cell r="C1163" t="str">
            <v>ROXANE</v>
          </cell>
          <cell r="D1163">
            <v>14.9</v>
          </cell>
          <cell r="E1163" t="str">
            <v>BOEHRINGER INGEL</v>
          </cell>
          <cell r="F1163" t="str">
            <v>CALCIUM SUPPLEMENTS</v>
          </cell>
        </row>
        <row r="1164">
          <cell r="A1164" t="str">
            <v>CALCIUM CARB</v>
          </cell>
          <cell r="B1164" t="str">
            <v xml:space="preserve"> NUTRIENTS &amp; SUPPLEMENTS                       </v>
          </cell>
          <cell r="C1164" t="str">
            <v>WATSON LABS</v>
          </cell>
          <cell r="D1164">
            <v>75.099999999999994</v>
          </cell>
          <cell r="E1164" t="str">
            <v>WATSON PHARM INC</v>
          </cell>
          <cell r="F1164" t="str">
            <v>CALCIUM SUPPLEMENTS</v>
          </cell>
        </row>
        <row r="1165">
          <cell r="A1165" t="str">
            <v>CALCIUM CARB EX STR</v>
          </cell>
          <cell r="B1165" t="str">
            <v xml:space="preserve"> NUTRIENTS &amp; SUPPLEMENTS                       </v>
          </cell>
          <cell r="C1165" t="str">
            <v>QUALITEST PRODUCTS</v>
          </cell>
          <cell r="D1165">
            <v>19.5</v>
          </cell>
          <cell r="E1165" t="str">
            <v>QUALITEST PRODUCTS</v>
          </cell>
          <cell r="F1165" t="str">
            <v>CALCIUM SUPPLEMENTS</v>
          </cell>
        </row>
        <row r="1166">
          <cell r="A1166" t="str">
            <v>CALCIUM CARB/D</v>
          </cell>
          <cell r="B1166" t="str">
            <v xml:space="preserve"> NUTRIENTS &amp; SUPPLEMENTS                       </v>
          </cell>
          <cell r="C1166" t="str">
            <v>IVAX PHARMACEUTICALS</v>
          </cell>
          <cell r="D1166">
            <v>579.79999999999995</v>
          </cell>
          <cell r="E1166" t="str">
            <v>IVAX CORP</v>
          </cell>
          <cell r="F1166" t="str">
            <v>CALCIUM SUPPLEMENTS</v>
          </cell>
        </row>
        <row r="1167">
          <cell r="A1167" t="str">
            <v>CALCIUM CARB/D/SOY</v>
          </cell>
          <cell r="B1167" t="str">
            <v xml:space="preserve"> NUTRIENTS &amp; SUPPLEMENTS                       </v>
          </cell>
          <cell r="C1167" t="str">
            <v>IVAX PHARMACEUTICALS</v>
          </cell>
          <cell r="D1167">
            <v>-94.3</v>
          </cell>
          <cell r="E1167" t="str">
            <v>IVAX CORP</v>
          </cell>
          <cell r="F1167" t="str">
            <v>CALCIUM SUPPLEMENTS</v>
          </cell>
        </row>
        <row r="1168">
          <cell r="A1168" t="str">
            <v>CALCIUM CARB/VIT D</v>
          </cell>
          <cell r="B1168" t="str">
            <v xml:space="preserve"> NUTRIENTS &amp; SUPPLEMENTS                       </v>
          </cell>
          <cell r="C1168" t="str">
            <v>MAJOR PHARM</v>
          </cell>
          <cell r="D1168">
            <v>273.3</v>
          </cell>
          <cell r="E1168" t="str">
            <v>GREAT LAKES WHLSL</v>
          </cell>
          <cell r="F1168" t="str">
            <v>CALCIUM SUPPLEMENTS</v>
          </cell>
        </row>
        <row r="1169">
          <cell r="A1169" t="str">
            <v>CALCIUM CHLORIDE</v>
          </cell>
          <cell r="B1169" t="str">
            <v>UNKNOWN USC 99998</v>
          </cell>
          <cell r="C1169" t="str">
            <v>AMER PHARM PARTNER</v>
          </cell>
          <cell r="D1169">
            <v>-29</v>
          </cell>
          <cell r="E1169" t="str">
            <v>AMER PHARM PARTNER</v>
          </cell>
          <cell r="F1169" t="str">
            <v>UNKNOWN USC 99998</v>
          </cell>
        </row>
        <row r="1170">
          <cell r="A1170" t="str">
            <v>CALCIUM CHLORIDE</v>
          </cell>
          <cell r="B1170" t="str">
            <v>UNKNOWN USC 99998</v>
          </cell>
          <cell r="C1170" t="str">
            <v>AMERICAN REGENT</v>
          </cell>
          <cell r="D1170">
            <v>20.6</v>
          </cell>
          <cell r="E1170" t="str">
            <v>AMERICAN REGENT</v>
          </cell>
          <cell r="F1170" t="str">
            <v>UNKNOWN USC 99998</v>
          </cell>
        </row>
        <row r="1171">
          <cell r="A1171" t="str">
            <v>CALCIUM GLUC</v>
          </cell>
          <cell r="B1171" t="str">
            <v xml:space="preserve"> NUTRIENTS &amp; SUPPLEMENTS                       </v>
          </cell>
          <cell r="C1171" t="str">
            <v>DIXON-SHANE</v>
          </cell>
          <cell r="D1171">
            <v>0</v>
          </cell>
          <cell r="E1171" t="str">
            <v>DIXON-SHANE</v>
          </cell>
          <cell r="F1171" t="str">
            <v>CALCIUM SUPPLEMENTS</v>
          </cell>
        </row>
        <row r="1172">
          <cell r="A1172" t="str">
            <v>CALCIUM GLUC</v>
          </cell>
          <cell r="B1172" t="str">
            <v xml:space="preserve"> NUTRIENTS &amp; SUPPLEMENTS                       </v>
          </cell>
          <cell r="C1172" t="str">
            <v>ROXANE</v>
          </cell>
          <cell r="D1172">
            <v>-32.700000000000003</v>
          </cell>
          <cell r="E1172" t="str">
            <v>BOEHRINGER INGEL</v>
          </cell>
          <cell r="F1172" t="str">
            <v>CALCIUM SUPPLEMENTS</v>
          </cell>
        </row>
        <row r="1173">
          <cell r="A1173" t="str">
            <v>CALCIUM GLUCONATE</v>
          </cell>
          <cell r="B1173" t="str">
            <v xml:space="preserve"> HOSPITAL SOLUTIONS                            </v>
          </cell>
          <cell r="C1173" t="str">
            <v>AMER PHARM PARTNER</v>
          </cell>
          <cell r="D1173">
            <v>109.1</v>
          </cell>
          <cell r="E1173" t="str">
            <v>AMER PHARM PARTNER</v>
          </cell>
          <cell r="F1173" t="str">
            <v>HSP SOL LT 50ML OTH</v>
          </cell>
        </row>
        <row r="1174">
          <cell r="A1174" t="str">
            <v>CALCIUM GLUCONATE</v>
          </cell>
          <cell r="B1174" t="str">
            <v>UNKNOWN USC 99998</v>
          </cell>
          <cell r="C1174" t="str">
            <v>AMER PHARM PARTNER</v>
          </cell>
          <cell r="D1174">
            <v>518</v>
          </cell>
          <cell r="E1174" t="str">
            <v>AMER PHARM PARTNER</v>
          </cell>
          <cell r="F1174" t="str">
            <v>UNKNOWN USC 99998</v>
          </cell>
        </row>
        <row r="1175">
          <cell r="A1175" t="str">
            <v>CALCIUM GLUCONATE</v>
          </cell>
          <cell r="B1175" t="str">
            <v>UNKNOWN USC 99998</v>
          </cell>
          <cell r="C1175" t="str">
            <v>AMERICAN REGENT</v>
          </cell>
          <cell r="D1175">
            <v>64.099999999999994</v>
          </cell>
          <cell r="E1175" t="str">
            <v>AMERICAN REGENT</v>
          </cell>
          <cell r="F1175" t="str">
            <v>UNKNOWN USC 99998</v>
          </cell>
        </row>
        <row r="1176">
          <cell r="A1176" t="str">
            <v>CALCIUM LACT</v>
          </cell>
          <cell r="B1176" t="str">
            <v xml:space="preserve"> NUTRIENTS &amp; SUPPLEMENTS                       </v>
          </cell>
          <cell r="C1176" t="str">
            <v>IVAX PHARMACEUTICALS</v>
          </cell>
          <cell r="D1176">
            <v>-1.8</v>
          </cell>
          <cell r="E1176" t="str">
            <v>IVAX CORP</v>
          </cell>
          <cell r="F1176" t="str">
            <v>CALCIUM SUPPLEMENTS</v>
          </cell>
        </row>
        <row r="1177">
          <cell r="A1177" t="str">
            <v>CALCIUM LACT</v>
          </cell>
          <cell r="B1177" t="str">
            <v xml:space="preserve"> NUTRIENTS &amp; SUPPLEMENTS                       </v>
          </cell>
          <cell r="C1177" t="str">
            <v>MAJOR PHARM</v>
          </cell>
          <cell r="D1177">
            <v>-6.4</v>
          </cell>
          <cell r="E1177" t="str">
            <v>GREAT LAKES WHLSL</v>
          </cell>
          <cell r="F1177" t="str">
            <v>CALCIUM SUPPLEMENTS</v>
          </cell>
        </row>
        <row r="1178">
          <cell r="A1178" t="str">
            <v>CALCIUM POLYCARB</v>
          </cell>
          <cell r="B1178" t="str">
            <v xml:space="preserve"> LAXATIVES           </v>
          </cell>
          <cell r="C1178" t="str">
            <v>PRIVATE LABEL</v>
          </cell>
          <cell r="D1178">
            <v>2420.6999999999998</v>
          </cell>
          <cell r="E1178" t="str">
            <v>PRIVATE LABEL</v>
          </cell>
          <cell r="F1178" t="str">
            <v>BULK-PRODUCING LAX</v>
          </cell>
        </row>
        <row r="1179">
          <cell r="A1179" t="str">
            <v>CALDYPHEN</v>
          </cell>
          <cell r="B1179" t="str">
            <v xml:space="preserve"> DERMATOLOGICALS, ETHICAL                      </v>
          </cell>
          <cell r="C1179" t="str">
            <v>CLAY-PARK LABS</v>
          </cell>
          <cell r="D1179">
            <v>888</v>
          </cell>
          <cell r="E1179" t="str">
            <v>CLAY-PARK LABS</v>
          </cell>
          <cell r="F1179" t="str">
            <v>ANTIPRURITICS TOPICAL</v>
          </cell>
        </row>
        <row r="1180">
          <cell r="A1180" t="str">
            <v>CALDYPHEN CLEAR</v>
          </cell>
          <cell r="B1180" t="str">
            <v xml:space="preserve"> DERMATOLOGICALS, ETHICAL                      </v>
          </cell>
          <cell r="C1180" t="str">
            <v>PRIVATE LABEL</v>
          </cell>
          <cell r="D1180">
            <v>1549.6</v>
          </cell>
          <cell r="E1180" t="str">
            <v>PRIVATE LABEL</v>
          </cell>
          <cell r="F1180" t="str">
            <v>ANTIPRURITICS TOPICAL</v>
          </cell>
        </row>
        <row r="1181">
          <cell r="A1181" t="str">
            <v>CAL-GEST ANTACID</v>
          </cell>
          <cell r="B1181" t="str">
            <v xml:space="preserve"> ANTACIDS &amp; ANTIFLATULENTS                     </v>
          </cell>
          <cell r="C1181" t="str">
            <v>WATSON LABS</v>
          </cell>
          <cell r="D1181">
            <v>12.4</v>
          </cell>
          <cell r="E1181" t="str">
            <v>WATSON PHARM INC</v>
          </cell>
          <cell r="F1181" t="str">
            <v>ANTACIDS  PLAIN</v>
          </cell>
        </row>
        <row r="1182">
          <cell r="A1182" t="str">
            <v>CAL-NATE</v>
          </cell>
          <cell r="B1182" t="str">
            <v xml:space="preserve"> VITAMINS        </v>
          </cell>
          <cell r="C1182" t="str">
            <v>ETHEX CORP</v>
          </cell>
          <cell r="D1182">
            <v>1081.5</v>
          </cell>
          <cell r="E1182" t="str">
            <v>K V  PHARM</v>
          </cell>
          <cell r="F1182" t="str">
            <v>MULTIVIT PRENATAL</v>
          </cell>
        </row>
        <row r="1183">
          <cell r="A1183" t="str">
            <v>CALTRATE 600</v>
          </cell>
          <cell r="B1183" t="str">
            <v xml:space="preserve"> NUTRIENTS &amp; SUPPLEMENTS                       </v>
          </cell>
          <cell r="C1183" t="str">
            <v>WHITEHALL</v>
          </cell>
          <cell r="D1183">
            <v>69296.899999999994</v>
          </cell>
          <cell r="E1183" t="str">
            <v>WYETH CORP</v>
          </cell>
          <cell r="F1183" t="str">
            <v>CALCIUM SUPPLEMENTS</v>
          </cell>
        </row>
        <row r="1184">
          <cell r="A1184" t="str">
            <v>CALTRATE 600 + D</v>
          </cell>
          <cell r="B1184" t="str">
            <v xml:space="preserve"> NUTRIENTS &amp; SUPPLEMENTS                       </v>
          </cell>
          <cell r="C1184" t="str">
            <v>WHITEHALL</v>
          </cell>
          <cell r="D1184">
            <v>317561.5</v>
          </cell>
          <cell r="E1184" t="str">
            <v>WYETH CORP</v>
          </cell>
          <cell r="F1184" t="str">
            <v>CALCIUM SUPPLEMENTS</v>
          </cell>
        </row>
        <row r="1185">
          <cell r="A1185" t="str">
            <v>CALTRATE 600 + SOY</v>
          </cell>
          <cell r="B1185" t="str">
            <v xml:space="preserve"> NUTRIENTS &amp; SUPPLEMENTS                       </v>
          </cell>
          <cell r="C1185" t="str">
            <v>WHITEHALL</v>
          </cell>
          <cell r="D1185">
            <v>65172.800000000003</v>
          </cell>
          <cell r="E1185" t="str">
            <v>WYETH CORP</v>
          </cell>
          <cell r="F1185" t="str">
            <v>CALCIUM SUPPLEMENTS</v>
          </cell>
        </row>
        <row r="1186">
          <cell r="A1186" t="str">
            <v>CALTRATE PLUS</v>
          </cell>
          <cell r="B1186" t="str">
            <v xml:space="preserve"> NUTRIENTS &amp; SUPPLEMENTS                       </v>
          </cell>
          <cell r="C1186" t="str">
            <v>WHITEHALL</v>
          </cell>
          <cell r="D1186">
            <v>27286.9</v>
          </cell>
          <cell r="E1186" t="str">
            <v>WYETH CORP</v>
          </cell>
          <cell r="F1186" t="str">
            <v>CALCIUM SUPPLEMENTS</v>
          </cell>
        </row>
        <row r="1187">
          <cell r="A1187" t="str">
            <v>CAMILA-28</v>
          </cell>
          <cell r="B1187" t="str">
            <v xml:space="preserve"> CONTRACEPTIVES                                </v>
          </cell>
          <cell r="C1187" t="str">
            <v>BARR LABS</v>
          </cell>
          <cell r="D1187">
            <v>4375.8</v>
          </cell>
          <cell r="E1187" t="str">
            <v>BARR LABS CORP</v>
          </cell>
          <cell r="F1187" t="str">
            <v>O/C W/O ESTROGENS</v>
          </cell>
        </row>
        <row r="1188">
          <cell r="A1188" t="str">
            <v>CAMPTOSAR</v>
          </cell>
          <cell r="B1188" t="str">
            <v xml:space="preserve"> ANTINEOPLASTIC AGENTS                         </v>
          </cell>
          <cell r="C1188" t="str">
            <v>PHARMACIA</v>
          </cell>
          <cell r="D1188">
            <v>198400.5</v>
          </cell>
          <cell r="E1188" t="str">
            <v>PHARMACIA CORP</v>
          </cell>
          <cell r="F1188" t="str">
            <v>DNA TOPOISOMERASE INHIB</v>
          </cell>
        </row>
        <row r="1189">
          <cell r="A1189" t="str">
            <v>CANASA</v>
          </cell>
          <cell r="B1189" t="str">
            <v xml:space="preserve"> GASTROINTESTINAL                              </v>
          </cell>
          <cell r="C1189" t="str">
            <v>AXCAN SCANDIPHARM</v>
          </cell>
          <cell r="D1189">
            <v>79526.8</v>
          </cell>
          <cell r="E1189" t="str">
            <v>AXCAN PHARMA</v>
          </cell>
          <cell r="F1189" t="str">
            <v>GI ANTI-INFLAM</v>
          </cell>
        </row>
        <row r="1190">
          <cell r="A1190" t="str">
            <v>CANE</v>
          </cell>
          <cell r="B1190" t="str">
            <v>UNKNOWN USC 99998</v>
          </cell>
          <cell r="C1190" t="str">
            <v>CAREX PRODUCTS</v>
          </cell>
          <cell r="D1190">
            <v>387.3</v>
          </cell>
          <cell r="E1190" t="str">
            <v>CAREX PRODUCTS</v>
          </cell>
          <cell r="F1190" t="str">
            <v>UNKNOWN USC 99998</v>
          </cell>
        </row>
        <row r="1191">
          <cell r="A1191" t="str">
            <v>CANTIL</v>
          </cell>
          <cell r="B1191" t="str">
            <v xml:space="preserve"> GASTROINTESTINAL                              </v>
          </cell>
          <cell r="C1191" t="str">
            <v>AVENTIS PHARMA</v>
          </cell>
          <cell r="D1191">
            <v>356</v>
          </cell>
          <cell r="E1191" t="str">
            <v>AVENTIS CORP</v>
          </cell>
          <cell r="F1191" t="str">
            <v>GI A-SPAS SYNTH</v>
          </cell>
        </row>
        <row r="1192">
          <cell r="A1192" t="str">
            <v>CAPEX SHAMPOO</v>
          </cell>
          <cell r="B1192" t="str">
            <v xml:space="preserve"> HORMONES                                      </v>
          </cell>
          <cell r="C1192" t="str">
            <v>GALDERMA LABS</v>
          </cell>
          <cell r="D1192">
            <v>116634.5</v>
          </cell>
          <cell r="E1192" t="str">
            <v>NESTLE S A</v>
          </cell>
          <cell r="F1192" t="str">
            <v>HORMONES CORT PLAIN DERM</v>
          </cell>
        </row>
        <row r="1193">
          <cell r="A1193" t="str">
            <v>CAPITAL W/COD</v>
          </cell>
          <cell r="B1193" t="str">
            <v xml:space="preserve"> ANALGESICS        </v>
          </cell>
          <cell r="C1193" t="str">
            <v>AMARIN PHARMACEUTICA</v>
          </cell>
          <cell r="D1193">
            <v>416.7</v>
          </cell>
          <cell r="E1193" t="str">
            <v>AMARIN PHARMACEUTICA</v>
          </cell>
          <cell r="F1193" t="str">
            <v>CODEINE&amp;COMB NON-INJ</v>
          </cell>
        </row>
        <row r="1194">
          <cell r="A1194" t="str">
            <v>CAPITROL</v>
          </cell>
          <cell r="B1194" t="str">
            <v xml:space="preserve"> DERMATOLOGICALS, ETHICAL                      </v>
          </cell>
          <cell r="C1194" t="str">
            <v>WESTWOOD-SQUIBB PH</v>
          </cell>
          <cell r="D1194">
            <v>15433.6</v>
          </cell>
          <cell r="E1194" t="str">
            <v>BRISTOL-MYERS SQ</v>
          </cell>
          <cell r="F1194" t="str">
            <v>ANTI-DANDRUFF</v>
          </cell>
        </row>
        <row r="1195">
          <cell r="A1195" t="str">
            <v>CAPOTEN</v>
          </cell>
          <cell r="B1195" t="str">
            <v xml:space="preserve"> VASCULAR AGENTS                               </v>
          </cell>
          <cell r="C1195" t="str">
            <v>PAR PHARM</v>
          </cell>
          <cell r="D1195">
            <v>128911.5</v>
          </cell>
          <cell r="E1195" t="str">
            <v>PAR PHARM</v>
          </cell>
          <cell r="F1195" t="str">
            <v>ACE INHIBITORS ALONE</v>
          </cell>
        </row>
        <row r="1196">
          <cell r="A1196" t="str">
            <v>CAPOZIDE</v>
          </cell>
          <cell r="B1196" t="str">
            <v xml:space="preserve"> VASCULAR AGENTS                               </v>
          </cell>
          <cell r="C1196" t="str">
            <v>PAR PHARM</v>
          </cell>
          <cell r="D1196">
            <v>30692.9</v>
          </cell>
          <cell r="E1196" t="str">
            <v>PAR PHARM</v>
          </cell>
          <cell r="F1196" t="str">
            <v>ACE INHIBITORS W/DIUR</v>
          </cell>
        </row>
        <row r="1197">
          <cell r="A1197" t="str">
            <v>CAPSAGESIC-HP</v>
          </cell>
          <cell r="B1197" t="str">
            <v xml:space="preserve"> ANTIARTHRITICS      </v>
          </cell>
          <cell r="C1197" t="str">
            <v>DURHAM PHARMACAL</v>
          </cell>
          <cell r="D1197">
            <v>2182.4</v>
          </cell>
          <cell r="E1197" t="str">
            <v>STIEFEL LABS</v>
          </cell>
          <cell r="F1197" t="str">
            <v>ANTIARTH TOPICAL</v>
          </cell>
        </row>
        <row r="1198">
          <cell r="A1198" t="str">
            <v>CAPSAICIN</v>
          </cell>
          <cell r="B1198" t="str">
            <v xml:space="preserve"> ANTIARTHRITICS      </v>
          </cell>
          <cell r="C1198" t="str">
            <v>ALPHARMA</v>
          </cell>
          <cell r="D1198">
            <v>19.600000000000001</v>
          </cell>
          <cell r="E1198" t="str">
            <v>ALPHARMA USPD</v>
          </cell>
          <cell r="F1198" t="str">
            <v>ANTIARTH TOPICAL</v>
          </cell>
        </row>
        <row r="1199">
          <cell r="A1199" t="str">
            <v>CAPSAICIN</v>
          </cell>
          <cell r="B1199" t="str">
            <v xml:space="preserve"> ANTIARTHRITICS      </v>
          </cell>
          <cell r="C1199" t="str">
            <v>GLADES PHARM</v>
          </cell>
          <cell r="D1199">
            <v>2.2000000000000002</v>
          </cell>
          <cell r="E1199" t="str">
            <v>GLADES PHARM</v>
          </cell>
          <cell r="F1199" t="str">
            <v>ANTIARTH TOPICAL</v>
          </cell>
        </row>
        <row r="1200">
          <cell r="A1200" t="str">
            <v>CAPSAICIN</v>
          </cell>
          <cell r="B1200" t="str">
            <v xml:space="preserve"> ANTIARTHRITICS      </v>
          </cell>
          <cell r="C1200" t="str">
            <v>IVAX PHARMACEUTICALS</v>
          </cell>
          <cell r="D1200">
            <v>88.6</v>
          </cell>
          <cell r="E1200" t="str">
            <v>IVAX CORP</v>
          </cell>
          <cell r="F1200" t="str">
            <v>ANTIARTH TOPICAL</v>
          </cell>
        </row>
        <row r="1201">
          <cell r="A1201" t="str">
            <v>CAPSAICIN</v>
          </cell>
          <cell r="B1201" t="str">
            <v xml:space="preserve"> ANTIARTHRITICS      </v>
          </cell>
          <cell r="C1201" t="str">
            <v>PRIVATE LABEL</v>
          </cell>
          <cell r="D1201">
            <v>-153</v>
          </cell>
          <cell r="E1201" t="str">
            <v>PRIVATE LABEL</v>
          </cell>
          <cell r="F1201" t="str">
            <v>ANTIARTH TOPICAL</v>
          </cell>
        </row>
        <row r="1202">
          <cell r="A1202" t="str">
            <v>CAPSAICIN</v>
          </cell>
          <cell r="B1202" t="str">
            <v xml:space="preserve"> ANTIARTHRITICS      </v>
          </cell>
          <cell r="C1202" t="str">
            <v>QUALITEST PRODUCTS</v>
          </cell>
          <cell r="D1202">
            <v>1160.5</v>
          </cell>
          <cell r="E1202" t="str">
            <v>QUALITEST PRODUCTS</v>
          </cell>
          <cell r="F1202" t="str">
            <v>ANTIARTH TOPICAL</v>
          </cell>
        </row>
        <row r="1203">
          <cell r="A1203" t="str">
            <v>CAPSAICIN</v>
          </cell>
          <cell r="B1203" t="str">
            <v xml:space="preserve"> ANTIARTHRITICS      </v>
          </cell>
          <cell r="C1203" t="str">
            <v>WATSON LABS</v>
          </cell>
          <cell r="D1203">
            <v>979.5</v>
          </cell>
          <cell r="E1203" t="str">
            <v>WATSON PHARM INC</v>
          </cell>
          <cell r="F1203" t="str">
            <v>ANTIARTH TOPICAL</v>
          </cell>
        </row>
        <row r="1204">
          <cell r="A1204" t="str">
            <v>CAPSICUM OLEORESIN</v>
          </cell>
          <cell r="B1204" t="str">
            <v xml:space="preserve"> NATURAL MEDICINE                              </v>
          </cell>
          <cell r="C1204" t="str">
            <v>GLADES PHARM</v>
          </cell>
          <cell r="D1204">
            <v>267.3</v>
          </cell>
          <cell r="E1204" t="str">
            <v>GLADES PHARM</v>
          </cell>
          <cell r="F1204" t="str">
            <v>HOMEOPATHIC PROD</v>
          </cell>
        </row>
        <row r="1205">
          <cell r="A1205" t="str">
            <v>CAPTOPRIL</v>
          </cell>
          <cell r="B1205" t="str">
            <v xml:space="preserve"> VASCULAR AGENTS                               </v>
          </cell>
          <cell r="C1205" t="str">
            <v>ALLSCRIPS PHARM</v>
          </cell>
          <cell r="D1205">
            <v>0</v>
          </cell>
          <cell r="E1205" t="str">
            <v>ALLSCRIPS PHARM</v>
          </cell>
          <cell r="F1205" t="str">
            <v>ACE INHIBITORS ALONE</v>
          </cell>
        </row>
        <row r="1206">
          <cell r="A1206" t="str">
            <v>CAPTOPRIL</v>
          </cell>
          <cell r="B1206" t="str">
            <v xml:space="preserve"> VASCULAR AGENTS                               </v>
          </cell>
          <cell r="C1206" t="str">
            <v>BARR LABS</v>
          </cell>
          <cell r="D1206">
            <v>0</v>
          </cell>
          <cell r="E1206" t="str">
            <v>BARR LABS CORP</v>
          </cell>
          <cell r="F1206" t="str">
            <v>ACE INHIBITORS ALONE</v>
          </cell>
        </row>
        <row r="1207">
          <cell r="A1207" t="str">
            <v>CAPTOPRIL</v>
          </cell>
          <cell r="B1207" t="str">
            <v xml:space="preserve"> VASCULAR AGENTS                               </v>
          </cell>
          <cell r="C1207" t="str">
            <v>GENEVA PHARM</v>
          </cell>
          <cell r="D1207">
            <v>326121.40000000002</v>
          </cell>
          <cell r="E1207" t="str">
            <v>NOVARTIS</v>
          </cell>
          <cell r="F1207" t="str">
            <v>ACE INHIBITORS ALONE</v>
          </cell>
        </row>
        <row r="1208">
          <cell r="A1208" t="str">
            <v>CAPTOPRIL</v>
          </cell>
          <cell r="B1208" t="str">
            <v xml:space="preserve"> VASCULAR AGENTS                               </v>
          </cell>
          <cell r="C1208" t="str">
            <v>MAJOR PHARM</v>
          </cell>
          <cell r="D1208">
            <v>393.2</v>
          </cell>
          <cell r="E1208" t="str">
            <v>GREAT LAKES WHLSL</v>
          </cell>
          <cell r="F1208" t="str">
            <v>ACE INHIBITORS ALONE</v>
          </cell>
        </row>
        <row r="1209">
          <cell r="A1209" t="str">
            <v>CAPTOPRIL</v>
          </cell>
          <cell r="B1209" t="str">
            <v xml:space="preserve"> VASCULAR AGENTS                               </v>
          </cell>
          <cell r="C1209" t="str">
            <v>MFR NOT STATED</v>
          </cell>
          <cell r="D1209">
            <v>43290.5</v>
          </cell>
          <cell r="E1209" t="str">
            <v>LAB UNKNOWN</v>
          </cell>
          <cell r="F1209" t="str">
            <v>ACE INHIBITORS ALONE</v>
          </cell>
        </row>
        <row r="1210">
          <cell r="A1210" t="str">
            <v>CAPTOPRIL</v>
          </cell>
          <cell r="B1210" t="str">
            <v xml:space="preserve"> VASCULAR AGENTS                               </v>
          </cell>
          <cell r="C1210" t="str">
            <v>MYLAN</v>
          </cell>
          <cell r="D1210">
            <v>1989895.1</v>
          </cell>
          <cell r="E1210" t="str">
            <v>MYLAN LABS  INC</v>
          </cell>
          <cell r="F1210" t="str">
            <v>ACE INHIBITORS ALONE</v>
          </cell>
        </row>
        <row r="1211">
          <cell r="A1211" t="str">
            <v>CAPTOPRIL</v>
          </cell>
          <cell r="B1211" t="str">
            <v xml:space="preserve"> VASCULAR AGENTS                               </v>
          </cell>
          <cell r="C1211" t="str">
            <v>PAR PHARM</v>
          </cell>
          <cell r="D1211">
            <v>50199</v>
          </cell>
          <cell r="E1211" t="str">
            <v>PAR PHARM</v>
          </cell>
          <cell r="F1211" t="str">
            <v>ACE INHIBITORS ALONE</v>
          </cell>
        </row>
        <row r="1212">
          <cell r="A1212" t="str">
            <v>CAPTOPRIL</v>
          </cell>
          <cell r="B1212" t="str">
            <v xml:space="preserve"> VASCULAR AGENTS                               </v>
          </cell>
          <cell r="C1212" t="str">
            <v>REPACKAGER</v>
          </cell>
          <cell r="D1212">
            <v>34.700000000000003</v>
          </cell>
          <cell r="E1212" t="str">
            <v>REPACKAGER</v>
          </cell>
          <cell r="F1212" t="str">
            <v>ACE INHIBITORS ALONE</v>
          </cell>
        </row>
        <row r="1213">
          <cell r="A1213" t="str">
            <v>CAPTOPRIL</v>
          </cell>
          <cell r="B1213" t="str">
            <v xml:space="preserve"> VASCULAR AGENTS                               </v>
          </cell>
          <cell r="C1213" t="str">
            <v>ROYCE LABS</v>
          </cell>
          <cell r="D1213">
            <v>8673.7000000000007</v>
          </cell>
          <cell r="E1213" t="str">
            <v>WATSON PHARM INC</v>
          </cell>
          <cell r="F1213" t="str">
            <v>ACE INHIBITORS ALONE</v>
          </cell>
        </row>
        <row r="1214">
          <cell r="A1214" t="str">
            <v>CAPTOPRIL</v>
          </cell>
          <cell r="B1214" t="str">
            <v xml:space="preserve"> VASCULAR AGENTS                               </v>
          </cell>
          <cell r="C1214" t="str">
            <v>STADA PHARM</v>
          </cell>
          <cell r="D1214">
            <v>24963.5</v>
          </cell>
          <cell r="E1214" t="str">
            <v>STADA ARZNEIMITTEL</v>
          </cell>
          <cell r="F1214" t="str">
            <v>ACE INHIBITORS ALONE</v>
          </cell>
        </row>
        <row r="1215">
          <cell r="A1215" t="str">
            <v>CAPTOPRIL</v>
          </cell>
          <cell r="B1215" t="str">
            <v xml:space="preserve"> VASCULAR AGENTS                               </v>
          </cell>
          <cell r="C1215" t="str">
            <v>TEVA PHARMACEUTICALS</v>
          </cell>
          <cell r="D1215">
            <v>648.70000000000005</v>
          </cell>
          <cell r="E1215" t="str">
            <v>TEVA PHARM USA</v>
          </cell>
          <cell r="F1215" t="str">
            <v>ACE INHIBITORS ALONE</v>
          </cell>
        </row>
        <row r="1216">
          <cell r="A1216" t="str">
            <v>CAPTOPRIL</v>
          </cell>
          <cell r="B1216" t="str">
            <v xml:space="preserve"> VASCULAR AGENTS                               </v>
          </cell>
          <cell r="C1216" t="str">
            <v>WATSON LABS</v>
          </cell>
          <cell r="D1216">
            <v>95.5</v>
          </cell>
          <cell r="E1216" t="str">
            <v>WATSON PHARM INC</v>
          </cell>
          <cell r="F1216" t="str">
            <v>ACE INHIBITORS ALONE</v>
          </cell>
        </row>
        <row r="1217">
          <cell r="A1217" t="str">
            <v>CAPTOPRIL</v>
          </cell>
          <cell r="B1217" t="str">
            <v xml:space="preserve"> VASCULAR AGENTS                               </v>
          </cell>
          <cell r="C1217" t="str">
            <v>WEST WARD</v>
          </cell>
          <cell r="D1217">
            <v>383315</v>
          </cell>
          <cell r="E1217" t="str">
            <v>WEST WARD</v>
          </cell>
          <cell r="F1217" t="str">
            <v>ACE INHIBITORS ALONE</v>
          </cell>
        </row>
        <row r="1218">
          <cell r="A1218" t="str">
            <v>CAPTOPRIL/HCTZ</v>
          </cell>
          <cell r="B1218" t="str">
            <v xml:space="preserve"> VASCULAR AGENTS                               </v>
          </cell>
          <cell r="C1218" t="str">
            <v>ENDO GENERIC PRODUCT</v>
          </cell>
          <cell r="D1218">
            <v>43.8</v>
          </cell>
          <cell r="E1218" t="str">
            <v>ENDO PHARM INC</v>
          </cell>
          <cell r="F1218" t="str">
            <v>ACE INHIBITORS W/DIUR</v>
          </cell>
        </row>
        <row r="1219">
          <cell r="A1219" t="str">
            <v>CAPTOPRIL/HCTZ</v>
          </cell>
          <cell r="B1219" t="str">
            <v xml:space="preserve"> VASCULAR AGENTS                               </v>
          </cell>
          <cell r="C1219" t="str">
            <v>GENEVA PHARM</v>
          </cell>
          <cell r="D1219">
            <v>882.6</v>
          </cell>
          <cell r="E1219" t="str">
            <v>NOVARTIS</v>
          </cell>
          <cell r="F1219" t="str">
            <v>ACE INHIBITORS W/DIUR</v>
          </cell>
        </row>
        <row r="1220">
          <cell r="A1220" t="str">
            <v>CAPTOPRIL/HCTZ</v>
          </cell>
          <cell r="B1220" t="str">
            <v xml:space="preserve"> VASCULAR AGENTS                               </v>
          </cell>
          <cell r="C1220" t="str">
            <v>IVAX PHARMACEUTICALS</v>
          </cell>
          <cell r="D1220">
            <v>139.80000000000001</v>
          </cell>
          <cell r="E1220" t="str">
            <v>IVAX CORP</v>
          </cell>
          <cell r="F1220" t="str">
            <v>ACE INHIBITORS W/DIUR</v>
          </cell>
        </row>
        <row r="1221">
          <cell r="A1221" t="str">
            <v>CAPTOPRIL/HCTZ</v>
          </cell>
          <cell r="B1221" t="str">
            <v xml:space="preserve"> VASCULAR AGENTS                               </v>
          </cell>
          <cell r="C1221" t="str">
            <v>MYLAN</v>
          </cell>
          <cell r="D1221">
            <v>30042.1</v>
          </cell>
          <cell r="E1221" t="str">
            <v>MYLAN LABS  INC</v>
          </cell>
          <cell r="F1221" t="str">
            <v>ACE INHIBITORS W/DIUR</v>
          </cell>
        </row>
        <row r="1222">
          <cell r="A1222" t="str">
            <v>CAPTOPRIL/HCTZ</v>
          </cell>
          <cell r="B1222" t="str">
            <v xml:space="preserve"> VASCULAR AGENTS                               </v>
          </cell>
          <cell r="C1222" t="str">
            <v>TEVA PHARMACEUTICALS</v>
          </cell>
          <cell r="D1222">
            <v>100.4</v>
          </cell>
          <cell r="E1222" t="str">
            <v>TEVA PHARM USA</v>
          </cell>
          <cell r="F1222" t="str">
            <v>ACE INHIBITORS W/DIUR</v>
          </cell>
        </row>
        <row r="1223">
          <cell r="A1223" t="str">
            <v>CAPZASIN-P</v>
          </cell>
          <cell r="B1223" t="str">
            <v xml:space="preserve"> ANTIARTHRITICS      </v>
          </cell>
          <cell r="C1223" t="str">
            <v>CHATTEM CONS PROD</v>
          </cell>
          <cell r="D1223">
            <v>1407.9</v>
          </cell>
          <cell r="E1223" t="str">
            <v>CHATTEM INC</v>
          </cell>
          <cell r="F1223" t="str">
            <v>ANTIARTH TOPICAL</v>
          </cell>
        </row>
        <row r="1224">
          <cell r="A1224" t="str">
            <v>CARAC</v>
          </cell>
          <cell r="B1224" t="str">
            <v xml:space="preserve"> ANTINEOPLASTIC AGENTS                         </v>
          </cell>
          <cell r="C1224" t="str">
            <v>DERMIK</v>
          </cell>
          <cell r="D1224">
            <v>41575.800000000003</v>
          </cell>
          <cell r="E1224" t="str">
            <v>AVENTIS CORP</v>
          </cell>
          <cell r="F1224" t="str">
            <v>PYRIMIDINE ANALOGS</v>
          </cell>
        </row>
        <row r="1225">
          <cell r="A1225" t="str">
            <v>CARAFATE</v>
          </cell>
          <cell r="B1225" t="str">
            <v xml:space="preserve"> GASTROINTESTINAL                              </v>
          </cell>
          <cell r="C1225" t="str">
            <v>AVENTIS PHARMA</v>
          </cell>
          <cell r="D1225">
            <v>351828.8</v>
          </cell>
          <cell r="E1225" t="str">
            <v>AVENTIS CORP</v>
          </cell>
          <cell r="F1225" t="str">
            <v>ANTI-ULCERANTS OTH</v>
          </cell>
        </row>
        <row r="1226">
          <cell r="A1226" t="str">
            <v>CARBAMAZEPINE</v>
          </cell>
          <cell r="B1226" t="str">
            <v xml:space="preserve"> NEUROLOGICAL DISORDERS, MISC                  </v>
          </cell>
          <cell r="C1226" t="str">
            <v>CARACO PHARM</v>
          </cell>
          <cell r="D1226">
            <v>2763.5</v>
          </cell>
          <cell r="E1226" t="str">
            <v>CARACO PHARM</v>
          </cell>
          <cell r="F1226" t="str">
            <v>SEIZURE DISORDERS</v>
          </cell>
        </row>
        <row r="1227">
          <cell r="A1227" t="str">
            <v>CARBAMAZEPINE</v>
          </cell>
          <cell r="B1227" t="str">
            <v xml:space="preserve"> NEUROLOGICAL DISORDERS, MISC                  </v>
          </cell>
          <cell r="C1227" t="str">
            <v>INWOOD LABS</v>
          </cell>
          <cell r="D1227">
            <v>6063.9</v>
          </cell>
          <cell r="E1227" t="str">
            <v>FOREST LABS</v>
          </cell>
          <cell r="F1227" t="str">
            <v>SEIZURE DISORDERS</v>
          </cell>
        </row>
        <row r="1228">
          <cell r="A1228" t="str">
            <v>CARBAMAZEPINE</v>
          </cell>
          <cell r="B1228" t="str">
            <v xml:space="preserve"> NEUROLOGICAL DISORDERS, MISC                  </v>
          </cell>
          <cell r="C1228" t="str">
            <v>IVAX PHARMACEUTICALS</v>
          </cell>
          <cell r="D1228">
            <v>-0.6</v>
          </cell>
          <cell r="E1228" t="str">
            <v>IVAX CORP</v>
          </cell>
          <cell r="F1228" t="str">
            <v>SEIZURE DISORDERS</v>
          </cell>
        </row>
        <row r="1229">
          <cell r="A1229" t="str">
            <v>CARBAMAZEPINE</v>
          </cell>
          <cell r="B1229" t="str">
            <v xml:space="preserve"> NEUROLOGICAL DISORDERS, MISC                  </v>
          </cell>
          <cell r="C1229" t="str">
            <v>MAJOR PHARM</v>
          </cell>
          <cell r="D1229">
            <v>128.80000000000001</v>
          </cell>
          <cell r="E1229" t="str">
            <v>GREAT LAKES WHLSL</v>
          </cell>
          <cell r="F1229" t="str">
            <v>SEIZURE DISORDERS</v>
          </cell>
        </row>
        <row r="1230">
          <cell r="A1230" t="str">
            <v>CARBAMAZEPINE</v>
          </cell>
          <cell r="B1230" t="str">
            <v xml:space="preserve"> NEUROLOGICAL DISORDERS, MISC                  </v>
          </cell>
          <cell r="C1230" t="str">
            <v>MFR NOT STATED</v>
          </cell>
          <cell r="D1230">
            <v>9269.7000000000007</v>
          </cell>
          <cell r="E1230" t="str">
            <v>LAB UNKNOWN</v>
          </cell>
          <cell r="F1230" t="str">
            <v>SEIZURE DISORDERS</v>
          </cell>
        </row>
        <row r="1231">
          <cell r="A1231" t="str">
            <v>CARBAMAZEPINE</v>
          </cell>
          <cell r="B1231" t="str">
            <v xml:space="preserve"> NEUROLOGICAL DISORDERS, MISC                  </v>
          </cell>
          <cell r="C1231" t="str">
            <v>MORTON GROVE PHARM</v>
          </cell>
          <cell r="D1231">
            <v>3182.3</v>
          </cell>
          <cell r="E1231" t="str">
            <v>MORTON GROVE PHARM</v>
          </cell>
          <cell r="F1231" t="str">
            <v>SEIZURE DISORDERS</v>
          </cell>
        </row>
        <row r="1232">
          <cell r="A1232" t="str">
            <v>CARBAMAZEPINE</v>
          </cell>
          <cell r="B1232" t="str">
            <v xml:space="preserve"> NEUROLOGICAL DISORDERS, MISC                  </v>
          </cell>
          <cell r="C1232" t="str">
            <v>PUREPAC</v>
          </cell>
          <cell r="D1232">
            <v>30540.9</v>
          </cell>
          <cell r="E1232" t="str">
            <v>ALPHARMA USPD</v>
          </cell>
          <cell r="F1232" t="str">
            <v>SEIZURE DISORDERS</v>
          </cell>
        </row>
        <row r="1233">
          <cell r="A1233" t="str">
            <v>CARBAMAZEPINE</v>
          </cell>
          <cell r="B1233" t="str">
            <v xml:space="preserve"> NEUROLOGICAL DISORDERS, MISC                  </v>
          </cell>
          <cell r="C1233" t="str">
            <v>TARO PHARM</v>
          </cell>
          <cell r="D1233">
            <v>133516</v>
          </cell>
          <cell r="E1233" t="str">
            <v>TARO PHARM</v>
          </cell>
          <cell r="F1233" t="str">
            <v>SEIZURE DISORDERS</v>
          </cell>
        </row>
        <row r="1234">
          <cell r="A1234" t="str">
            <v>CARBAMAZEPINE</v>
          </cell>
          <cell r="B1234" t="str">
            <v xml:space="preserve"> NEUROLOGICAL DISORDERS, MISC                  </v>
          </cell>
          <cell r="C1234" t="str">
            <v>TEVA PHARMACEUTICALS</v>
          </cell>
          <cell r="D1234">
            <v>15086</v>
          </cell>
          <cell r="E1234" t="str">
            <v>TEVA PHARM USA</v>
          </cell>
          <cell r="F1234" t="str">
            <v>SEIZURE DISORDERS</v>
          </cell>
        </row>
        <row r="1235">
          <cell r="A1235" t="str">
            <v>CARBAMAZEPINE</v>
          </cell>
          <cell r="B1235" t="str">
            <v xml:space="preserve"> NEUROLOGICAL DISORDERS, MISC                  </v>
          </cell>
          <cell r="C1235" t="str">
            <v>UNITED RES LABS</v>
          </cell>
          <cell r="D1235">
            <v>8446.9</v>
          </cell>
          <cell r="E1235" t="str">
            <v>URL/MUTUAL</v>
          </cell>
          <cell r="F1235" t="str">
            <v>SEIZURE DISORDERS</v>
          </cell>
        </row>
        <row r="1236">
          <cell r="A1236" t="str">
            <v>CARBAMIDE PEROXIDE</v>
          </cell>
          <cell r="B1236" t="str">
            <v xml:space="preserve"> MOUTH, THROAT &amp; ANTISEPTICS                   </v>
          </cell>
          <cell r="C1236" t="str">
            <v>CLAY-PARK LABS</v>
          </cell>
          <cell r="D1236">
            <v>9.1</v>
          </cell>
          <cell r="E1236" t="str">
            <v>CLAY-PARK LABS</v>
          </cell>
          <cell r="F1236" t="str">
            <v>ANTISEPTIC STOMATOLOGICAL</v>
          </cell>
        </row>
        <row r="1237">
          <cell r="A1237" t="str">
            <v>CARBAMIDE PEROXIDE</v>
          </cell>
          <cell r="B1237" t="str">
            <v xml:space="preserve"> MOUTH, THROAT &amp; ANTISEPTICS                   </v>
          </cell>
          <cell r="C1237" t="str">
            <v>MAJOR PHARM</v>
          </cell>
          <cell r="D1237">
            <v>0</v>
          </cell>
          <cell r="E1237" t="str">
            <v>GREAT LAKES WHLSL</v>
          </cell>
          <cell r="F1237" t="str">
            <v>ANTISEPTIC STOMATOLOGICAL</v>
          </cell>
        </row>
        <row r="1238">
          <cell r="A1238" t="str">
            <v>CARBAMIDE PEROXIDE</v>
          </cell>
          <cell r="B1238" t="str">
            <v xml:space="preserve"> OTICS, ETHICAL                                </v>
          </cell>
          <cell r="C1238" t="str">
            <v>CLAY-PARK LABS</v>
          </cell>
          <cell r="D1238">
            <v>815.4</v>
          </cell>
          <cell r="E1238" t="str">
            <v>CLAY-PARK LABS</v>
          </cell>
          <cell r="F1238" t="str">
            <v>OTIC CERUMEN SOFTENER</v>
          </cell>
        </row>
        <row r="1239">
          <cell r="A1239" t="str">
            <v>CARBAMIDE PEROXIDE</v>
          </cell>
          <cell r="B1239" t="str">
            <v xml:space="preserve"> OTICS, ETHICAL                                </v>
          </cell>
          <cell r="C1239" t="str">
            <v>MAJOR PHARM</v>
          </cell>
          <cell r="D1239">
            <v>190.3</v>
          </cell>
          <cell r="E1239" t="str">
            <v>GREAT LAKES WHLSL</v>
          </cell>
          <cell r="F1239" t="str">
            <v>OTIC CERUMEN SOFTENER</v>
          </cell>
        </row>
        <row r="1240">
          <cell r="A1240" t="str">
            <v>CARBAMIDE PEROXIDE</v>
          </cell>
          <cell r="B1240" t="str">
            <v xml:space="preserve"> OTICS, ETHICAL                                </v>
          </cell>
          <cell r="C1240" t="str">
            <v>PRIVATE LABEL</v>
          </cell>
          <cell r="D1240">
            <v>3860.8</v>
          </cell>
          <cell r="E1240" t="str">
            <v>PRIVATE LABEL</v>
          </cell>
          <cell r="F1240" t="str">
            <v>OTIC CERUMEN SOFTENER</v>
          </cell>
        </row>
        <row r="1241">
          <cell r="A1241" t="str">
            <v>CARBAPHEN 12</v>
          </cell>
          <cell r="B1241" t="str">
            <v xml:space="preserve"> COUGH &amp; COLD PREPS           </v>
          </cell>
          <cell r="C1241" t="str">
            <v>GIL PHARM CORP</v>
          </cell>
          <cell r="D1241">
            <v>59360.7</v>
          </cell>
          <cell r="E1241" t="str">
            <v>GIL PHARM CORP</v>
          </cell>
          <cell r="F1241" t="str">
            <v>COUGH/COLD W/O EXPECT</v>
          </cell>
        </row>
        <row r="1242">
          <cell r="A1242" t="str">
            <v>CARBAPHEN 12 PED</v>
          </cell>
          <cell r="B1242" t="str">
            <v xml:space="preserve"> COUGH &amp; COLD PREPS           </v>
          </cell>
          <cell r="C1242" t="str">
            <v>GIL PHARM CORP</v>
          </cell>
          <cell r="D1242">
            <v>38266.5</v>
          </cell>
          <cell r="E1242" t="str">
            <v>GIL PHARM CORP</v>
          </cell>
          <cell r="F1242" t="str">
            <v>COUGH/COLD W/O EXPECT</v>
          </cell>
        </row>
        <row r="1243">
          <cell r="A1243" t="str">
            <v>CARBATROL</v>
          </cell>
          <cell r="B1243" t="str">
            <v xml:space="preserve"> NEUROLOGICAL DISORDERS, MISC                  </v>
          </cell>
          <cell r="C1243" t="str">
            <v>SHIRE US INC</v>
          </cell>
          <cell r="D1243">
            <v>5825.5</v>
          </cell>
          <cell r="E1243" t="str">
            <v>SHIRE US INC</v>
          </cell>
          <cell r="F1243" t="str">
            <v>SEIZURE DISORDERS</v>
          </cell>
        </row>
        <row r="1244">
          <cell r="A1244" t="str">
            <v>CARBAXEFED DM RF</v>
          </cell>
          <cell r="B1244" t="str">
            <v xml:space="preserve"> COUGH &amp; COLD PREPS           </v>
          </cell>
          <cell r="C1244" t="str">
            <v>MORTON GROVE PHARM</v>
          </cell>
          <cell r="D1244">
            <v>3058.8</v>
          </cell>
          <cell r="E1244" t="str">
            <v>MORTON GROVE PHARM</v>
          </cell>
          <cell r="F1244" t="str">
            <v>COUGH/COLD W/O EXPECT</v>
          </cell>
        </row>
        <row r="1245">
          <cell r="A1245" t="str">
            <v>CARBIDOPA/LEVODOPA</v>
          </cell>
          <cell r="B1245" t="str">
            <v xml:space="preserve"> NEUROLOGICAL DISORDERS, MISC                  </v>
          </cell>
          <cell r="C1245" t="str">
            <v>ENDO GENERIC PRODUCT</v>
          </cell>
          <cell r="D1245">
            <v>240284.2</v>
          </cell>
          <cell r="E1245" t="str">
            <v>ENDO PHARM INC</v>
          </cell>
          <cell r="F1245" t="str">
            <v>L-DOPA</v>
          </cell>
        </row>
        <row r="1246">
          <cell r="A1246" t="str">
            <v>CARBIDOPA/LEVODOPA</v>
          </cell>
          <cell r="B1246" t="str">
            <v xml:space="preserve"> NEUROLOGICAL DISORDERS, MISC                  </v>
          </cell>
          <cell r="C1246" t="str">
            <v>MAJOR PHARM</v>
          </cell>
          <cell r="D1246">
            <v>0</v>
          </cell>
          <cell r="E1246" t="str">
            <v>GREAT LAKES WHLSL</v>
          </cell>
          <cell r="F1246" t="str">
            <v>L-DOPA</v>
          </cell>
        </row>
        <row r="1247">
          <cell r="A1247" t="str">
            <v>CARBIDOPA/LEVODOPA</v>
          </cell>
          <cell r="B1247" t="str">
            <v xml:space="preserve"> NEUROLOGICAL DISORDERS, MISC                  </v>
          </cell>
          <cell r="C1247" t="str">
            <v>MFR NOT STATED</v>
          </cell>
          <cell r="D1247">
            <v>21524.799999999999</v>
          </cell>
          <cell r="E1247" t="str">
            <v>LAB UNKNOWN</v>
          </cell>
          <cell r="F1247" t="str">
            <v>L-DOPA</v>
          </cell>
        </row>
        <row r="1248">
          <cell r="A1248" t="str">
            <v>CARBIDOPA/LEVODOPA</v>
          </cell>
          <cell r="B1248" t="str">
            <v xml:space="preserve"> NEUROLOGICAL DISORDERS, MISC                  </v>
          </cell>
          <cell r="C1248" t="str">
            <v>MYLAN</v>
          </cell>
          <cell r="D1248">
            <v>721216.2</v>
          </cell>
          <cell r="E1248" t="str">
            <v>MYLAN LABS  INC</v>
          </cell>
          <cell r="F1248" t="str">
            <v>L-DOPA</v>
          </cell>
        </row>
        <row r="1249">
          <cell r="A1249" t="str">
            <v>CARBIDOPA/LEVODOPA</v>
          </cell>
          <cell r="B1249" t="str">
            <v xml:space="preserve"> NEUROLOGICAL DISORDERS, MISC                  </v>
          </cell>
          <cell r="C1249" t="str">
            <v>PUREPAC</v>
          </cell>
          <cell r="D1249">
            <v>1154.5999999999999</v>
          </cell>
          <cell r="E1249" t="str">
            <v>ALPHARMA USPD</v>
          </cell>
          <cell r="F1249" t="str">
            <v>L-DOPA</v>
          </cell>
        </row>
        <row r="1250">
          <cell r="A1250" t="str">
            <v>CARBIDOPA/LEVODOPA</v>
          </cell>
          <cell r="B1250" t="str">
            <v xml:space="preserve"> NEUROLOGICAL DISORDERS, MISC                  </v>
          </cell>
          <cell r="C1250" t="str">
            <v>REPACKAGER</v>
          </cell>
          <cell r="D1250">
            <v>196.8</v>
          </cell>
          <cell r="E1250" t="str">
            <v>REPACKAGER</v>
          </cell>
          <cell r="F1250" t="str">
            <v>L-DOPA</v>
          </cell>
        </row>
        <row r="1251">
          <cell r="A1251" t="str">
            <v>CARBIDOPA/LEVODOPA</v>
          </cell>
          <cell r="B1251" t="str">
            <v xml:space="preserve"> NEUROLOGICAL DISORDERS, MISC                  </v>
          </cell>
          <cell r="C1251" t="str">
            <v>TEVA PHARMACEUTICALS</v>
          </cell>
          <cell r="D1251">
            <v>66702.600000000006</v>
          </cell>
          <cell r="E1251" t="str">
            <v>TEVA PHARM USA</v>
          </cell>
          <cell r="F1251" t="str">
            <v>L-DOPA</v>
          </cell>
        </row>
        <row r="1252">
          <cell r="A1252" t="str">
            <v>CARBIDOPA/LEVODOPA</v>
          </cell>
          <cell r="B1252" t="str">
            <v xml:space="preserve"> NEUROLOGICAL DISORDERS, MISC                  </v>
          </cell>
          <cell r="C1252" t="str">
            <v>UNIT DOSE LABS</v>
          </cell>
          <cell r="D1252">
            <v>1987.8</v>
          </cell>
          <cell r="E1252" t="str">
            <v>MYLAN LABS  INC</v>
          </cell>
          <cell r="F1252" t="str">
            <v>L-DOPA</v>
          </cell>
        </row>
        <row r="1253">
          <cell r="A1253" t="str">
            <v>CARBIDOPA/LEVODOPA</v>
          </cell>
          <cell r="B1253" t="str">
            <v xml:space="preserve"> NEUROLOGICAL DISORDERS, MISC                  </v>
          </cell>
          <cell r="C1253" t="str">
            <v>WATSON LABS</v>
          </cell>
          <cell r="D1253">
            <v>0</v>
          </cell>
          <cell r="E1253" t="str">
            <v>WATSON PHARM INC</v>
          </cell>
          <cell r="F1253" t="str">
            <v>L-DOPA</v>
          </cell>
        </row>
        <row r="1254">
          <cell r="A1254" t="str">
            <v>CARBINOXAMINE</v>
          </cell>
          <cell r="B1254" t="str">
            <v xml:space="preserve"> ANTIHISTAMINES, SYSTEMIC                      </v>
          </cell>
          <cell r="C1254" t="str">
            <v>BOCA PHARMACEUTICL</v>
          </cell>
          <cell r="D1254">
            <v>23</v>
          </cell>
          <cell r="E1254" t="str">
            <v>BOCA PHARMACEUTICL</v>
          </cell>
          <cell r="F1254" t="str">
            <v>ANTIHISTAMINES ORAL LIQ</v>
          </cell>
        </row>
        <row r="1255">
          <cell r="A1255" t="str">
            <v>CARBINOXAMINE CMPD</v>
          </cell>
          <cell r="B1255" t="str">
            <v xml:space="preserve"> COUGH &amp; COLD PREPS           </v>
          </cell>
          <cell r="C1255" t="str">
            <v>MORTON GROVE PHARM</v>
          </cell>
          <cell r="D1255">
            <v>205.8</v>
          </cell>
          <cell r="E1255" t="str">
            <v>MORTON GROVE PHARM</v>
          </cell>
          <cell r="F1255" t="str">
            <v>COUGH/COLD W/O EXPECT</v>
          </cell>
        </row>
        <row r="1256">
          <cell r="A1256" t="str">
            <v>CARBINOXAMINE PD</v>
          </cell>
          <cell r="B1256" t="str">
            <v xml:space="preserve"> ANTIHISTAMINES, SYSTEMIC                      </v>
          </cell>
          <cell r="C1256" t="str">
            <v>BOCA PHARMACEUTICL</v>
          </cell>
          <cell r="D1256">
            <v>39.700000000000003</v>
          </cell>
          <cell r="E1256" t="str">
            <v>BOCA PHARMACEUTICL</v>
          </cell>
          <cell r="F1256" t="str">
            <v>ANTIHISTAMINES ORAL LIQ</v>
          </cell>
        </row>
        <row r="1257">
          <cell r="A1257" t="str">
            <v>CARBOCAINE</v>
          </cell>
          <cell r="B1257" t="str">
            <v xml:space="preserve"> ANESTHETICS                                   </v>
          </cell>
          <cell r="C1257" t="str">
            <v>ABBOTT HOSP PRODS</v>
          </cell>
          <cell r="D1257">
            <v>15.2</v>
          </cell>
          <cell r="E1257" t="str">
            <v>ABBOTT</v>
          </cell>
          <cell r="F1257" t="str">
            <v>ANESTH LOCAL INJ</v>
          </cell>
        </row>
        <row r="1258">
          <cell r="A1258" t="str">
            <v>CARBODEX DM</v>
          </cell>
          <cell r="B1258" t="str">
            <v xml:space="preserve"> COUGH &amp; COLD PREPS           </v>
          </cell>
          <cell r="C1258" t="str">
            <v>TRI-MED LABS</v>
          </cell>
          <cell r="D1258">
            <v>5826</v>
          </cell>
          <cell r="E1258" t="str">
            <v>TRI-MED LABS</v>
          </cell>
          <cell r="F1258" t="str">
            <v>COUGH/COLD W/O EXPECT</v>
          </cell>
        </row>
        <row r="1259">
          <cell r="A1259" t="str">
            <v>CARBOFED DM</v>
          </cell>
          <cell r="B1259" t="str">
            <v xml:space="preserve"> COUGH &amp; COLD PREPS           </v>
          </cell>
          <cell r="C1259" t="str">
            <v>HI-TECH PHARMACAL</v>
          </cell>
          <cell r="D1259">
            <v>75870</v>
          </cell>
          <cell r="E1259" t="str">
            <v>HI-TECH PHARMACAL</v>
          </cell>
          <cell r="F1259" t="str">
            <v>COUGH/COLD W/O EXPECT</v>
          </cell>
        </row>
        <row r="1260">
          <cell r="A1260" t="str">
            <v>CARDEC</v>
          </cell>
          <cell r="B1260" t="str">
            <v xml:space="preserve"> COUGH &amp; COLD PREPS           </v>
          </cell>
          <cell r="C1260" t="str">
            <v>QUALITEST PRODUCTS</v>
          </cell>
          <cell r="D1260">
            <v>1182.5</v>
          </cell>
          <cell r="E1260" t="str">
            <v>QUALITEST PRODUCTS</v>
          </cell>
          <cell r="F1260" t="str">
            <v>ORAL COLD W/O ANALG</v>
          </cell>
        </row>
        <row r="1261">
          <cell r="A1261" t="str">
            <v>CARDEC</v>
          </cell>
          <cell r="B1261" t="str">
            <v xml:space="preserve"> COUGH &amp; COLD PREPS           </v>
          </cell>
          <cell r="C1261" t="str">
            <v>VINTAGE PHARM</v>
          </cell>
          <cell r="D1261">
            <v>0</v>
          </cell>
          <cell r="E1261" t="str">
            <v>VINTAGE PHARM</v>
          </cell>
          <cell r="F1261" t="str">
            <v>ORAL COLD W/O ANALG</v>
          </cell>
        </row>
        <row r="1262">
          <cell r="A1262" t="str">
            <v>CARDEC DM</v>
          </cell>
          <cell r="B1262" t="str">
            <v xml:space="preserve"> COUGH &amp; COLD PREPS           </v>
          </cell>
          <cell r="C1262" t="str">
            <v>ALPHARMA</v>
          </cell>
          <cell r="D1262">
            <v>5204.8</v>
          </cell>
          <cell r="E1262" t="str">
            <v>ALPHARMA USPD</v>
          </cell>
          <cell r="F1262" t="str">
            <v>COUGH/COLD W/O EXPECT</v>
          </cell>
        </row>
        <row r="1263">
          <cell r="A1263" t="str">
            <v>CARDEC DM</v>
          </cell>
          <cell r="B1263" t="str">
            <v xml:space="preserve"> COUGH &amp; COLD PREPS           </v>
          </cell>
          <cell r="C1263" t="str">
            <v>QUALITEST PRODUCTS</v>
          </cell>
          <cell r="D1263">
            <v>17201.3</v>
          </cell>
          <cell r="E1263" t="str">
            <v>QUALITEST PRODUCTS</v>
          </cell>
          <cell r="F1263" t="str">
            <v>COUGH/COLD W/O EXPECT</v>
          </cell>
        </row>
        <row r="1264">
          <cell r="A1264" t="str">
            <v>CARDEC S</v>
          </cell>
          <cell r="B1264" t="str">
            <v xml:space="preserve"> COUGH &amp; COLD PREPS           </v>
          </cell>
          <cell r="C1264" t="str">
            <v>ALPHARMA</v>
          </cell>
          <cell r="D1264">
            <v>520.20000000000005</v>
          </cell>
          <cell r="E1264" t="str">
            <v>ALPHARMA USPD</v>
          </cell>
          <cell r="F1264" t="str">
            <v>ORAL COLD W/O ANALG</v>
          </cell>
        </row>
        <row r="1265">
          <cell r="A1265" t="str">
            <v>CARDEC-DM</v>
          </cell>
          <cell r="B1265" t="str">
            <v xml:space="preserve"> COUGH &amp; COLD PREPS           </v>
          </cell>
          <cell r="C1265" t="str">
            <v>WATSON LABS</v>
          </cell>
          <cell r="D1265">
            <v>0</v>
          </cell>
          <cell r="E1265" t="str">
            <v>WATSON PHARM INC</v>
          </cell>
          <cell r="F1265" t="str">
            <v>COUGH/COLD W/O EXPECT</v>
          </cell>
        </row>
        <row r="1266">
          <cell r="A1266" t="str">
            <v>CARDENE</v>
          </cell>
          <cell r="B1266" t="str">
            <v xml:space="preserve"> VASCULAR AGENTS                               </v>
          </cell>
          <cell r="C1266" t="str">
            <v>ROCHE</v>
          </cell>
          <cell r="D1266">
            <v>9553</v>
          </cell>
          <cell r="E1266" t="str">
            <v>HOFFMANN-LA ROCHE</v>
          </cell>
          <cell r="F1266" t="str">
            <v>CALCIUM BLOCKERS</v>
          </cell>
        </row>
        <row r="1267">
          <cell r="A1267" t="str">
            <v>CARDENE SR</v>
          </cell>
          <cell r="B1267" t="str">
            <v xml:space="preserve"> VASCULAR AGENTS                               </v>
          </cell>
          <cell r="C1267" t="str">
            <v>ROCHE</v>
          </cell>
          <cell r="D1267">
            <v>25906.3</v>
          </cell>
          <cell r="E1267" t="str">
            <v>HOFFMANN-LA ROCHE</v>
          </cell>
          <cell r="F1267" t="str">
            <v>CALCIUM BLOCKERS</v>
          </cell>
        </row>
        <row r="1268">
          <cell r="A1268" t="str">
            <v>CARDIOTEK</v>
          </cell>
          <cell r="B1268" t="str">
            <v xml:space="preserve"> VITAMINS        </v>
          </cell>
          <cell r="C1268" t="str">
            <v>STEWART JACKSON</v>
          </cell>
          <cell r="D1268">
            <v>301</v>
          </cell>
          <cell r="E1268" t="str">
            <v>STEWART JACKSON</v>
          </cell>
          <cell r="F1268" t="str">
            <v>MULTIVIT GENERAL</v>
          </cell>
        </row>
        <row r="1269">
          <cell r="A1269" t="str">
            <v>CARDIZEM</v>
          </cell>
          <cell r="B1269" t="str">
            <v xml:space="preserve"> VASCULAR AGENTS                               </v>
          </cell>
          <cell r="C1269" t="str">
            <v>BIOVAIL PHARMACEUT</v>
          </cell>
          <cell r="D1269">
            <v>28690.1</v>
          </cell>
          <cell r="E1269" t="str">
            <v>BIOVAIL PHARMACEUT</v>
          </cell>
          <cell r="F1269" t="str">
            <v>CALCIUM BLOCKERS</v>
          </cell>
        </row>
        <row r="1270">
          <cell r="A1270" t="str">
            <v>CARDIZEM CD</v>
          </cell>
          <cell r="B1270" t="str">
            <v xml:space="preserve"> VASCULAR AGENTS                               </v>
          </cell>
          <cell r="C1270" t="str">
            <v>BIOVAIL PHARMACEUT</v>
          </cell>
          <cell r="D1270">
            <v>358410.8</v>
          </cell>
          <cell r="E1270" t="str">
            <v>BIOVAIL PHARMACEUT</v>
          </cell>
          <cell r="F1270" t="str">
            <v>CALCIUM BLOCKERS</v>
          </cell>
        </row>
        <row r="1271">
          <cell r="A1271" t="str">
            <v>CARDIZEM LA</v>
          </cell>
          <cell r="B1271" t="str">
            <v xml:space="preserve"> VASCULAR AGENTS                               </v>
          </cell>
          <cell r="C1271" t="str">
            <v>BIOVAIL PHARMACEUT</v>
          </cell>
          <cell r="D1271">
            <v>11058</v>
          </cell>
          <cell r="E1271" t="str">
            <v>BIOVAIL PHARMACEUT</v>
          </cell>
          <cell r="F1271" t="str">
            <v>CALCIUM BLOCKERS</v>
          </cell>
        </row>
        <row r="1272">
          <cell r="A1272" t="str">
            <v>CARDIZEM SR</v>
          </cell>
          <cell r="B1272" t="str">
            <v xml:space="preserve"> VASCULAR AGENTS                               </v>
          </cell>
          <cell r="C1272" t="str">
            <v>BIOVAIL PHARMACEUT</v>
          </cell>
          <cell r="D1272">
            <v>1796.6</v>
          </cell>
          <cell r="E1272" t="str">
            <v>BIOVAIL PHARMACEUT</v>
          </cell>
          <cell r="F1272" t="str">
            <v>CALCIUM BLOCKERS</v>
          </cell>
        </row>
        <row r="1273">
          <cell r="A1273" t="str">
            <v>CARDURA</v>
          </cell>
          <cell r="B1273" t="str">
            <v xml:space="preserve"> VASCULAR AGENTS                               </v>
          </cell>
          <cell r="C1273" t="str">
            <v>PFIZER</v>
          </cell>
          <cell r="D1273">
            <v>414508</v>
          </cell>
          <cell r="E1273" t="str">
            <v>PFIZER</v>
          </cell>
          <cell r="F1273" t="str">
            <v>ALPHA BLOCKERS ALONE COMB</v>
          </cell>
        </row>
        <row r="1274">
          <cell r="A1274" t="str">
            <v>CARENATE</v>
          </cell>
          <cell r="B1274" t="str">
            <v xml:space="preserve"> VITAMINS        </v>
          </cell>
          <cell r="C1274" t="str">
            <v>PECOS PHARM</v>
          </cell>
          <cell r="D1274">
            <v>1280</v>
          </cell>
          <cell r="E1274" t="str">
            <v>PECOS PHARM</v>
          </cell>
          <cell r="F1274" t="str">
            <v>MULTIVIT PRENATAL</v>
          </cell>
        </row>
        <row r="1275">
          <cell r="A1275" t="str">
            <v>CARENATE 600</v>
          </cell>
          <cell r="B1275" t="str">
            <v xml:space="preserve"> VITAMINS        </v>
          </cell>
          <cell r="C1275" t="str">
            <v>ETHEX CORP</v>
          </cell>
          <cell r="D1275">
            <v>61.2</v>
          </cell>
          <cell r="E1275" t="str">
            <v>K V  PHARM</v>
          </cell>
          <cell r="F1275" t="str">
            <v>MULTIVIT PRENATAL</v>
          </cell>
        </row>
        <row r="1276">
          <cell r="A1276" t="str">
            <v>CARISOPRODOL</v>
          </cell>
          <cell r="B1276" t="str">
            <v xml:space="preserve"> MUSCULOSKELETAL                               </v>
          </cell>
          <cell r="C1276" t="str">
            <v>ABLE LABS</v>
          </cell>
          <cell r="D1276">
            <v>16756.900000000001</v>
          </cell>
          <cell r="E1276" t="str">
            <v>DYNAGEN INC</v>
          </cell>
          <cell r="F1276" t="str">
            <v>MUS RELX NON-SURG W/O ANALG</v>
          </cell>
        </row>
        <row r="1277">
          <cell r="A1277" t="str">
            <v>CARISOPRODOL</v>
          </cell>
          <cell r="B1277" t="str">
            <v xml:space="preserve"> MUSCULOSKELETAL                               </v>
          </cell>
          <cell r="C1277" t="str">
            <v>AMIDE PHARMACEUT</v>
          </cell>
          <cell r="D1277">
            <v>27785.4</v>
          </cell>
          <cell r="E1277" t="str">
            <v>AMIDE PHARMACEUT</v>
          </cell>
          <cell r="F1277" t="str">
            <v>MUS RELX NON-SURG W/O ANALG</v>
          </cell>
        </row>
        <row r="1278">
          <cell r="A1278" t="str">
            <v>CARISOPRODOL</v>
          </cell>
          <cell r="B1278" t="str">
            <v xml:space="preserve"> MUSCULOSKELETAL                               </v>
          </cell>
          <cell r="C1278" t="str">
            <v>GENEVA PHARM</v>
          </cell>
          <cell r="D1278">
            <v>23831.599999999999</v>
          </cell>
          <cell r="E1278" t="str">
            <v>NOVARTIS</v>
          </cell>
          <cell r="F1278" t="str">
            <v>MUS RELX NON-SURG W/O ANALG</v>
          </cell>
        </row>
        <row r="1279">
          <cell r="A1279" t="str">
            <v>CARISOPRODOL</v>
          </cell>
          <cell r="B1279" t="str">
            <v xml:space="preserve"> MUSCULOSKELETAL                               </v>
          </cell>
          <cell r="C1279" t="str">
            <v>MAJOR PHARM</v>
          </cell>
          <cell r="D1279">
            <v>16.5</v>
          </cell>
          <cell r="E1279" t="str">
            <v>GREAT LAKES WHLSL</v>
          </cell>
          <cell r="F1279" t="str">
            <v>MUS RELX NON-SURG W/O ANALG</v>
          </cell>
        </row>
        <row r="1280">
          <cell r="A1280" t="str">
            <v>CARISOPRODOL</v>
          </cell>
          <cell r="B1280" t="str">
            <v xml:space="preserve"> MUSCULOSKELETAL                               </v>
          </cell>
          <cell r="C1280" t="str">
            <v>MFR NOT STATED</v>
          </cell>
          <cell r="D1280">
            <v>578.70000000000005</v>
          </cell>
          <cell r="E1280" t="str">
            <v>LAB UNKNOWN</v>
          </cell>
          <cell r="F1280" t="str">
            <v>MUS RELX NON-SURG W/O ANALG</v>
          </cell>
        </row>
        <row r="1281">
          <cell r="A1281" t="str">
            <v>CARISOPRODOL</v>
          </cell>
          <cell r="B1281" t="str">
            <v xml:space="preserve"> MUSCULOSKELETAL                               </v>
          </cell>
          <cell r="C1281" t="str">
            <v>MUTUAL PHARM</v>
          </cell>
          <cell r="D1281">
            <v>22452.9</v>
          </cell>
          <cell r="E1281" t="str">
            <v>URL/MUTUAL</v>
          </cell>
          <cell r="F1281" t="str">
            <v>MUS RELX NON-SURG W/O ANALG</v>
          </cell>
        </row>
        <row r="1282">
          <cell r="A1282" t="str">
            <v>CARISOPRODOL</v>
          </cell>
          <cell r="B1282" t="str">
            <v xml:space="preserve"> MUSCULOSKELETAL                               </v>
          </cell>
          <cell r="C1282" t="str">
            <v>QUALITEST PRODUCTS</v>
          </cell>
          <cell r="D1282">
            <v>19472.3</v>
          </cell>
          <cell r="E1282" t="str">
            <v>QUALITEST PRODUCTS</v>
          </cell>
          <cell r="F1282" t="str">
            <v>MUS RELX NON-SURG W/O ANALG</v>
          </cell>
        </row>
        <row r="1283">
          <cell r="A1283" t="str">
            <v>CARISOPRODOL</v>
          </cell>
          <cell r="B1283" t="str">
            <v xml:space="preserve"> MUSCULOSKELETAL                               </v>
          </cell>
          <cell r="C1283" t="str">
            <v>UNITED RES LABS</v>
          </cell>
          <cell r="D1283">
            <v>727.7</v>
          </cell>
          <cell r="E1283" t="str">
            <v>URL/MUTUAL</v>
          </cell>
          <cell r="F1283" t="str">
            <v>MUS RELX NON-SURG W/O ANALG</v>
          </cell>
        </row>
        <row r="1284">
          <cell r="A1284" t="str">
            <v>CARISOPRODOL</v>
          </cell>
          <cell r="B1284" t="str">
            <v xml:space="preserve"> MUSCULOSKELETAL                               </v>
          </cell>
          <cell r="C1284" t="str">
            <v>WATSON LABS</v>
          </cell>
          <cell r="D1284">
            <v>65887.5</v>
          </cell>
          <cell r="E1284" t="str">
            <v>WATSON PHARM INC</v>
          </cell>
          <cell r="F1284" t="str">
            <v>MUS RELX NON-SURG W/O ANALG</v>
          </cell>
        </row>
        <row r="1285">
          <cell r="A1285" t="str">
            <v>CARISOPRODOL</v>
          </cell>
          <cell r="B1285" t="str">
            <v xml:space="preserve"> MUSCULOSKELETAL                               </v>
          </cell>
          <cell r="C1285" t="str">
            <v>WEST WARD</v>
          </cell>
          <cell r="D1285">
            <v>17101.2</v>
          </cell>
          <cell r="E1285" t="str">
            <v>WEST WARD</v>
          </cell>
          <cell r="F1285" t="str">
            <v>MUS RELX NON-SURG W/O ANALG</v>
          </cell>
        </row>
        <row r="1286">
          <cell r="A1286" t="str">
            <v>CARISOPRODOL CMPD</v>
          </cell>
          <cell r="B1286" t="str">
            <v xml:space="preserve"> MUSCULOSKELETAL                               </v>
          </cell>
          <cell r="C1286" t="str">
            <v>AMIDE PHARMACEUT</v>
          </cell>
          <cell r="D1286">
            <v>1906.2</v>
          </cell>
          <cell r="E1286" t="str">
            <v>AMIDE PHARMACEUT</v>
          </cell>
          <cell r="F1286" t="str">
            <v>MUS RELX NON-SURG W ANALG</v>
          </cell>
        </row>
        <row r="1287">
          <cell r="A1287" t="str">
            <v>CARISOPRODOL/ASA</v>
          </cell>
          <cell r="B1287" t="str">
            <v xml:space="preserve"> MUSCULOSKELETAL                               </v>
          </cell>
          <cell r="C1287" t="str">
            <v>EON LABS</v>
          </cell>
          <cell r="D1287">
            <v>10515.3</v>
          </cell>
          <cell r="E1287" t="str">
            <v>EON CORP</v>
          </cell>
          <cell r="F1287" t="str">
            <v>MUS RELX NON-SURG W ANALG</v>
          </cell>
        </row>
        <row r="1288">
          <cell r="A1288" t="str">
            <v>CARISOPRODOL/ASA</v>
          </cell>
          <cell r="B1288" t="str">
            <v xml:space="preserve"> MUSCULOSKELETAL                               </v>
          </cell>
          <cell r="C1288" t="str">
            <v>PAR PHARM</v>
          </cell>
          <cell r="D1288">
            <v>2729.6</v>
          </cell>
          <cell r="E1288" t="str">
            <v>PAR PHARM</v>
          </cell>
          <cell r="F1288" t="str">
            <v>MUS RELX NON-SURG W ANALG</v>
          </cell>
        </row>
        <row r="1289">
          <cell r="A1289" t="str">
            <v>CARISOPROL/ASA/CD</v>
          </cell>
          <cell r="B1289" t="str">
            <v xml:space="preserve"> MUSCULOSKELETAL                               </v>
          </cell>
          <cell r="C1289" t="str">
            <v>EON LABS</v>
          </cell>
          <cell r="D1289">
            <v>8176.5</v>
          </cell>
          <cell r="E1289" t="str">
            <v>EON CORP</v>
          </cell>
          <cell r="F1289" t="str">
            <v>MUS RELX NON-SURG W ANALG</v>
          </cell>
        </row>
        <row r="1290">
          <cell r="A1290" t="str">
            <v>CARISOPROL/CMPD/CD</v>
          </cell>
          <cell r="B1290" t="str">
            <v xml:space="preserve"> MUSCULOSKELETAL                               </v>
          </cell>
          <cell r="C1290" t="str">
            <v>AMIDE PHARMACEUT</v>
          </cell>
          <cell r="D1290">
            <v>403.2</v>
          </cell>
          <cell r="E1290" t="str">
            <v>AMIDE PHARMACEUT</v>
          </cell>
          <cell r="F1290" t="str">
            <v>MUS RELX NON-SURG W ANALG</v>
          </cell>
        </row>
        <row r="1291">
          <cell r="A1291" t="str">
            <v>CARLESTA</v>
          </cell>
          <cell r="B1291" t="str">
            <v xml:space="preserve"> DERMATOLOGICALS, ETHICAL                      </v>
          </cell>
          <cell r="C1291" t="str">
            <v>G &amp; W LABS</v>
          </cell>
          <cell r="D1291">
            <v>0</v>
          </cell>
          <cell r="E1291" t="str">
            <v>G &amp; W LABS</v>
          </cell>
          <cell r="F1291" t="str">
            <v>EMOLLIENTS &amp; PROTECTIVES</v>
          </cell>
        </row>
        <row r="1292">
          <cell r="A1292" t="str">
            <v>CARMOL 40</v>
          </cell>
          <cell r="B1292" t="str">
            <v xml:space="preserve"> DERMATOLOGICALS, ETHICAL                      </v>
          </cell>
          <cell r="C1292" t="str">
            <v>DOAK DERM</v>
          </cell>
          <cell r="D1292">
            <v>149595.4</v>
          </cell>
          <cell r="E1292" t="str">
            <v>BRADLEY PHM INC</v>
          </cell>
          <cell r="F1292" t="str">
            <v>EMOLLIENTS &amp; PROTECTIVES</v>
          </cell>
        </row>
        <row r="1293">
          <cell r="A1293" t="str">
            <v>CARMOL HC</v>
          </cell>
          <cell r="B1293" t="str">
            <v xml:space="preserve"> HORMONES                                      </v>
          </cell>
          <cell r="C1293" t="str">
            <v>DOAK DERM</v>
          </cell>
          <cell r="D1293">
            <v>7107.9</v>
          </cell>
          <cell r="E1293" t="str">
            <v>BRADLEY PHM INC</v>
          </cell>
          <cell r="F1293" t="str">
            <v>HORMONES CORT COMB DERM</v>
          </cell>
        </row>
        <row r="1294">
          <cell r="A1294" t="str">
            <v>CARMOL SCALP TREATMENT</v>
          </cell>
          <cell r="B1294" t="str">
            <v xml:space="preserve"> DERMATOLOGICALS, ETHICAL                      </v>
          </cell>
          <cell r="C1294" t="str">
            <v>DOAK DERM</v>
          </cell>
          <cell r="D1294">
            <v>1902.3</v>
          </cell>
          <cell r="E1294" t="str">
            <v>BRADLEY PHM INC</v>
          </cell>
          <cell r="F1294" t="str">
            <v>EMOLLIENTS &amp; PROTECTIVES</v>
          </cell>
        </row>
        <row r="1295">
          <cell r="A1295" t="str">
            <v>CARMOL SCALP TREATMENT</v>
          </cell>
          <cell r="B1295" t="str">
            <v xml:space="preserve"> DERMATOLOGICALS, ETHICAL                      </v>
          </cell>
          <cell r="C1295" t="str">
            <v>DOAK DERM</v>
          </cell>
          <cell r="D1295">
            <v>1758.1</v>
          </cell>
          <cell r="E1295" t="str">
            <v>BRADLEY PHM INC</v>
          </cell>
          <cell r="F1295" t="str">
            <v>HAIR RELATED OTH</v>
          </cell>
        </row>
        <row r="1296">
          <cell r="A1296" t="str">
            <v>CARNITINE</v>
          </cell>
          <cell r="B1296" t="str">
            <v xml:space="preserve"> NUTRIENTS &amp; SUPPLEMENTS                       </v>
          </cell>
          <cell r="C1296" t="str">
            <v>R &amp; D LABS</v>
          </cell>
          <cell r="D1296">
            <v>150.6</v>
          </cell>
          <cell r="E1296" t="str">
            <v>R &amp; D LABS</v>
          </cell>
          <cell r="F1296" t="str">
            <v>NUTRIENTS &amp; SUPPLEMENTS OTH</v>
          </cell>
        </row>
        <row r="1297">
          <cell r="A1297" t="str">
            <v>CARNITOR</v>
          </cell>
          <cell r="B1297" t="str">
            <v xml:space="preserve"> NUTRIENTS &amp; SUPPLEMENTS                       </v>
          </cell>
          <cell r="C1297" t="str">
            <v>SIGMA-TAU PHARM IN</v>
          </cell>
          <cell r="D1297">
            <v>405211</v>
          </cell>
          <cell r="E1297" t="str">
            <v>SIGMA-TAU PHARM IN</v>
          </cell>
          <cell r="F1297" t="str">
            <v>NUTRIENTS &amp; SUPPLEMENTS OTH</v>
          </cell>
        </row>
        <row r="1298">
          <cell r="A1298" t="str">
            <v>CARRINGTON</v>
          </cell>
          <cell r="B1298" t="str">
            <v xml:space="preserve"> DERMATOLOGICALS, ETHICAL                      </v>
          </cell>
          <cell r="C1298" t="str">
            <v>CARRINGTON LAB IN</v>
          </cell>
          <cell r="D1298">
            <v>7.7</v>
          </cell>
          <cell r="E1298" t="str">
            <v>CARRINGTON LAB IN</v>
          </cell>
          <cell r="F1298" t="str">
            <v>ANTIPRURITICS TOPICAL</v>
          </cell>
        </row>
        <row r="1299">
          <cell r="A1299" t="str">
            <v>CARRINGTON ANTIFNGL</v>
          </cell>
          <cell r="B1299" t="str">
            <v xml:space="preserve"> ANTI-FUNGAL AGENTS                            </v>
          </cell>
          <cell r="C1299" t="str">
            <v>CARRINGTON LAB IN</v>
          </cell>
          <cell r="D1299">
            <v>0</v>
          </cell>
          <cell r="E1299" t="str">
            <v>CARRINGTON LAB IN</v>
          </cell>
          <cell r="F1299" t="str">
            <v>IMIDAZOLES</v>
          </cell>
        </row>
        <row r="1300">
          <cell r="A1300" t="str">
            <v>CARTEOLOL HCL</v>
          </cell>
          <cell r="B1300" t="str">
            <v xml:space="preserve"> OPHTHALMIC PREPARATIONS                       </v>
          </cell>
          <cell r="C1300" t="str">
            <v>AKORN INC</v>
          </cell>
          <cell r="D1300">
            <v>18.5</v>
          </cell>
          <cell r="E1300" t="str">
            <v>AKORN INC</v>
          </cell>
          <cell r="F1300" t="str">
            <v>OPHTH BETA BLOCKERS</v>
          </cell>
        </row>
        <row r="1301">
          <cell r="A1301" t="str">
            <v>CARTEOLOL HCL</v>
          </cell>
          <cell r="B1301" t="str">
            <v xml:space="preserve"> OPHTHALMIC PREPARATIONS                       </v>
          </cell>
          <cell r="C1301" t="str">
            <v>BAUSCH &amp; LOMB PH</v>
          </cell>
          <cell r="D1301">
            <v>482.4</v>
          </cell>
          <cell r="E1301" t="str">
            <v>BAUSCH &amp; LOMB INC</v>
          </cell>
          <cell r="F1301" t="str">
            <v>OPHTH BETA BLOCKERS</v>
          </cell>
        </row>
        <row r="1302">
          <cell r="A1302" t="str">
            <v>CARTEOLOL HCL</v>
          </cell>
          <cell r="B1302" t="str">
            <v xml:space="preserve"> OPHTHALMIC PREPARATIONS                       </v>
          </cell>
          <cell r="C1302" t="str">
            <v>FALCON PHARM</v>
          </cell>
          <cell r="D1302">
            <v>845.7</v>
          </cell>
          <cell r="E1302" t="str">
            <v>NESTLE S A</v>
          </cell>
          <cell r="F1302" t="str">
            <v>OPHTH BETA BLOCKERS</v>
          </cell>
        </row>
        <row r="1303">
          <cell r="A1303" t="str">
            <v>CARTIA XT</v>
          </cell>
          <cell r="B1303" t="str">
            <v xml:space="preserve"> VASCULAR AGENTS                               </v>
          </cell>
          <cell r="C1303" t="str">
            <v>ANDRX</v>
          </cell>
          <cell r="D1303">
            <v>1859155.9</v>
          </cell>
          <cell r="E1303" t="str">
            <v>ANDRX CORPORATN</v>
          </cell>
          <cell r="F1303" t="str">
            <v>CALCIUM BLOCKERS</v>
          </cell>
        </row>
        <row r="1304">
          <cell r="A1304" t="str">
            <v>CASODEX</v>
          </cell>
          <cell r="B1304" t="str">
            <v xml:space="preserve"> ANTINEOPLASTIC AGENTS                         </v>
          </cell>
          <cell r="C1304" t="str">
            <v>ASTRAZENECA</v>
          </cell>
          <cell r="D1304">
            <v>2230036.1</v>
          </cell>
          <cell r="E1304" t="str">
            <v>ASTRAZENECA CORP</v>
          </cell>
          <cell r="F1304" t="str">
            <v>ANTINEO ANTIANDROGENS</v>
          </cell>
        </row>
        <row r="1305">
          <cell r="A1305" t="str">
            <v>CASTELLANI PAINT MOD</v>
          </cell>
          <cell r="B1305" t="str">
            <v xml:space="preserve"> ANTI-FUNGAL AGENTS                            </v>
          </cell>
          <cell r="C1305" t="str">
            <v>PEDINOL LABS</v>
          </cell>
          <cell r="D1305">
            <v>3982</v>
          </cell>
          <cell r="E1305" t="str">
            <v>PEDINOL LABS</v>
          </cell>
          <cell r="F1305" t="str">
            <v>ANTI-FUNGAL MISC</v>
          </cell>
        </row>
        <row r="1306">
          <cell r="A1306" t="str">
            <v>CATAFLAM</v>
          </cell>
          <cell r="B1306" t="str">
            <v xml:space="preserve"> ANALGESICS        </v>
          </cell>
          <cell r="C1306" t="str">
            <v>NOVARTIS RX</v>
          </cell>
          <cell r="D1306">
            <v>128432.4</v>
          </cell>
          <cell r="E1306" t="str">
            <v>NOVARTIS</v>
          </cell>
          <cell r="F1306" t="str">
            <v>SYNTH NON-NARC NON-INJ</v>
          </cell>
        </row>
        <row r="1307">
          <cell r="A1307" t="str">
            <v>CATAPRES</v>
          </cell>
          <cell r="B1307" t="str">
            <v xml:space="preserve"> VASCULAR AGENTS                               </v>
          </cell>
          <cell r="C1307" t="str">
            <v>BOEHRINGER INGEL</v>
          </cell>
          <cell r="D1307">
            <v>71462.899999999994</v>
          </cell>
          <cell r="E1307" t="str">
            <v>BOEHRINGER INGEL</v>
          </cell>
          <cell r="F1307" t="str">
            <v>CENTRAL ACT AGT ALONE COMB</v>
          </cell>
        </row>
        <row r="1308">
          <cell r="A1308" t="str">
            <v>CATAPRES TTS</v>
          </cell>
          <cell r="B1308" t="str">
            <v xml:space="preserve"> VASCULAR AGENTS                               </v>
          </cell>
          <cell r="C1308" t="str">
            <v>BOEHRINGER INGEL</v>
          </cell>
          <cell r="D1308">
            <v>185550.8</v>
          </cell>
          <cell r="E1308" t="str">
            <v>BOEHRINGER INGEL</v>
          </cell>
          <cell r="F1308" t="str">
            <v>CENTRAL ACT AGT ALONE COMB</v>
          </cell>
        </row>
        <row r="1309">
          <cell r="A1309" t="str">
            <v>CAVERJECT</v>
          </cell>
          <cell r="B1309" t="str">
            <v xml:space="preserve"> SEXUAL FUNCTION DISORDERS                     </v>
          </cell>
          <cell r="C1309" t="str">
            <v>PHARMACIA</v>
          </cell>
          <cell r="D1309">
            <v>37615.699999999997</v>
          </cell>
          <cell r="E1309" t="str">
            <v>PHARMACIA CORP</v>
          </cell>
          <cell r="F1309" t="str">
            <v>SEXUAL FUNCTION DISORDER</v>
          </cell>
        </row>
        <row r="1310">
          <cell r="A1310" t="str">
            <v>CAVERJECT IMPULSE</v>
          </cell>
          <cell r="B1310" t="str">
            <v xml:space="preserve"> SEXUAL FUNCTION DISORDERS                     </v>
          </cell>
          <cell r="C1310" t="str">
            <v>PHARMACIA</v>
          </cell>
          <cell r="D1310">
            <v>10808.4</v>
          </cell>
          <cell r="E1310" t="str">
            <v>PHARMACIA CORP</v>
          </cell>
          <cell r="F1310" t="str">
            <v>SEXUAL FUNCTION DISORDER</v>
          </cell>
        </row>
        <row r="1311">
          <cell r="A1311" t="str">
            <v>CBT TAN/CPM TAN</v>
          </cell>
          <cell r="B1311" t="str">
            <v xml:space="preserve"> COUGH &amp; COLD PREPS           </v>
          </cell>
          <cell r="C1311" t="str">
            <v>AMIDE PHARMACEUT</v>
          </cell>
          <cell r="D1311">
            <v>416</v>
          </cell>
          <cell r="E1311" t="str">
            <v>AMIDE PHARMACEUT</v>
          </cell>
          <cell r="F1311" t="str">
            <v>COUGH/COLD W/O EXPECT</v>
          </cell>
        </row>
        <row r="1312">
          <cell r="A1312" t="str">
            <v>CBT TAN/CPM TAN</v>
          </cell>
          <cell r="B1312" t="str">
            <v xml:space="preserve"> COUGH &amp; COLD PREPS           </v>
          </cell>
          <cell r="C1312" t="str">
            <v>UNITED RES LABS</v>
          </cell>
          <cell r="D1312">
            <v>3425.8</v>
          </cell>
          <cell r="E1312" t="str">
            <v>URL/MUTUAL</v>
          </cell>
          <cell r="F1312" t="str">
            <v>COUGH/COLD W/O EXPECT</v>
          </cell>
        </row>
        <row r="1313">
          <cell r="A1313" t="str">
            <v>CBX/PSE</v>
          </cell>
          <cell r="B1313" t="str">
            <v xml:space="preserve"> COUGH &amp; COLD PREPS           </v>
          </cell>
          <cell r="C1313" t="str">
            <v>MORTON GROVE PHARM</v>
          </cell>
          <cell r="D1313">
            <v>151.30000000000001</v>
          </cell>
          <cell r="E1313" t="str">
            <v>MORTON GROVE PHARM</v>
          </cell>
          <cell r="F1313" t="str">
            <v>ORAL COLD W/O ANALG</v>
          </cell>
        </row>
        <row r="1314">
          <cell r="A1314" t="str">
            <v>CBX/PSE</v>
          </cell>
          <cell r="B1314" t="str">
            <v xml:space="preserve"> COUGH &amp; COLD PREPS           </v>
          </cell>
          <cell r="C1314" t="str">
            <v>UNITED RES LABS</v>
          </cell>
          <cell r="D1314">
            <v>19.100000000000001</v>
          </cell>
          <cell r="E1314" t="str">
            <v>URL/MUTUAL</v>
          </cell>
          <cell r="F1314" t="str">
            <v>ORAL COLD W/O ANALG</v>
          </cell>
        </row>
        <row r="1315">
          <cell r="A1315" t="str">
            <v>CECLOR</v>
          </cell>
          <cell r="B1315" t="str">
            <v xml:space="preserve"> ANTI-INFECTIVES, SYSTEMIC                     </v>
          </cell>
          <cell r="C1315" t="str">
            <v>LILLY</v>
          </cell>
          <cell r="D1315">
            <v>21134.1</v>
          </cell>
          <cell r="E1315" t="str">
            <v>LILLY</v>
          </cell>
          <cell r="F1315" t="str">
            <v>CEPHALOSPORINS &amp; RELATED</v>
          </cell>
        </row>
        <row r="1316">
          <cell r="A1316" t="str">
            <v>CECLOR CD</v>
          </cell>
          <cell r="B1316" t="str">
            <v xml:space="preserve"> ANTI-INFECTIVES, SYSTEMIC                     </v>
          </cell>
          <cell r="C1316" t="str">
            <v>DURA PHARM</v>
          </cell>
          <cell r="D1316">
            <v>2966.6</v>
          </cell>
          <cell r="E1316" t="str">
            <v>ELAN CORP</v>
          </cell>
          <cell r="F1316" t="str">
            <v>CEPHALOSPORINS &amp; RELATED</v>
          </cell>
        </row>
        <row r="1317">
          <cell r="A1317" t="str">
            <v>CEDAX</v>
          </cell>
          <cell r="B1317" t="str">
            <v xml:space="preserve"> ANTI-INFECTIVES, SYSTEMIC                     </v>
          </cell>
          <cell r="C1317" t="str">
            <v>SCHERING</v>
          </cell>
          <cell r="D1317">
            <v>823777.8</v>
          </cell>
          <cell r="E1317" t="str">
            <v>SCHERING PLOUGH</v>
          </cell>
          <cell r="F1317" t="str">
            <v>CEPHALOSPORINS &amp; RELATED</v>
          </cell>
        </row>
        <row r="1318">
          <cell r="A1318" t="str">
            <v>CEENU</v>
          </cell>
          <cell r="B1318" t="str">
            <v xml:space="preserve"> ANTINEOPLASTIC AGENTS                         </v>
          </cell>
          <cell r="C1318" t="str">
            <v>BRISTOL-MYERS ONCO</v>
          </cell>
          <cell r="D1318">
            <v>6258.4</v>
          </cell>
          <cell r="E1318" t="str">
            <v>BRISTOL-MYERS SQ</v>
          </cell>
          <cell r="F1318" t="str">
            <v>NITROSOUREAS</v>
          </cell>
        </row>
        <row r="1319">
          <cell r="A1319" t="str">
            <v>CEFACLOR</v>
          </cell>
          <cell r="B1319" t="str">
            <v xml:space="preserve"> ANTI-INFECTIVES, SYSTEMIC                     </v>
          </cell>
          <cell r="C1319" t="str">
            <v>GENEVA PHARM</v>
          </cell>
          <cell r="D1319">
            <v>747.3</v>
          </cell>
          <cell r="E1319" t="str">
            <v>NOVARTIS</v>
          </cell>
          <cell r="F1319" t="str">
            <v>CEPHALOSPORINS &amp; RELATED</v>
          </cell>
        </row>
        <row r="1320">
          <cell r="A1320" t="str">
            <v>CEFACLOR</v>
          </cell>
          <cell r="B1320" t="str">
            <v xml:space="preserve"> ANTI-INFECTIVES, SYSTEMIC                     </v>
          </cell>
          <cell r="C1320" t="str">
            <v>IVAX PHARMACEUTICALS</v>
          </cell>
          <cell r="D1320">
            <v>214442.4</v>
          </cell>
          <cell r="E1320" t="str">
            <v>IVAX CORP</v>
          </cell>
          <cell r="F1320" t="str">
            <v>CEPHALOSPORINS &amp; RELATED</v>
          </cell>
        </row>
        <row r="1321">
          <cell r="A1321" t="str">
            <v>CEFACLOR</v>
          </cell>
          <cell r="B1321" t="str">
            <v xml:space="preserve"> ANTI-INFECTIVES, SYSTEMIC                     </v>
          </cell>
          <cell r="C1321" t="str">
            <v>MFR NOT STATED</v>
          </cell>
          <cell r="D1321">
            <v>11607.8</v>
          </cell>
          <cell r="E1321" t="str">
            <v>LAB UNKNOWN</v>
          </cell>
          <cell r="F1321" t="str">
            <v>CEPHALOSPORINS &amp; RELATED</v>
          </cell>
        </row>
        <row r="1322">
          <cell r="A1322" t="str">
            <v>CEFACLOR</v>
          </cell>
          <cell r="B1322" t="str">
            <v xml:space="preserve"> ANTI-INFECTIVES, SYSTEMIC                     </v>
          </cell>
          <cell r="C1322" t="str">
            <v>MYLAN</v>
          </cell>
          <cell r="D1322">
            <v>8700.2000000000007</v>
          </cell>
          <cell r="E1322" t="str">
            <v>MYLAN LABS  INC</v>
          </cell>
          <cell r="F1322" t="str">
            <v>CEPHALOSPORINS &amp; RELATED</v>
          </cell>
        </row>
        <row r="1323">
          <cell r="A1323" t="str">
            <v>CEFACLOR</v>
          </cell>
          <cell r="B1323" t="str">
            <v xml:space="preserve"> ANTI-INFECTIVES, SYSTEMIC                     </v>
          </cell>
          <cell r="C1323" t="str">
            <v>RANBAXY PHARM</v>
          </cell>
          <cell r="D1323">
            <v>208631.1</v>
          </cell>
          <cell r="E1323" t="str">
            <v>RANBAXY LABS LTD</v>
          </cell>
          <cell r="F1323" t="str">
            <v>CEPHALOSPORINS &amp; RELATED</v>
          </cell>
        </row>
        <row r="1324">
          <cell r="A1324" t="str">
            <v>CEFACLOR</v>
          </cell>
          <cell r="B1324" t="str">
            <v xml:space="preserve"> ANTI-INFECTIVES, SYSTEMIC                     </v>
          </cell>
          <cell r="C1324" t="str">
            <v>STADA PHARM</v>
          </cell>
          <cell r="D1324">
            <v>-206</v>
          </cell>
          <cell r="E1324" t="str">
            <v>STADA ARZNEIMITTEL</v>
          </cell>
          <cell r="F1324" t="str">
            <v>CEPHALOSPORINS &amp; RELATED</v>
          </cell>
        </row>
        <row r="1325">
          <cell r="A1325" t="str">
            <v>CEFACLOR</v>
          </cell>
          <cell r="B1325" t="str">
            <v xml:space="preserve"> ANTI-INFECTIVES, SYSTEMIC                     </v>
          </cell>
          <cell r="C1325" t="str">
            <v>TEVA PHARMACEUTICALS</v>
          </cell>
          <cell r="D1325">
            <v>306.2</v>
          </cell>
          <cell r="E1325" t="str">
            <v>TEVA PHARM USA</v>
          </cell>
          <cell r="F1325" t="str">
            <v>CEPHALOSPORINS &amp; RELATED</v>
          </cell>
        </row>
        <row r="1326">
          <cell r="A1326" t="str">
            <v>CEFACLOR ER</v>
          </cell>
          <cell r="B1326" t="str">
            <v xml:space="preserve"> ANTI-INFECTIVES, SYSTEMIC                     </v>
          </cell>
          <cell r="C1326" t="str">
            <v>IVAX PHARMACEUTICALS</v>
          </cell>
          <cell r="D1326">
            <v>2617.6</v>
          </cell>
          <cell r="E1326" t="str">
            <v>IVAX CORP</v>
          </cell>
          <cell r="F1326" t="str">
            <v>CEPHALOSPORINS &amp; RELATED</v>
          </cell>
        </row>
        <row r="1327">
          <cell r="A1327" t="str">
            <v>CEFACLOR ER</v>
          </cell>
          <cell r="B1327" t="str">
            <v xml:space="preserve"> ANTI-INFECTIVES, SYSTEMIC                     </v>
          </cell>
          <cell r="C1327" t="str">
            <v>TEVA PHARMACEUTICALS</v>
          </cell>
          <cell r="D1327">
            <v>581.70000000000005</v>
          </cell>
          <cell r="E1327" t="str">
            <v>TEVA PHARM USA</v>
          </cell>
          <cell r="F1327" t="str">
            <v>CEPHALOSPORINS &amp; RELATED</v>
          </cell>
        </row>
        <row r="1328">
          <cell r="A1328" t="str">
            <v>CEFADROXIL</v>
          </cell>
          <cell r="B1328" t="str">
            <v xml:space="preserve"> ANTI-INFECTIVES, SYSTEMIC                     </v>
          </cell>
          <cell r="C1328" t="str">
            <v>BARR LABS</v>
          </cell>
          <cell r="D1328">
            <v>159.5</v>
          </cell>
          <cell r="E1328" t="str">
            <v>BARR LABS CORP</v>
          </cell>
          <cell r="F1328" t="str">
            <v>CEPHALOSPORINS &amp; RELATED</v>
          </cell>
        </row>
        <row r="1329">
          <cell r="A1329" t="str">
            <v>CEFADROXIL</v>
          </cell>
          <cell r="B1329" t="str">
            <v xml:space="preserve"> ANTI-INFECTIVES, SYSTEMIC                     </v>
          </cell>
          <cell r="C1329" t="str">
            <v>GENEVA PHARM</v>
          </cell>
          <cell r="D1329">
            <v>432959.8</v>
          </cell>
          <cell r="E1329" t="str">
            <v>NOVARTIS</v>
          </cell>
          <cell r="F1329" t="str">
            <v>CEPHALOSPORINS &amp; RELATED</v>
          </cell>
        </row>
        <row r="1330">
          <cell r="A1330" t="str">
            <v>CEFADROXIL</v>
          </cell>
          <cell r="B1330" t="str">
            <v xml:space="preserve"> ANTI-INFECTIVES, SYSTEMIC                     </v>
          </cell>
          <cell r="C1330" t="str">
            <v>IVAX PHARMACEUTICALS</v>
          </cell>
          <cell r="D1330">
            <v>457421.9</v>
          </cell>
          <cell r="E1330" t="str">
            <v>IVAX CORP</v>
          </cell>
          <cell r="F1330" t="str">
            <v>CEPHALOSPORINS &amp; RELATED</v>
          </cell>
        </row>
        <row r="1331">
          <cell r="A1331" t="str">
            <v>CEFADROXIL</v>
          </cell>
          <cell r="B1331" t="str">
            <v xml:space="preserve"> ANTI-INFECTIVES, SYSTEMIC                     </v>
          </cell>
          <cell r="C1331" t="str">
            <v>MFR NOT STATED</v>
          </cell>
          <cell r="D1331">
            <v>11550.8</v>
          </cell>
          <cell r="E1331" t="str">
            <v>LAB UNKNOWN</v>
          </cell>
          <cell r="F1331" t="str">
            <v>CEPHALOSPORINS &amp; RELATED</v>
          </cell>
        </row>
        <row r="1332">
          <cell r="A1332" t="str">
            <v>CEFADROXIL</v>
          </cell>
          <cell r="B1332" t="str">
            <v xml:space="preserve"> ANTI-INFECTIVES, SYSTEMIC                     </v>
          </cell>
          <cell r="C1332" t="str">
            <v>RANBAXY PHARM</v>
          </cell>
          <cell r="D1332">
            <v>168932</v>
          </cell>
          <cell r="E1332" t="str">
            <v>RANBAXY LABS LTD</v>
          </cell>
          <cell r="F1332" t="str">
            <v>CEPHALOSPORINS &amp; RELATED</v>
          </cell>
        </row>
        <row r="1333">
          <cell r="A1333" t="str">
            <v>CEFADYL</v>
          </cell>
          <cell r="B1333" t="str">
            <v xml:space="preserve"> ANTI-INFECTIVES, SYSTEMIC                     </v>
          </cell>
          <cell r="C1333" t="str">
            <v>GENEVA PHARM</v>
          </cell>
          <cell r="D1333">
            <v>27.4</v>
          </cell>
          <cell r="E1333" t="str">
            <v>NOVARTIS</v>
          </cell>
          <cell r="F1333" t="str">
            <v>CEPHALOSPORINS &amp; RELATED</v>
          </cell>
        </row>
        <row r="1334">
          <cell r="A1334" t="str">
            <v>CEFAZOLIN</v>
          </cell>
          <cell r="B1334" t="str">
            <v xml:space="preserve"> ANTI-INFECTIVES, SYSTEMIC                     </v>
          </cell>
          <cell r="C1334" t="str">
            <v>CURA PHARM</v>
          </cell>
          <cell r="D1334">
            <v>318.10000000000002</v>
          </cell>
          <cell r="E1334" t="str">
            <v>CURA PHARM</v>
          </cell>
          <cell r="F1334" t="str">
            <v>CEPHALOSPORINS &amp; RELATED</v>
          </cell>
        </row>
        <row r="1335">
          <cell r="A1335" t="str">
            <v>CEFAZOLIN SOD</v>
          </cell>
          <cell r="B1335" t="str">
            <v xml:space="preserve"> ANTI-INFECTIVES, SYSTEMIC                     </v>
          </cell>
          <cell r="C1335" t="str">
            <v>ABBOTT HOSP PRODS</v>
          </cell>
          <cell r="D1335">
            <v>5521.4</v>
          </cell>
          <cell r="E1335" t="str">
            <v>ABBOTT</v>
          </cell>
          <cell r="F1335" t="str">
            <v>CEPHALOSPORINS &amp; RELATED</v>
          </cell>
        </row>
        <row r="1336">
          <cell r="A1336" t="str">
            <v>CEFAZOLIN SOD</v>
          </cell>
          <cell r="B1336" t="str">
            <v xml:space="preserve"> ANTI-INFECTIVES, SYSTEMIC                     </v>
          </cell>
          <cell r="C1336" t="str">
            <v>AMER PHARM PARTNER</v>
          </cell>
          <cell r="D1336">
            <v>3986.3</v>
          </cell>
          <cell r="E1336" t="str">
            <v>AMER PHARM PARTNER</v>
          </cell>
          <cell r="F1336" t="str">
            <v>CEPHALOSPORINS &amp; RELATED</v>
          </cell>
        </row>
        <row r="1337">
          <cell r="A1337" t="str">
            <v>CEFAZOLIN SOD</v>
          </cell>
          <cell r="B1337" t="str">
            <v xml:space="preserve"> ANTI-INFECTIVES, SYSTEMIC                     </v>
          </cell>
          <cell r="C1337" t="str">
            <v>GENEVA PHARM</v>
          </cell>
          <cell r="D1337">
            <v>3751.6</v>
          </cell>
          <cell r="E1337" t="str">
            <v>NOVARTIS</v>
          </cell>
          <cell r="F1337" t="str">
            <v>CEPHALOSPORINS &amp; RELATED</v>
          </cell>
        </row>
        <row r="1338">
          <cell r="A1338" t="str">
            <v>CEFAZOLIN SOD</v>
          </cell>
          <cell r="B1338" t="str">
            <v xml:space="preserve"> ANTI-INFECTIVES, SYSTEMIC                     </v>
          </cell>
          <cell r="C1338" t="str">
            <v>WATSON LABS</v>
          </cell>
          <cell r="D1338">
            <v>7008.7</v>
          </cell>
          <cell r="E1338" t="str">
            <v>WATSON PHARM INC</v>
          </cell>
          <cell r="F1338" t="str">
            <v>CEPHALOSPORINS &amp; RELATED</v>
          </cell>
        </row>
        <row r="1339">
          <cell r="A1339" t="str">
            <v>CEFAZOLIN SOD</v>
          </cell>
          <cell r="B1339" t="str">
            <v xml:space="preserve"> ANTI-INFECTIVES, SYSTEMIC                     </v>
          </cell>
          <cell r="C1339" t="str">
            <v>WEST WARD</v>
          </cell>
          <cell r="D1339">
            <v>106.4</v>
          </cell>
          <cell r="E1339" t="str">
            <v>WEST WARD</v>
          </cell>
          <cell r="F1339" t="str">
            <v>CEPHALOSPORINS &amp; RELATED</v>
          </cell>
        </row>
        <row r="1340">
          <cell r="A1340" t="str">
            <v>CEFOBID</v>
          </cell>
          <cell r="B1340" t="str">
            <v xml:space="preserve"> ANTI-INFECTIVES, SYSTEMIC                     </v>
          </cell>
          <cell r="C1340" t="str">
            <v>PFIZER</v>
          </cell>
          <cell r="D1340">
            <v>0</v>
          </cell>
          <cell r="E1340" t="str">
            <v>PFIZER</v>
          </cell>
          <cell r="F1340" t="str">
            <v>CEPHALOSPORINS &amp; RELATED</v>
          </cell>
        </row>
        <row r="1341">
          <cell r="A1341" t="str">
            <v>CEFOTAN</v>
          </cell>
          <cell r="B1341" t="str">
            <v xml:space="preserve"> ANTI-INFECTIVES, SYSTEMIC                     </v>
          </cell>
          <cell r="C1341" t="str">
            <v>ASTRAZENECA</v>
          </cell>
          <cell r="D1341">
            <v>0</v>
          </cell>
          <cell r="E1341" t="str">
            <v>ASTRAZENECA CORP</v>
          </cell>
          <cell r="F1341" t="str">
            <v>CEPHALOSPORINS &amp; RELATED</v>
          </cell>
        </row>
        <row r="1342">
          <cell r="A1342" t="str">
            <v>CEFOXITIN</v>
          </cell>
          <cell r="B1342" t="str">
            <v xml:space="preserve"> ANTI-INFECTIVES, SYSTEMIC                     </v>
          </cell>
          <cell r="C1342" t="str">
            <v>AMER PHARM PARTNER</v>
          </cell>
          <cell r="D1342">
            <v>883</v>
          </cell>
          <cell r="E1342" t="str">
            <v>AMER PHARM PARTNER</v>
          </cell>
          <cell r="F1342" t="str">
            <v>CEPHALOSPORINS &amp; RELATED</v>
          </cell>
        </row>
        <row r="1343">
          <cell r="A1343" t="str">
            <v>CEFTIN</v>
          </cell>
          <cell r="B1343" t="str">
            <v xml:space="preserve"> ANTI-INFECTIVES, SYSTEMIC                     </v>
          </cell>
          <cell r="C1343" t="str">
            <v>GSK PHARM</v>
          </cell>
          <cell r="D1343">
            <v>669936.9</v>
          </cell>
          <cell r="E1343" t="str">
            <v>GLAXOSMITHKLINE</v>
          </cell>
          <cell r="F1343" t="str">
            <v>CEPHALOSPORINS &amp; RELATED</v>
          </cell>
        </row>
        <row r="1344">
          <cell r="A1344" t="str">
            <v>CEFUROXIME</v>
          </cell>
          <cell r="B1344" t="str">
            <v xml:space="preserve"> ANTI-INFECTIVES, SYSTEMIC                     </v>
          </cell>
          <cell r="C1344" t="str">
            <v>AMER PHARM PARTNER</v>
          </cell>
          <cell r="D1344">
            <v>0</v>
          </cell>
          <cell r="E1344" t="str">
            <v>AMER PHARM PARTNER</v>
          </cell>
          <cell r="F1344" t="str">
            <v>CEPHALOSPORINS &amp; RELATED</v>
          </cell>
        </row>
        <row r="1345">
          <cell r="A1345" t="str">
            <v>CEFUROXIME AXETIL</v>
          </cell>
          <cell r="B1345" t="str">
            <v xml:space="preserve"> ANTI-INFECTIVES, SYSTEMIC                     </v>
          </cell>
          <cell r="C1345" t="str">
            <v>IVAX PHARMACEUTICALS</v>
          </cell>
          <cell r="D1345">
            <v>21769.7</v>
          </cell>
          <cell r="E1345" t="str">
            <v>IVAX CORP</v>
          </cell>
          <cell r="F1345" t="str">
            <v>CEPHALOSPORINS &amp; RELATED</v>
          </cell>
        </row>
        <row r="1346">
          <cell r="A1346" t="str">
            <v>CEFUROXIME AXETIL</v>
          </cell>
          <cell r="B1346" t="str">
            <v xml:space="preserve"> ANTI-INFECTIVES, SYSTEMIC                     </v>
          </cell>
          <cell r="C1346" t="str">
            <v>RANBAXY PHARM</v>
          </cell>
          <cell r="D1346">
            <v>1012020.5</v>
          </cell>
          <cell r="E1346" t="str">
            <v>RANBAXY LABS LTD</v>
          </cell>
          <cell r="F1346" t="str">
            <v>CEPHALOSPORINS &amp; RELATED</v>
          </cell>
        </row>
        <row r="1347">
          <cell r="A1347" t="str">
            <v>CEFZIL</v>
          </cell>
          <cell r="B1347" t="str">
            <v xml:space="preserve"> ANTI-INFECTIVES, SYSTEMIC                     </v>
          </cell>
          <cell r="C1347" t="str">
            <v>BRISTOL-M SQ US PH</v>
          </cell>
          <cell r="D1347">
            <v>4765007.9000000004</v>
          </cell>
          <cell r="E1347" t="str">
            <v>BRISTOL-MYERS SQ</v>
          </cell>
          <cell r="F1347" t="str">
            <v>CEPHALOSPORINS &amp; RELATED</v>
          </cell>
        </row>
        <row r="1348">
          <cell r="A1348" t="str">
            <v>CELEBREX</v>
          </cell>
          <cell r="B1348" t="str">
            <v xml:space="preserve"> ANTIARTHRITICS      </v>
          </cell>
          <cell r="C1348" t="str">
            <v>PHARMACIA</v>
          </cell>
          <cell r="D1348">
            <v>7937730.0999999996</v>
          </cell>
          <cell r="E1348" t="str">
            <v>PHARMACIA CORP</v>
          </cell>
          <cell r="F1348" t="str">
            <v>ANTIARTH COX-2 INHIB</v>
          </cell>
        </row>
        <row r="1349">
          <cell r="A1349" t="str">
            <v>CELESTONE</v>
          </cell>
          <cell r="B1349" t="str">
            <v xml:space="preserve"> HORMONES                                      </v>
          </cell>
          <cell r="C1349" t="str">
            <v>SCHERING</v>
          </cell>
          <cell r="D1349">
            <v>25244.1</v>
          </cell>
          <cell r="E1349" t="str">
            <v>SCHERING PLOUGH</v>
          </cell>
          <cell r="F1349" t="str">
            <v>HORMONES CORT PLAIN INJ</v>
          </cell>
        </row>
        <row r="1350">
          <cell r="A1350" t="str">
            <v>CELESTONE</v>
          </cell>
          <cell r="B1350" t="str">
            <v xml:space="preserve"> HORMONES                                      </v>
          </cell>
          <cell r="C1350" t="str">
            <v>SCHERING</v>
          </cell>
          <cell r="D1350">
            <v>1476774</v>
          </cell>
          <cell r="E1350" t="str">
            <v>SCHERING PLOUGH</v>
          </cell>
          <cell r="F1350" t="str">
            <v>HORMONES CORT PLAIN ORAL</v>
          </cell>
        </row>
        <row r="1351">
          <cell r="A1351" t="str">
            <v>CELESTONE PHOS</v>
          </cell>
          <cell r="B1351" t="str">
            <v xml:space="preserve"> HORMONES                                      </v>
          </cell>
          <cell r="C1351" t="str">
            <v>SCHERING</v>
          </cell>
          <cell r="D1351">
            <v>-68.3</v>
          </cell>
          <cell r="E1351" t="str">
            <v>SCHERING PLOUGH</v>
          </cell>
          <cell r="F1351" t="str">
            <v>HORMONES CORT PLAIN INJ</v>
          </cell>
        </row>
        <row r="1352">
          <cell r="A1352" t="str">
            <v>CELEXA</v>
          </cell>
          <cell r="B1352" t="str">
            <v xml:space="preserve"> PSYCHOTHERAPEUTICS                            </v>
          </cell>
          <cell r="C1352" t="str">
            <v>FOREST PHARM</v>
          </cell>
          <cell r="D1352">
            <v>1575811.4</v>
          </cell>
          <cell r="E1352" t="str">
            <v>FOREST LABS</v>
          </cell>
          <cell r="F1352" t="str">
            <v>SSRI/SNRI</v>
          </cell>
        </row>
        <row r="1353">
          <cell r="A1353" t="str">
            <v>CELLCEPT</v>
          </cell>
          <cell r="B1353" t="str">
            <v xml:space="preserve"> IMMUNOLOGIC AGENTS                            </v>
          </cell>
          <cell r="C1353" t="str">
            <v>ROCHE</v>
          </cell>
          <cell r="D1353">
            <v>1010050.7</v>
          </cell>
          <cell r="E1353" t="str">
            <v>HOFFMANN-LA ROCHE</v>
          </cell>
          <cell r="F1353" t="str">
            <v>IMMUNOSUP/TRANSPLANT AGENTS</v>
          </cell>
        </row>
        <row r="1354">
          <cell r="A1354" t="str">
            <v>CELLUVISC</v>
          </cell>
          <cell r="B1354" t="str">
            <v xml:space="preserve"> OPHTHALMIC PREPARATIONS                       </v>
          </cell>
          <cell r="C1354" t="str">
            <v>ALLERGAN</v>
          </cell>
          <cell r="D1354">
            <v>35627.699999999997</v>
          </cell>
          <cell r="E1354" t="str">
            <v>ALLERGAN INC</v>
          </cell>
          <cell r="F1354" t="str">
            <v>ARTIFICIAL TEARS</v>
          </cell>
        </row>
        <row r="1355">
          <cell r="A1355" t="str">
            <v>CELONTIN</v>
          </cell>
          <cell r="B1355" t="str">
            <v xml:space="preserve"> NEUROLOGICAL DISORDERS, MISC                  </v>
          </cell>
          <cell r="C1355" t="str">
            <v>PFIZER</v>
          </cell>
          <cell r="D1355">
            <v>995.9</v>
          </cell>
          <cell r="E1355" t="str">
            <v>PFIZER</v>
          </cell>
          <cell r="F1355" t="str">
            <v>SEIZURE DISORDERS</v>
          </cell>
        </row>
        <row r="1356">
          <cell r="A1356" t="str">
            <v>CENESTIN</v>
          </cell>
          <cell r="B1356" t="str">
            <v xml:space="preserve"> HORMONES                                      </v>
          </cell>
          <cell r="C1356" t="str">
            <v>BARR LABS</v>
          </cell>
          <cell r="D1356">
            <v>409553.6</v>
          </cell>
          <cell r="E1356" t="str">
            <v>BARR LABS CORP</v>
          </cell>
          <cell r="F1356" t="str">
            <v>HORMONES ESTROGENS ORAL</v>
          </cell>
        </row>
        <row r="1357">
          <cell r="A1357" t="str">
            <v>CENOGEN ULTRA</v>
          </cell>
          <cell r="B1357" t="str">
            <v xml:space="preserve"> VITAMINS        </v>
          </cell>
          <cell r="C1357" t="str">
            <v>US PHARMACEUT CORP</v>
          </cell>
          <cell r="D1357">
            <v>6707.5</v>
          </cell>
          <cell r="E1357" t="str">
            <v>US PHARMACEUT CORP</v>
          </cell>
          <cell r="F1357" t="str">
            <v>MULTIVIT PRENATAL</v>
          </cell>
        </row>
        <row r="1358">
          <cell r="A1358" t="str">
            <v>CENOGEN-OB</v>
          </cell>
          <cell r="B1358" t="str">
            <v xml:space="preserve"> VITAMINS        </v>
          </cell>
          <cell r="C1358" t="str">
            <v>US PHARMACEUT CORP</v>
          </cell>
          <cell r="D1358">
            <v>676.5</v>
          </cell>
          <cell r="E1358" t="str">
            <v>US PHARMACEUT CORP</v>
          </cell>
          <cell r="F1358" t="str">
            <v>MULTIVIT PRENATAL</v>
          </cell>
        </row>
        <row r="1359">
          <cell r="A1359" t="str">
            <v>CENTANY</v>
          </cell>
          <cell r="B1359" t="str">
            <v xml:space="preserve"> DERMATOLOGICALS, ETHICAL                      </v>
          </cell>
          <cell r="C1359" t="str">
            <v>ORTHO PHARM</v>
          </cell>
          <cell r="D1359">
            <v>786.8</v>
          </cell>
          <cell r="E1359" t="str">
            <v>JOHNSON &amp; JOHNSON</v>
          </cell>
          <cell r="F1359" t="str">
            <v>ANTNFCT NON-SYS TOPICAL</v>
          </cell>
        </row>
        <row r="1360">
          <cell r="A1360" t="str">
            <v>CENTRUM</v>
          </cell>
          <cell r="B1360" t="str">
            <v xml:space="preserve"> VITAMINS        </v>
          </cell>
          <cell r="C1360" t="str">
            <v>LEDERLE CP</v>
          </cell>
          <cell r="D1360">
            <v>440984.6</v>
          </cell>
          <cell r="E1360" t="str">
            <v>WYETH CORP</v>
          </cell>
          <cell r="F1360" t="str">
            <v>MULTIVIT GENERAL</v>
          </cell>
        </row>
        <row r="1361">
          <cell r="A1361" t="str">
            <v>CENTRUM F/F</v>
          </cell>
          <cell r="B1361" t="str">
            <v xml:space="preserve"> NATURAL MEDICINE                              </v>
          </cell>
          <cell r="C1361" t="str">
            <v>WHITEHALL</v>
          </cell>
          <cell r="D1361">
            <v>-50.9</v>
          </cell>
          <cell r="E1361" t="str">
            <v>WYETH CORP</v>
          </cell>
          <cell r="F1361" t="str">
            <v>NAT MED OTH HERBALS</v>
          </cell>
        </row>
        <row r="1362">
          <cell r="A1362" t="str">
            <v>CENTRUM JR ASSTMT</v>
          </cell>
          <cell r="B1362" t="str">
            <v>UNKNOWN USC 99998</v>
          </cell>
          <cell r="C1362" t="str">
            <v>LEDERLE CP</v>
          </cell>
          <cell r="D1362">
            <v>203.6</v>
          </cell>
          <cell r="E1362" t="str">
            <v>WYETH CORP</v>
          </cell>
          <cell r="F1362" t="str">
            <v>UNKNOWN USC 99998</v>
          </cell>
        </row>
        <row r="1363">
          <cell r="A1363" t="str">
            <v>CENTRUM KIDS COMPLETE</v>
          </cell>
          <cell r="B1363" t="str">
            <v xml:space="preserve"> VITAMINS        </v>
          </cell>
          <cell r="C1363" t="str">
            <v>LEDERLE CP</v>
          </cell>
          <cell r="D1363">
            <v>35677</v>
          </cell>
          <cell r="E1363" t="str">
            <v>WYETH CORP</v>
          </cell>
          <cell r="F1363" t="str">
            <v>MULTIVIT-PED CHEW W/O FL</v>
          </cell>
        </row>
        <row r="1364">
          <cell r="A1364" t="str">
            <v>CENTRUM KIDS EXTRA C</v>
          </cell>
          <cell r="B1364" t="str">
            <v xml:space="preserve"> VITAMINS        </v>
          </cell>
          <cell r="C1364" t="str">
            <v>LEDERLE CP</v>
          </cell>
          <cell r="D1364">
            <v>24298.799999999999</v>
          </cell>
          <cell r="E1364" t="str">
            <v>WYETH CORP</v>
          </cell>
          <cell r="F1364" t="str">
            <v>MULTIVIT-PED CHEW W/O FL</v>
          </cell>
        </row>
        <row r="1365">
          <cell r="A1365" t="str">
            <v>CENTRUM KIDS/ CALCIUM</v>
          </cell>
          <cell r="B1365" t="str">
            <v xml:space="preserve"> NUTRIENTS &amp; SUPPLEMENTS                       </v>
          </cell>
          <cell r="C1365" t="str">
            <v>LEDERLE CP</v>
          </cell>
          <cell r="D1365">
            <v>16725.599999999999</v>
          </cell>
          <cell r="E1365" t="str">
            <v>WYETH CORP</v>
          </cell>
          <cell r="F1365" t="str">
            <v>CALCIUM SUPPLEMENTS</v>
          </cell>
        </row>
        <row r="1366">
          <cell r="A1366" t="str">
            <v>CENTRUM PERFORMANCE</v>
          </cell>
          <cell r="B1366" t="str">
            <v xml:space="preserve"> VITAMINS        </v>
          </cell>
          <cell r="C1366" t="str">
            <v>LEDERLE CP</v>
          </cell>
          <cell r="D1366">
            <v>121893.9</v>
          </cell>
          <cell r="E1366" t="str">
            <v>WYETH CORP</v>
          </cell>
          <cell r="F1366" t="str">
            <v>MULTIVIT GENERAL</v>
          </cell>
        </row>
        <row r="1367">
          <cell r="A1367" t="str">
            <v>CENTRUM SILVER W/LUTEIN</v>
          </cell>
          <cell r="B1367" t="str">
            <v xml:space="preserve"> VITAMINS        </v>
          </cell>
          <cell r="C1367" t="str">
            <v>LEDERLE CP</v>
          </cell>
          <cell r="D1367">
            <v>476347</v>
          </cell>
          <cell r="E1367" t="str">
            <v>WYETH CORP</v>
          </cell>
          <cell r="F1367" t="str">
            <v>MULTIVIT GENERAL</v>
          </cell>
        </row>
        <row r="1368">
          <cell r="A1368" t="str">
            <v>CEPACOL</v>
          </cell>
          <cell r="B1368" t="str">
            <v xml:space="preserve"> MOUTH, THROAT &amp; ANTISEPTICS                   </v>
          </cell>
          <cell r="C1368" t="str">
            <v>WILLIAMS  J B  CO</v>
          </cell>
          <cell r="D1368">
            <v>79011.399999999994</v>
          </cell>
          <cell r="E1368" t="str">
            <v>NABISCO</v>
          </cell>
          <cell r="F1368" t="str">
            <v>ANTISEPTIC MOUTH/THROAT</v>
          </cell>
        </row>
        <row r="1369">
          <cell r="A1369" t="str">
            <v>CEPACOL ANESTHETIC</v>
          </cell>
          <cell r="B1369" t="str">
            <v xml:space="preserve"> MOUTH, THROAT &amp; ANTISEPTICS                   </v>
          </cell>
          <cell r="C1369" t="str">
            <v>GSK PHARM</v>
          </cell>
          <cell r="D1369">
            <v>888.1</v>
          </cell>
          <cell r="E1369" t="str">
            <v>GLAXOSMITHKLINE</v>
          </cell>
          <cell r="F1369" t="str">
            <v>ANTISEPTIC MOUTH/THROAT</v>
          </cell>
        </row>
        <row r="1370">
          <cell r="A1370" t="str">
            <v>CEPACOL SORE THROAT</v>
          </cell>
          <cell r="B1370" t="str">
            <v xml:space="preserve"> COUGH &amp; COLD PREPS           </v>
          </cell>
          <cell r="C1370" t="str">
            <v>WILLIAMS  J B  CO</v>
          </cell>
          <cell r="D1370">
            <v>1057.7</v>
          </cell>
          <cell r="E1370" t="str">
            <v>NABISCO</v>
          </cell>
          <cell r="F1370" t="str">
            <v>ORAL COLD W/ANALG</v>
          </cell>
        </row>
        <row r="1371">
          <cell r="A1371" t="str">
            <v>CEPASTAT</v>
          </cell>
          <cell r="B1371" t="str">
            <v xml:space="preserve"> MOUTH, THROAT &amp; ANTISEPTICS                   </v>
          </cell>
          <cell r="C1371" t="str">
            <v>GSK PHARM</v>
          </cell>
          <cell r="D1371">
            <v>19267.599999999999</v>
          </cell>
          <cell r="E1371" t="str">
            <v>GLAXOSMITHKLINE</v>
          </cell>
          <cell r="F1371" t="str">
            <v>ANTISEPTIC MOUTH/THROAT</v>
          </cell>
        </row>
        <row r="1372">
          <cell r="A1372" t="str">
            <v>CEPHADYN</v>
          </cell>
          <cell r="B1372" t="str">
            <v xml:space="preserve"> ANALGESICS        </v>
          </cell>
          <cell r="C1372" t="str">
            <v>ATLEY PHARM</v>
          </cell>
          <cell r="D1372">
            <v>169.1</v>
          </cell>
          <cell r="E1372" t="str">
            <v>ATLEY PHARM</v>
          </cell>
          <cell r="F1372" t="str">
            <v>ACETAMINOPHEN</v>
          </cell>
        </row>
        <row r="1373">
          <cell r="A1373" t="str">
            <v>CEPHALEXIN</v>
          </cell>
          <cell r="B1373" t="str">
            <v xml:space="preserve"> ANTI-INFECTIVES, SYSTEMIC                     </v>
          </cell>
          <cell r="C1373" t="str">
            <v>AMERICAN HLTH PKG</v>
          </cell>
          <cell r="D1373">
            <v>15.2</v>
          </cell>
          <cell r="E1373" t="str">
            <v>AMERICAN HLTH PKG</v>
          </cell>
          <cell r="F1373" t="str">
            <v>CEPHALOSPORINS &amp; RELATED</v>
          </cell>
        </row>
        <row r="1374">
          <cell r="A1374" t="str">
            <v>CEPHALEXIN</v>
          </cell>
          <cell r="B1374" t="str">
            <v xml:space="preserve"> ANTI-INFECTIVES, SYSTEMIC                     </v>
          </cell>
          <cell r="C1374" t="str">
            <v>GENEVA PHARM</v>
          </cell>
          <cell r="D1374">
            <v>0</v>
          </cell>
          <cell r="E1374" t="str">
            <v>NOVARTIS</v>
          </cell>
          <cell r="F1374" t="str">
            <v>CEPHALOSPORINS &amp; RELATED</v>
          </cell>
        </row>
        <row r="1375">
          <cell r="A1375" t="str">
            <v>CEPHALEXIN</v>
          </cell>
          <cell r="B1375" t="str">
            <v xml:space="preserve"> ANTI-INFECTIVES, SYSTEMIC                     </v>
          </cell>
          <cell r="C1375" t="str">
            <v>IVAX PHARMACEUTICALS</v>
          </cell>
          <cell r="D1375">
            <v>68351.8</v>
          </cell>
          <cell r="E1375" t="str">
            <v>IVAX CORP</v>
          </cell>
          <cell r="F1375" t="str">
            <v>CEPHALOSPORINS &amp; RELATED</v>
          </cell>
        </row>
        <row r="1376">
          <cell r="A1376" t="str">
            <v>CEPHALEXIN</v>
          </cell>
          <cell r="B1376" t="str">
            <v xml:space="preserve"> ANTI-INFECTIVES, SYSTEMIC                     </v>
          </cell>
          <cell r="C1376" t="str">
            <v>MFR NOT STATED</v>
          </cell>
          <cell r="D1376">
            <v>2244</v>
          </cell>
          <cell r="E1376" t="str">
            <v>LAB UNKNOWN</v>
          </cell>
          <cell r="F1376" t="str">
            <v>CEPHALOSPORINS &amp; RELATED</v>
          </cell>
        </row>
        <row r="1377">
          <cell r="A1377" t="str">
            <v>CEPHALEXIN</v>
          </cell>
          <cell r="B1377" t="str">
            <v xml:space="preserve"> ANTI-INFECTIVES, SYSTEMIC                     </v>
          </cell>
          <cell r="C1377" t="str">
            <v>RANBAXY PHARM</v>
          </cell>
          <cell r="D1377">
            <v>518034.1</v>
          </cell>
          <cell r="E1377" t="str">
            <v>RANBAXY LABS LTD</v>
          </cell>
          <cell r="F1377" t="str">
            <v>CEPHALOSPORINS &amp; RELATED</v>
          </cell>
        </row>
        <row r="1378">
          <cell r="A1378" t="str">
            <v>CEPHALEXIN</v>
          </cell>
          <cell r="B1378" t="str">
            <v xml:space="preserve"> ANTI-INFECTIVES, SYSTEMIC                     </v>
          </cell>
          <cell r="C1378" t="str">
            <v>REPACKAGER</v>
          </cell>
          <cell r="D1378">
            <v>96.7</v>
          </cell>
          <cell r="E1378" t="str">
            <v>REPACKAGER</v>
          </cell>
          <cell r="F1378" t="str">
            <v>CEPHALOSPORINS &amp; RELATED</v>
          </cell>
        </row>
        <row r="1379">
          <cell r="A1379" t="str">
            <v>CEPHALEXIN</v>
          </cell>
          <cell r="B1379" t="str">
            <v xml:space="preserve"> ANTI-INFECTIVES, SYSTEMIC                     </v>
          </cell>
          <cell r="C1379" t="str">
            <v>STADA PHARM</v>
          </cell>
          <cell r="D1379">
            <v>56345.4</v>
          </cell>
          <cell r="E1379" t="str">
            <v>STADA ARZNEIMITTEL</v>
          </cell>
          <cell r="F1379" t="str">
            <v>CEPHALOSPORINS &amp; RELATED</v>
          </cell>
        </row>
        <row r="1380">
          <cell r="A1380" t="str">
            <v>CEPHALEXIN</v>
          </cell>
          <cell r="B1380" t="str">
            <v xml:space="preserve"> ANTI-INFECTIVES, SYSTEMIC                     </v>
          </cell>
          <cell r="C1380" t="str">
            <v>TEVA PHARMACEUTICALS</v>
          </cell>
          <cell r="D1380">
            <v>326316.40000000002</v>
          </cell>
          <cell r="E1380" t="str">
            <v>TEVA PHARM USA</v>
          </cell>
          <cell r="F1380" t="str">
            <v>CEPHALOSPORINS &amp; RELATED</v>
          </cell>
        </row>
        <row r="1381">
          <cell r="A1381" t="str">
            <v>CEPHRADINE</v>
          </cell>
          <cell r="B1381" t="str">
            <v xml:space="preserve"> ANTI-INFECTIVES, SYSTEMIC                     </v>
          </cell>
          <cell r="C1381" t="str">
            <v>TEVA PHARMACEUTICALS</v>
          </cell>
          <cell r="D1381">
            <v>0</v>
          </cell>
          <cell r="E1381" t="str">
            <v>TEVA PHARM USA</v>
          </cell>
          <cell r="F1381" t="str">
            <v>CEPHALOSPORINS &amp; RELATED</v>
          </cell>
        </row>
        <row r="1382">
          <cell r="A1382" t="str">
            <v>CEPHULAC</v>
          </cell>
          <cell r="B1382" t="str">
            <v xml:space="preserve"> LAXATIVES           </v>
          </cell>
          <cell r="C1382" t="str">
            <v>AVENTIS PHARMA</v>
          </cell>
          <cell r="D1382">
            <v>0</v>
          </cell>
          <cell r="E1382" t="str">
            <v>AVENTIS CORP</v>
          </cell>
          <cell r="F1382" t="str">
            <v>LAXATIVE OTH</v>
          </cell>
        </row>
        <row r="1383">
          <cell r="A1383" t="str">
            <v>CEREBYX</v>
          </cell>
          <cell r="B1383" t="str">
            <v xml:space="preserve"> NEUROLOGICAL DISORDERS, MISC                  </v>
          </cell>
          <cell r="C1383" t="str">
            <v>EISAI INC</v>
          </cell>
          <cell r="D1383">
            <v>0</v>
          </cell>
          <cell r="E1383" t="str">
            <v>EISAI INC</v>
          </cell>
          <cell r="F1383" t="str">
            <v>SEIZURE DISORDERS</v>
          </cell>
        </row>
        <row r="1384">
          <cell r="A1384" t="str">
            <v>CERUMENEX</v>
          </cell>
          <cell r="B1384" t="str">
            <v xml:space="preserve"> OTICS, ETHICAL                                </v>
          </cell>
          <cell r="C1384" t="str">
            <v>PURDUE</v>
          </cell>
          <cell r="D1384">
            <v>36454.699999999997</v>
          </cell>
          <cell r="E1384" t="str">
            <v>PURDUE FREDERICK</v>
          </cell>
          <cell r="F1384" t="str">
            <v>OTIC CERUMEN SOFTENER</v>
          </cell>
        </row>
        <row r="1385">
          <cell r="A1385" t="str">
            <v>CERVICAL AMINO ACID</v>
          </cell>
          <cell r="B1385" t="str">
            <v xml:space="preserve"> FEMININE HYGIENE</v>
          </cell>
          <cell r="C1385" t="str">
            <v>QUALITEST PRODUCTS</v>
          </cell>
          <cell r="D1385">
            <v>33035.199999999997</v>
          </cell>
          <cell r="E1385" t="str">
            <v>QUALITEST PRODUCTS</v>
          </cell>
          <cell r="F1385" t="str">
            <v>FEMININE HYGIENE PREP</v>
          </cell>
        </row>
        <row r="1386">
          <cell r="A1386" t="str">
            <v>CERVICAL COLLAR</v>
          </cell>
          <cell r="B1386" t="str">
            <v>UNKNOWN USC 99998</v>
          </cell>
          <cell r="C1386" t="str">
            <v>JUNG</v>
          </cell>
          <cell r="D1386">
            <v>120</v>
          </cell>
          <cell r="E1386" t="str">
            <v>JUNG</v>
          </cell>
          <cell r="F1386" t="str">
            <v>UNKNOWN USC 99998</v>
          </cell>
        </row>
        <row r="1387">
          <cell r="A1387" t="str">
            <v>CERVICAL TRACTION</v>
          </cell>
          <cell r="B1387" t="str">
            <v>UNKNOWN USC 99998</v>
          </cell>
          <cell r="C1387" t="str">
            <v>CAREX PRODUCTS</v>
          </cell>
          <cell r="D1387">
            <v>43.8</v>
          </cell>
          <cell r="E1387" t="str">
            <v>CAREX PRODUCTS</v>
          </cell>
          <cell r="F1387" t="str">
            <v>UNKNOWN USC 99998</v>
          </cell>
        </row>
        <row r="1388">
          <cell r="A1388" t="str">
            <v>CERVIDIL</v>
          </cell>
          <cell r="B1388" t="str">
            <v xml:space="preserve"> HORMONES                                      </v>
          </cell>
          <cell r="C1388" t="str">
            <v>FOREST PHARM</v>
          </cell>
          <cell r="D1388">
            <v>2105.1999999999998</v>
          </cell>
          <cell r="E1388" t="str">
            <v>FOREST LABS</v>
          </cell>
          <cell r="F1388" t="str">
            <v>OXYTOCICS</v>
          </cell>
        </row>
        <row r="1389">
          <cell r="A1389" t="str">
            <v>CETACAINE</v>
          </cell>
          <cell r="B1389" t="str">
            <v xml:space="preserve"> ANESTHETICS                                   </v>
          </cell>
          <cell r="C1389" t="str">
            <v>CETYLITE</v>
          </cell>
          <cell r="D1389">
            <v>1941</v>
          </cell>
          <cell r="E1389" t="str">
            <v>CETYLITE</v>
          </cell>
          <cell r="F1389" t="str">
            <v>ANESTH LOCAL&amp;TOPICAL OTH</v>
          </cell>
        </row>
        <row r="1390">
          <cell r="A1390" t="str">
            <v>CETACORT</v>
          </cell>
          <cell r="B1390" t="str">
            <v xml:space="preserve"> HORMONES                                      </v>
          </cell>
          <cell r="C1390" t="str">
            <v>HEALTHPOINT MEDICAL</v>
          </cell>
          <cell r="D1390">
            <v>3632.5</v>
          </cell>
          <cell r="E1390" t="str">
            <v>HEALTHPOINT MEDICAL</v>
          </cell>
          <cell r="F1390" t="str">
            <v>HORMONES CORT PLAIN DERM</v>
          </cell>
        </row>
        <row r="1391">
          <cell r="A1391" t="str">
            <v>CETAPHIL</v>
          </cell>
          <cell r="B1391" t="str">
            <v xml:space="preserve"> DERMATOLOGICALS, ETHICAL                      </v>
          </cell>
          <cell r="C1391" t="str">
            <v>GALDERMA LABS</v>
          </cell>
          <cell r="D1391">
            <v>29611.5</v>
          </cell>
          <cell r="E1391" t="str">
            <v>NESTLE S A</v>
          </cell>
          <cell r="F1391" t="str">
            <v>DERMATOLOGICAL PREP OTH</v>
          </cell>
        </row>
        <row r="1392">
          <cell r="A1392" t="str">
            <v>CETAPRED</v>
          </cell>
          <cell r="B1392" t="str">
            <v xml:space="preserve"> OPHTHALMIC PREPARATIONS                       </v>
          </cell>
          <cell r="C1392" t="str">
            <v>ALCON LABS  OPHTHAL</v>
          </cell>
          <cell r="D1392">
            <v>19826</v>
          </cell>
          <cell r="E1392" t="str">
            <v>NESTLE S A</v>
          </cell>
          <cell r="F1392" t="str">
            <v>OPHTH CORTICOID/SULFAS</v>
          </cell>
        </row>
        <row r="1393">
          <cell r="A1393" t="str">
            <v>CHEK-STIX</v>
          </cell>
          <cell r="B1393" t="str">
            <v xml:space="preserve"> DIAGNOSTIC AIDS                               </v>
          </cell>
          <cell r="C1393" t="str">
            <v>BAYER DIAGNOSTIC DIV</v>
          </cell>
          <cell r="D1393">
            <v>298.8</v>
          </cell>
          <cell r="E1393" t="str">
            <v>BAYER CORPORATION</v>
          </cell>
          <cell r="F1393" t="str">
            <v>DIAG AIDS URINE TEST</v>
          </cell>
        </row>
        <row r="1394">
          <cell r="A1394" t="str">
            <v>CHEMET</v>
          </cell>
          <cell r="B1394" t="str">
            <v xml:space="preserve"> MISCELLANEOUS PREPS, ETHICAL                  </v>
          </cell>
          <cell r="C1394" t="str">
            <v>OVATION PHARMA</v>
          </cell>
          <cell r="D1394">
            <v>10902.2</v>
          </cell>
          <cell r="E1394" t="str">
            <v>OVATION PHARMA</v>
          </cell>
          <cell r="F1394" t="str">
            <v>SPECIFIC ANTAGONISTS</v>
          </cell>
        </row>
        <row r="1395">
          <cell r="A1395" t="str">
            <v>CHEMSTRIP</v>
          </cell>
          <cell r="B1395" t="str">
            <v xml:space="preserve"> DIAGNOSTIC AIDS                               </v>
          </cell>
          <cell r="C1395" t="str">
            <v>ROCHE DIAG CORP</v>
          </cell>
          <cell r="D1395">
            <v>-27.9</v>
          </cell>
          <cell r="E1395" t="str">
            <v>HOFFMANN-LA ROCHE</v>
          </cell>
          <cell r="F1395" t="str">
            <v>DIAG AIDS URINE TEST</v>
          </cell>
        </row>
        <row r="1396">
          <cell r="A1396" t="str">
            <v>CHEMSTRIP BG</v>
          </cell>
          <cell r="B1396" t="str">
            <v xml:space="preserve"> DIAGNOSTIC AIDS                               </v>
          </cell>
          <cell r="C1396" t="str">
            <v>ROCHE DIAG CORP</v>
          </cell>
          <cell r="D1396">
            <v>0</v>
          </cell>
          <cell r="E1396" t="str">
            <v>HOFFMANN-LA ROCHE</v>
          </cell>
          <cell r="F1396" t="str">
            <v>DIAG AIDS BLOOD GLUC TEST</v>
          </cell>
        </row>
        <row r="1397">
          <cell r="A1397" t="str">
            <v>CHEMSTRIP BG</v>
          </cell>
          <cell r="B1397" t="str">
            <v xml:space="preserve"> NON-DRUG PRODUCTS                             </v>
          </cell>
          <cell r="C1397" t="str">
            <v>ROCHE DIAG CORP</v>
          </cell>
          <cell r="D1397">
            <v>-22.5</v>
          </cell>
          <cell r="E1397" t="str">
            <v>HOFFMANN-LA ROCHE</v>
          </cell>
          <cell r="F1397" t="str">
            <v>NON-DRUG PRODUCTS</v>
          </cell>
        </row>
        <row r="1398">
          <cell r="A1398" t="str">
            <v>CHEMSTRIP II BG</v>
          </cell>
          <cell r="B1398" t="str">
            <v xml:space="preserve"> DIAGNOSTIC AIDS                               </v>
          </cell>
          <cell r="C1398" t="str">
            <v>ROCHE DIAG CORP</v>
          </cell>
          <cell r="D1398">
            <v>-33</v>
          </cell>
          <cell r="E1398" t="str">
            <v>HOFFMANN-LA ROCHE</v>
          </cell>
          <cell r="F1398" t="str">
            <v>DIAG AIDS BLOOD GLUC TEST</v>
          </cell>
        </row>
        <row r="1399">
          <cell r="A1399" t="str">
            <v>CHERACOL D</v>
          </cell>
          <cell r="B1399" t="str">
            <v xml:space="preserve"> COUGH &amp; COLD PREPS           </v>
          </cell>
          <cell r="C1399" t="str">
            <v>SHIRE US INC</v>
          </cell>
          <cell r="D1399">
            <v>0</v>
          </cell>
          <cell r="E1399" t="str">
            <v>SHIRE US INC</v>
          </cell>
          <cell r="F1399" t="str">
            <v>COUGH PREP W/O COD</v>
          </cell>
        </row>
        <row r="1400">
          <cell r="A1400" t="str">
            <v>CHERATUSSIN AC</v>
          </cell>
          <cell r="B1400" t="str">
            <v xml:space="preserve"> COUGH &amp; COLD PREPS           </v>
          </cell>
          <cell r="C1400" t="str">
            <v>VINTAGE PHARM</v>
          </cell>
          <cell r="D1400">
            <v>0</v>
          </cell>
          <cell r="E1400" t="str">
            <v>VINTAGE PHARM</v>
          </cell>
          <cell r="F1400" t="str">
            <v>COUGH PREP W/COD</v>
          </cell>
        </row>
        <row r="1401">
          <cell r="A1401" t="str">
            <v>CHERATUSSIN DAC</v>
          </cell>
          <cell r="B1401" t="str">
            <v xml:space="preserve"> COUGH &amp; COLD PREPS           </v>
          </cell>
          <cell r="C1401" t="str">
            <v>VINTAGE PHARM</v>
          </cell>
          <cell r="D1401">
            <v>0</v>
          </cell>
          <cell r="E1401" t="str">
            <v>VINTAGE PHARM</v>
          </cell>
          <cell r="F1401" t="str">
            <v>COUGH/COLD W/EXPECT</v>
          </cell>
        </row>
        <row r="1402">
          <cell r="A1402" t="str">
            <v>CHIBROXIN</v>
          </cell>
          <cell r="B1402" t="str">
            <v xml:space="preserve"> OPHTHALMIC PREPARATIONS                       </v>
          </cell>
          <cell r="C1402" t="str">
            <v>MERCK &amp; COMPANY</v>
          </cell>
          <cell r="D1402">
            <v>18.100000000000001</v>
          </cell>
          <cell r="E1402" t="str">
            <v>MERCK &amp; CO</v>
          </cell>
          <cell r="F1402" t="str">
            <v>OPHTH BROAD/MED SPEC</v>
          </cell>
        </row>
        <row r="1403">
          <cell r="A1403" t="str">
            <v>CHILDRENS DRAMAMINE</v>
          </cell>
          <cell r="B1403" t="str">
            <v xml:space="preserve"> ANTINAUSEANTS                                 </v>
          </cell>
          <cell r="C1403" t="str">
            <v>PHARMACIA CONSUMER</v>
          </cell>
          <cell r="D1403">
            <v>-4.0999999999999996</v>
          </cell>
          <cell r="E1403" t="str">
            <v>PHARMACIA CORP</v>
          </cell>
          <cell r="F1403" t="str">
            <v>ANTIHISTAMINE</v>
          </cell>
        </row>
        <row r="1404">
          <cell r="A1404" t="str">
            <v>CHLORAL HYDRATE</v>
          </cell>
          <cell r="B1404" t="str">
            <v xml:space="preserve"> SEDATIVES, ETHICAL                            </v>
          </cell>
          <cell r="C1404" t="str">
            <v>GENEVA PHARM</v>
          </cell>
          <cell r="D1404">
            <v>0</v>
          </cell>
          <cell r="E1404" t="str">
            <v>NOVARTIS</v>
          </cell>
          <cell r="F1404" t="str">
            <v>NON-BARB CHLORAL ETC</v>
          </cell>
        </row>
        <row r="1405">
          <cell r="A1405" t="str">
            <v>CHLORAL HYDRATE</v>
          </cell>
          <cell r="B1405" t="str">
            <v xml:space="preserve"> SEDATIVES, ETHICAL                            </v>
          </cell>
          <cell r="C1405" t="str">
            <v>MORTON GROVE PHARM</v>
          </cell>
          <cell r="D1405">
            <v>2888.2</v>
          </cell>
          <cell r="E1405" t="str">
            <v>MORTON GROVE PHARM</v>
          </cell>
          <cell r="F1405" t="str">
            <v>NON-BARB CHLORAL ETC</v>
          </cell>
        </row>
        <row r="1406">
          <cell r="A1406" t="str">
            <v>CHLORAL HYDRATE</v>
          </cell>
          <cell r="B1406" t="str">
            <v xml:space="preserve"> SEDATIVES, ETHICAL                            </v>
          </cell>
          <cell r="C1406" t="str">
            <v>QUALITEST PRODUCTS</v>
          </cell>
          <cell r="D1406">
            <v>2129.9</v>
          </cell>
          <cell r="E1406" t="str">
            <v>QUALITEST PRODUCTS</v>
          </cell>
          <cell r="F1406" t="str">
            <v>NON-BARB CHLORAL ETC</v>
          </cell>
        </row>
        <row r="1407">
          <cell r="A1407" t="str">
            <v>CHLORAMPHENICOL</v>
          </cell>
          <cell r="B1407" t="str">
            <v xml:space="preserve"> ANTI-INFECTIVES, SYSTEMIC                     </v>
          </cell>
          <cell r="C1407" t="str">
            <v>AMER PHARM PARTNER</v>
          </cell>
          <cell r="D1407">
            <v>0</v>
          </cell>
          <cell r="E1407" t="str">
            <v>AMER PHARM PARTNER</v>
          </cell>
          <cell r="F1407" t="str">
            <v>CHLORAMPHENICOL</v>
          </cell>
        </row>
        <row r="1408">
          <cell r="A1408" t="str">
            <v>CHLORASEPTIC</v>
          </cell>
          <cell r="B1408" t="str">
            <v xml:space="preserve"> MOUTH, THROAT &amp; ANTISEPTICS                   </v>
          </cell>
          <cell r="C1408" t="str">
            <v>PROCTER &amp; G OTC</v>
          </cell>
          <cell r="D1408">
            <v>9575.2999999999993</v>
          </cell>
          <cell r="E1408" t="str">
            <v>PROCTER &amp; GAMBLE</v>
          </cell>
          <cell r="F1408" t="str">
            <v>ANTISEPTIC MOUTH/THROAT</v>
          </cell>
        </row>
        <row r="1409">
          <cell r="A1409" t="str">
            <v>CHLORDEX GP</v>
          </cell>
          <cell r="B1409" t="str">
            <v xml:space="preserve"> COUGH &amp; COLD PREPS           </v>
          </cell>
          <cell r="C1409" t="str">
            <v>CYPRESS PHARM</v>
          </cell>
          <cell r="D1409">
            <v>28.5</v>
          </cell>
          <cell r="E1409" t="str">
            <v>CYPRESS PHARM</v>
          </cell>
          <cell r="F1409" t="str">
            <v>COUGH/COLD W/EXPECT</v>
          </cell>
        </row>
        <row r="1410">
          <cell r="A1410" t="str">
            <v>CHLORDIAZ/CLIDIN</v>
          </cell>
          <cell r="B1410" t="str">
            <v xml:space="preserve"> GASTROINTESTINAL                              </v>
          </cell>
          <cell r="C1410" t="str">
            <v>AMIDE PHARMACEUT</v>
          </cell>
          <cell r="D1410">
            <v>52741.3</v>
          </cell>
          <cell r="E1410" t="str">
            <v>AMIDE PHARMACEUT</v>
          </cell>
          <cell r="F1410" t="str">
            <v>GI A-SPAS W/TRANQL</v>
          </cell>
        </row>
        <row r="1411">
          <cell r="A1411" t="str">
            <v>CHLORDIAZ/CLIDIN</v>
          </cell>
          <cell r="B1411" t="str">
            <v xml:space="preserve"> GASTROINTESTINAL                              </v>
          </cell>
          <cell r="C1411" t="str">
            <v>QUALITEST PRODUCTS</v>
          </cell>
          <cell r="D1411">
            <v>23575.9</v>
          </cell>
          <cell r="E1411" t="str">
            <v>QUALITEST PRODUCTS</v>
          </cell>
          <cell r="F1411" t="str">
            <v>GI A-SPAS W/TRANQL</v>
          </cell>
        </row>
        <row r="1412">
          <cell r="A1412" t="str">
            <v>CHLORDIAZ/CLIDIN</v>
          </cell>
          <cell r="B1412" t="str">
            <v xml:space="preserve"> GASTROINTESTINAL                              </v>
          </cell>
          <cell r="C1412" t="str">
            <v>UNITED RES LABS</v>
          </cell>
          <cell r="D1412">
            <v>231.9</v>
          </cell>
          <cell r="E1412" t="str">
            <v>URL/MUTUAL</v>
          </cell>
          <cell r="F1412" t="str">
            <v>GI A-SPAS W/TRANQL</v>
          </cell>
        </row>
        <row r="1413">
          <cell r="A1413" t="str">
            <v>CHLORDIAZ/CLIDIN</v>
          </cell>
          <cell r="B1413" t="str">
            <v xml:space="preserve"> GASTROINTESTINAL                              </v>
          </cell>
          <cell r="C1413" t="str">
            <v>VINTAGE PHARM</v>
          </cell>
          <cell r="D1413">
            <v>2939.8</v>
          </cell>
          <cell r="E1413" t="str">
            <v>VINTAGE PHARM</v>
          </cell>
          <cell r="F1413" t="str">
            <v>GI A-SPAS W/TRANQL</v>
          </cell>
        </row>
        <row r="1414">
          <cell r="A1414" t="str">
            <v>CHLORDIAZ/CLIDIN</v>
          </cell>
          <cell r="B1414" t="str">
            <v xml:space="preserve"> GASTROINTESTINAL                              </v>
          </cell>
          <cell r="C1414" t="str">
            <v>WATSON LABS</v>
          </cell>
          <cell r="D1414">
            <v>3552.5</v>
          </cell>
          <cell r="E1414" t="str">
            <v>WATSON PHARM INC</v>
          </cell>
          <cell r="F1414" t="str">
            <v>GI A-SPAS W/TRANQL</v>
          </cell>
        </row>
        <row r="1415">
          <cell r="A1415" t="str">
            <v>CHLORDIAZEPOXIDE</v>
          </cell>
          <cell r="B1415" t="str">
            <v xml:space="preserve"> PSYCHOTHERAPEUTICS                            </v>
          </cell>
          <cell r="C1415" t="str">
            <v>BARR LABS</v>
          </cell>
          <cell r="D1415">
            <v>13829.7</v>
          </cell>
          <cell r="E1415" t="str">
            <v>BARR LABS CORP</v>
          </cell>
          <cell r="F1415" t="str">
            <v>BENZODIAZEPINES</v>
          </cell>
        </row>
        <row r="1416">
          <cell r="A1416" t="str">
            <v>CHLORDIAZEPOXIDE</v>
          </cell>
          <cell r="B1416" t="str">
            <v xml:space="preserve"> PSYCHOTHERAPEUTICS                            </v>
          </cell>
          <cell r="C1416" t="str">
            <v>MFR NOT STATED</v>
          </cell>
          <cell r="D1416">
            <v>244.2</v>
          </cell>
          <cell r="E1416" t="str">
            <v>LAB UNKNOWN</v>
          </cell>
          <cell r="F1416" t="str">
            <v>BENZODIAZEPINES</v>
          </cell>
        </row>
        <row r="1417">
          <cell r="A1417" t="str">
            <v>CHLORDIAZEPOXIDE</v>
          </cell>
          <cell r="B1417" t="str">
            <v xml:space="preserve"> PSYCHOTHERAPEUTICS                            </v>
          </cell>
          <cell r="C1417" t="str">
            <v>REPACKAGER</v>
          </cell>
          <cell r="D1417">
            <v>0</v>
          </cell>
          <cell r="E1417" t="str">
            <v>REPACKAGER</v>
          </cell>
          <cell r="F1417" t="str">
            <v>BENZODIAZEPINES</v>
          </cell>
        </row>
        <row r="1418">
          <cell r="A1418" t="str">
            <v>CHLORDIAZEPOXIDE</v>
          </cell>
          <cell r="B1418" t="str">
            <v xml:space="preserve"> PSYCHOTHERAPEUTICS                            </v>
          </cell>
          <cell r="C1418" t="str">
            <v>ROSEMONT PHM CORP</v>
          </cell>
          <cell r="D1418">
            <v>0</v>
          </cell>
          <cell r="E1418" t="str">
            <v>AKZO</v>
          </cell>
          <cell r="F1418" t="str">
            <v>BENZODIAZEPINES</v>
          </cell>
        </row>
        <row r="1419">
          <cell r="A1419" t="str">
            <v>CHLORDIAZEPOXIDE</v>
          </cell>
          <cell r="B1419" t="str">
            <v xml:space="preserve"> PSYCHOTHERAPEUTICS                            </v>
          </cell>
          <cell r="C1419" t="str">
            <v>WATSON LABS</v>
          </cell>
          <cell r="D1419">
            <v>8911.7000000000007</v>
          </cell>
          <cell r="E1419" t="str">
            <v>WATSON PHARM INC</v>
          </cell>
          <cell r="F1419" t="str">
            <v>BENZODIAZEPINES</v>
          </cell>
        </row>
        <row r="1420">
          <cell r="A1420" t="str">
            <v>CHLORHEXIDINE</v>
          </cell>
          <cell r="B1420" t="str">
            <v xml:space="preserve"> MOUTH, THROAT &amp; ANTISEPTICS                   </v>
          </cell>
          <cell r="C1420" t="str">
            <v>ALPHARMA</v>
          </cell>
          <cell r="D1420">
            <v>23540.6</v>
          </cell>
          <cell r="E1420" t="str">
            <v>ALPHARMA USPD</v>
          </cell>
          <cell r="F1420" t="str">
            <v>ANTISEPTIC STOMATOLOGICAL</v>
          </cell>
        </row>
        <row r="1421">
          <cell r="A1421" t="str">
            <v>CHLORHEXIDINE</v>
          </cell>
          <cell r="B1421" t="str">
            <v xml:space="preserve"> MOUTH, THROAT &amp; ANTISEPTICS                   </v>
          </cell>
          <cell r="C1421" t="str">
            <v>APOTEX CORP</v>
          </cell>
          <cell r="D1421">
            <v>16930.5</v>
          </cell>
          <cell r="E1421" t="str">
            <v>APOTEX CORP</v>
          </cell>
          <cell r="F1421" t="str">
            <v>ANTISEPTIC STOMATOLOGICAL</v>
          </cell>
        </row>
        <row r="1422">
          <cell r="A1422" t="str">
            <v>CHLORHEXIDINE</v>
          </cell>
          <cell r="B1422" t="str">
            <v xml:space="preserve"> MOUTH, THROAT &amp; ANTISEPTICS                   </v>
          </cell>
          <cell r="C1422" t="str">
            <v>HI-TECH PHARMACAL</v>
          </cell>
          <cell r="D1422">
            <v>6744.6</v>
          </cell>
          <cell r="E1422" t="str">
            <v>HI-TECH PHARMACAL</v>
          </cell>
          <cell r="F1422" t="str">
            <v>ANTISEPTIC STOMATOLOGICAL</v>
          </cell>
        </row>
        <row r="1423">
          <cell r="A1423" t="str">
            <v>CHLORHEXIDINE</v>
          </cell>
          <cell r="B1423" t="str">
            <v xml:space="preserve"> MOUTH, THROAT &amp; ANTISEPTICS                   </v>
          </cell>
          <cell r="C1423" t="str">
            <v>TEVA PHARMACEUTICALS</v>
          </cell>
          <cell r="D1423">
            <v>14855.5</v>
          </cell>
          <cell r="E1423" t="str">
            <v>TEVA PHARM USA</v>
          </cell>
          <cell r="F1423" t="str">
            <v>ANTISEPTIC STOMATOLOGICAL</v>
          </cell>
        </row>
        <row r="1424">
          <cell r="A1424" t="str">
            <v>CHLORHEXIDINE GLUC</v>
          </cell>
          <cell r="B1424" t="str">
            <v xml:space="preserve"> MOUTH, THROAT &amp; ANTISEPTICS                   </v>
          </cell>
          <cell r="C1424" t="str">
            <v>XTTRIUM</v>
          </cell>
          <cell r="D1424">
            <v>13763.9</v>
          </cell>
          <cell r="E1424" t="str">
            <v>XTTRIUM</v>
          </cell>
          <cell r="F1424" t="str">
            <v>ANTISEPTIC STOMATOLOGICAL</v>
          </cell>
        </row>
        <row r="1425">
          <cell r="A1425" t="str">
            <v>CHLOR-MES D</v>
          </cell>
          <cell r="B1425" t="str">
            <v xml:space="preserve"> COUGH &amp; COLD PREPS           </v>
          </cell>
          <cell r="C1425" t="str">
            <v>CYPRESS PHARM</v>
          </cell>
          <cell r="D1425">
            <v>80.3</v>
          </cell>
          <cell r="E1425" t="str">
            <v>CYPRESS PHARM</v>
          </cell>
          <cell r="F1425" t="str">
            <v>ORAL COLD W/O ANALG</v>
          </cell>
        </row>
        <row r="1426">
          <cell r="A1426" t="str">
            <v>CHLOROMYCETIN</v>
          </cell>
          <cell r="B1426" t="str">
            <v xml:space="preserve"> ANTI-INFECTIVES, SYSTEMIC                     </v>
          </cell>
          <cell r="C1426" t="str">
            <v>MONARCH PHARM</v>
          </cell>
          <cell r="D1426">
            <v>-8.6</v>
          </cell>
          <cell r="E1426" t="str">
            <v>KING PHARM INC</v>
          </cell>
          <cell r="F1426" t="str">
            <v>CHLORAMPHENICOL</v>
          </cell>
        </row>
        <row r="1427">
          <cell r="A1427" t="str">
            <v>CHLOROMYCETIN</v>
          </cell>
          <cell r="B1427" t="str">
            <v xml:space="preserve"> OPHTHALMIC PREPARATIONS                       </v>
          </cell>
          <cell r="C1427" t="str">
            <v>MONARCH PHARM</v>
          </cell>
          <cell r="D1427">
            <v>0</v>
          </cell>
          <cell r="E1427" t="str">
            <v>KING PHARM INC</v>
          </cell>
          <cell r="F1427" t="str">
            <v>OPHTH BROAD/MED SPEC</v>
          </cell>
        </row>
        <row r="1428">
          <cell r="A1428" t="str">
            <v>CHLOROMYCETIN</v>
          </cell>
          <cell r="B1428" t="str">
            <v xml:space="preserve"> OTICS, ETHICAL                                </v>
          </cell>
          <cell r="C1428" t="str">
            <v>MONARCH PHARM</v>
          </cell>
          <cell r="D1428">
            <v>0</v>
          </cell>
          <cell r="E1428" t="str">
            <v>KING PHARM INC</v>
          </cell>
          <cell r="F1428" t="str">
            <v>OTIC ANTNFCT PLAIN</v>
          </cell>
        </row>
        <row r="1429">
          <cell r="A1429" t="str">
            <v>CHLOROQUINE PHOS</v>
          </cell>
          <cell r="B1429" t="str">
            <v xml:space="preserve"> ANTIMALARIALS                                 </v>
          </cell>
          <cell r="C1429" t="str">
            <v>GLOBAL PHARM CORP</v>
          </cell>
          <cell r="D1429">
            <v>341.6</v>
          </cell>
          <cell r="E1429" t="str">
            <v>GLOBAL PHARM CORP</v>
          </cell>
          <cell r="F1429" t="str">
            <v>ANTIMALARIALS</v>
          </cell>
        </row>
        <row r="1430">
          <cell r="A1430" t="str">
            <v>CHLOROQUINE PHOS</v>
          </cell>
          <cell r="B1430" t="str">
            <v xml:space="preserve"> ANTIMALARIALS                                 </v>
          </cell>
          <cell r="C1430" t="str">
            <v>WEST WARD</v>
          </cell>
          <cell r="D1430">
            <v>3003.1</v>
          </cell>
          <cell r="E1430" t="str">
            <v>WEST WARD</v>
          </cell>
          <cell r="F1430" t="str">
            <v>ANTIMALARIALS</v>
          </cell>
        </row>
        <row r="1431">
          <cell r="A1431" t="str">
            <v>CHLOROTHIAZIDE</v>
          </cell>
          <cell r="B1431" t="str">
            <v xml:space="preserve"> DIURETICS, ETHICAL                            </v>
          </cell>
          <cell r="C1431" t="str">
            <v>ENDO GENERIC PRODUCT</v>
          </cell>
          <cell r="D1431">
            <v>0</v>
          </cell>
          <cell r="E1431" t="str">
            <v>ENDO PHARM INC</v>
          </cell>
          <cell r="F1431" t="str">
            <v>DIURETICS THIAZIDE &amp; REL</v>
          </cell>
        </row>
        <row r="1432">
          <cell r="A1432" t="str">
            <v>CHLOROTHIAZIDE</v>
          </cell>
          <cell r="B1432" t="str">
            <v xml:space="preserve"> DIURETICS, ETHICAL                            </v>
          </cell>
          <cell r="C1432" t="str">
            <v>MYLAN</v>
          </cell>
          <cell r="D1432">
            <v>4292.3999999999996</v>
          </cell>
          <cell r="E1432" t="str">
            <v>MYLAN LABS  INC</v>
          </cell>
          <cell r="F1432" t="str">
            <v>DIURETICS THIAZIDE &amp; REL</v>
          </cell>
        </row>
        <row r="1433">
          <cell r="A1433" t="str">
            <v>CHLOROTHIAZIDE</v>
          </cell>
          <cell r="B1433" t="str">
            <v xml:space="preserve"> DIURETICS, ETHICAL                            </v>
          </cell>
          <cell r="C1433" t="str">
            <v>QUALITEST PRODUCTS</v>
          </cell>
          <cell r="D1433">
            <v>274.5</v>
          </cell>
          <cell r="E1433" t="str">
            <v>QUALITEST PRODUCTS</v>
          </cell>
          <cell r="F1433" t="str">
            <v>DIURETICS THIAZIDE &amp; REL</v>
          </cell>
        </row>
        <row r="1434">
          <cell r="A1434" t="str">
            <v>CHLOROTHIAZIDE</v>
          </cell>
          <cell r="B1434" t="str">
            <v xml:space="preserve"> DIURETICS, ETHICAL                            </v>
          </cell>
          <cell r="C1434" t="str">
            <v>UNIT DOSE LABS</v>
          </cell>
          <cell r="D1434">
            <v>14</v>
          </cell>
          <cell r="E1434" t="str">
            <v>MYLAN LABS  INC</v>
          </cell>
          <cell r="F1434" t="str">
            <v>DIURETICS THIAZIDE &amp; REL</v>
          </cell>
        </row>
        <row r="1435">
          <cell r="A1435" t="str">
            <v>CHLOROTHIAZIDE</v>
          </cell>
          <cell r="B1435" t="str">
            <v xml:space="preserve"> DIURETICS, ETHICAL                            </v>
          </cell>
          <cell r="C1435" t="str">
            <v>WEST WARD</v>
          </cell>
          <cell r="D1435">
            <v>482.1</v>
          </cell>
          <cell r="E1435" t="str">
            <v>WEST WARD</v>
          </cell>
          <cell r="F1435" t="str">
            <v>DIURETICS THIAZIDE &amp; REL</v>
          </cell>
        </row>
        <row r="1436">
          <cell r="A1436" t="str">
            <v>CHLORPHENIRAMINE</v>
          </cell>
          <cell r="B1436" t="str">
            <v xml:space="preserve"> ANTIHISTAMINES, SYSTEMIC                      </v>
          </cell>
          <cell r="C1436" t="str">
            <v>ALLSCRIPS PHARM</v>
          </cell>
          <cell r="D1436">
            <v>0</v>
          </cell>
          <cell r="E1436" t="str">
            <v>ALLSCRIPS PHARM</v>
          </cell>
          <cell r="F1436" t="str">
            <v>ANTIHISTAMINES CAPS/TABS</v>
          </cell>
        </row>
        <row r="1437">
          <cell r="A1437" t="str">
            <v>CHLORPHENIRAMINE</v>
          </cell>
          <cell r="B1437" t="str">
            <v xml:space="preserve"> ANTIHISTAMINES, SYSTEMIC                      </v>
          </cell>
          <cell r="C1437" t="str">
            <v>CONTRACT PHARM</v>
          </cell>
          <cell r="D1437">
            <v>488.7</v>
          </cell>
          <cell r="E1437" t="str">
            <v>CONTRACT PHARM</v>
          </cell>
          <cell r="F1437" t="str">
            <v>ANTIHISTAMINES CAPS/TABS</v>
          </cell>
        </row>
        <row r="1438">
          <cell r="A1438" t="str">
            <v>CHLORPHENIRAMINE</v>
          </cell>
          <cell r="B1438" t="str">
            <v xml:space="preserve"> ANTIHISTAMINES, SYSTEMIC                      </v>
          </cell>
          <cell r="C1438" t="str">
            <v>DIXON-SHANE</v>
          </cell>
          <cell r="D1438">
            <v>320.8</v>
          </cell>
          <cell r="E1438" t="str">
            <v>DIXON-SHANE</v>
          </cell>
          <cell r="F1438" t="str">
            <v>ANTIHISTAMINES CAPS/TABS</v>
          </cell>
        </row>
        <row r="1439">
          <cell r="A1439" t="str">
            <v>CHLORPHENIRAMINE</v>
          </cell>
          <cell r="B1439" t="str">
            <v xml:space="preserve"> ANTIHISTAMINES, SYSTEMIC                      </v>
          </cell>
          <cell r="C1439" t="str">
            <v>GENEVA PHARM</v>
          </cell>
          <cell r="D1439">
            <v>13.9</v>
          </cell>
          <cell r="E1439" t="str">
            <v>NOVARTIS</v>
          </cell>
          <cell r="F1439" t="str">
            <v>ANTIHISTAMINES CAPS/TABS</v>
          </cell>
        </row>
        <row r="1440">
          <cell r="A1440" t="str">
            <v>CHLORPHENIRAMINE</v>
          </cell>
          <cell r="B1440" t="str">
            <v xml:space="preserve"> ANTIHISTAMINES, SYSTEMIC                      </v>
          </cell>
          <cell r="C1440" t="str">
            <v>IVAX PHARMACEUTICALS</v>
          </cell>
          <cell r="D1440">
            <v>362.2</v>
          </cell>
          <cell r="E1440" t="str">
            <v>IVAX CORP</v>
          </cell>
          <cell r="F1440" t="str">
            <v>ANTIHISTAMINES CAPS/TABS</v>
          </cell>
        </row>
        <row r="1441">
          <cell r="A1441" t="str">
            <v>CHLORPHENIRAMINE</v>
          </cell>
          <cell r="B1441" t="str">
            <v xml:space="preserve"> ANTIHISTAMINES, SYSTEMIC                      </v>
          </cell>
          <cell r="C1441" t="str">
            <v>MAJOR PHARM</v>
          </cell>
          <cell r="D1441">
            <v>89</v>
          </cell>
          <cell r="E1441" t="str">
            <v>GREAT LAKES WHLSL</v>
          </cell>
          <cell r="F1441" t="str">
            <v>ANTIHISTAMINES CAPS/TABS</v>
          </cell>
        </row>
        <row r="1442">
          <cell r="A1442" t="str">
            <v>CHLORPHENIRAMINE</v>
          </cell>
          <cell r="B1442" t="str">
            <v xml:space="preserve"> ANTIHISTAMINES, SYSTEMIC                      </v>
          </cell>
          <cell r="C1442" t="str">
            <v>MFR NOT STATED</v>
          </cell>
          <cell r="D1442">
            <v>106.6</v>
          </cell>
          <cell r="E1442" t="str">
            <v>LAB UNKNOWN</v>
          </cell>
          <cell r="F1442" t="str">
            <v>ANTIHISTAMINES CAPS/TABS</v>
          </cell>
        </row>
        <row r="1443">
          <cell r="A1443" t="str">
            <v>CHLORPHENIRAMINE</v>
          </cell>
          <cell r="B1443" t="str">
            <v xml:space="preserve"> ANTIHISTAMINES, SYSTEMIC                      </v>
          </cell>
          <cell r="C1443" t="str">
            <v>PRIVATE LABEL</v>
          </cell>
          <cell r="D1443">
            <v>42.9</v>
          </cell>
          <cell r="E1443" t="str">
            <v>PRIVATE LABEL</v>
          </cell>
          <cell r="F1443" t="str">
            <v>ANTIHISTAMINES CAPS/TABS</v>
          </cell>
        </row>
        <row r="1444">
          <cell r="A1444" t="str">
            <v>CHLORPHENIRAMINE</v>
          </cell>
          <cell r="B1444" t="str">
            <v xml:space="preserve"> ANTIHISTAMINES, SYSTEMIC                      </v>
          </cell>
          <cell r="C1444" t="str">
            <v>QUALITEST PRODUCTS</v>
          </cell>
          <cell r="D1444">
            <v>273.39999999999998</v>
          </cell>
          <cell r="E1444" t="str">
            <v>QUALITEST PRODUCTS</v>
          </cell>
          <cell r="F1444" t="str">
            <v>ANTIHISTAMINES CAPS/TABS</v>
          </cell>
        </row>
        <row r="1445">
          <cell r="A1445" t="str">
            <v>CHLORPHENIRAMINE</v>
          </cell>
          <cell r="B1445" t="str">
            <v xml:space="preserve"> ANTIHISTAMINES, SYSTEMIC                      </v>
          </cell>
          <cell r="C1445" t="str">
            <v>TIME-CAP LABS</v>
          </cell>
          <cell r="D1445">
            <v>56.6</v>
          </cell>
          <cell r="E1445" t="str">
            <v>TIME-CAP LABS</v>
          </cell>
          <cell r="F1445" t="str">
            <v>ANTIHISTAMINES CAPS/TABS</v>
          </cell>
        </row>
        <row r="1446">
          <cell r="A1446" t="str">
            <v>CHLORPHENIRAMINE</v>
          </cell>
          <cell r="B1446" t="str">
            <v xml:space="preserve"> ANTIHISTAMINES, SYSTEMIC                      </v>
          </cell>
          <cell r="C1446" t="str">
            <v>UNITED RES LABS</v>
          </cell>
          <cell r="D1446">
            <v>844.1</v>
          </cell>
          <cell r="E1446" t="str">
            <v>URL/MUTUAL</v>
          </cell>
          <cell r="F1446" t="str">
            <v>ANTIHISTAMINES CAPS/TABS</v>
          </cell>
        </row>
        <row r="1447">
          <cell r="A1447" t="str">
            <v>CHLORPHENIRAMINE</v>
          </cell>
          <cell r="B1447" t="str">
            <v xml:space="preserve"> ANTIHISTAMINES, SYSTEMIC                      </v>
          </cell>
          <cell r="C1447" t="str">
            <v>WATSON LABS</v>
          </cell>
          <cell r="D1447">
            <v>17.8</v>
          </cell>
          <cell r="E1447" t="str">
            <v>WATSON PHARM INC</v>
          </cell>
          <cell r="F1447" t="str">
            <v>ANTIHISTAMINES CAPS/TABS</v>
          </cell>
        </row>
        <row r="1448">
          <cell r="A1448" t="str">
            <v>CHLORPROMAZINE</v>
          </cell>
          <cell r="B1448" t="str">
            <v xml:space="preserve"> PSYCHOTHERAPEUTICS                            </v>
          </cell>
          <cell r="C1448" t="str">
            <v>ALPHARMA</v>
          </cell>
          <cell r="D1448">
            <v>3531.2</v>
          </cell>
          <cell r="E1448" t="str">
            <v>ALPHARMA USPD</v>
          </cell>
          <cell r="F1448" t="str">
            <v>PHENOTHIAZINE DERIVATIVES</v>
          </cell>
        </row>
        <row r="1449">
          <cell r="A1449" t="str">
            <v>CHLORPROMAZINE</v>
          </cell>
          <cell r="B1449" t="str">
            <v xml:space="preserve"> PSYCHOTHERAPEUTICS                            </v>
          </cell>
          <cell r="C1449" t="str">
            <v>BAXTER PHARM DIV</v>
          </cell>
          <cell r="D1449">
            <v>472.6</v>
          </cell>
          <cell r="E1449" t="str">
            <v>BAXTER HEALTHCARE</v>
          </cell>
          <cell r="F1449" t="str">
            <v>PHENOTHIAZINE DERIVATIVES</v>
          </cell>
        </row>
        <row r="1450">
          <cell r="A1450" t="str">
            <v>CHLORPROMAZINE</v>
          </cell>
          <cell r="B1450" t="str">
            <v xml:space="preserve"> PSYCHOTHERAPEUTICS                            </v>
          </cell>
          <cell r="C1450" t="str">
            <v>GENEVA PHARM</v>
          </cell>
          <cell r="D1450">
            <v>138259.20000000001</v>
          </cell>
          <cell r="E1450" t="str">
            <v>NOVARTIS</v>
          </cell>
          <cell r="F1450" t="str">
            <v>PHENOTHIAZINE DERIVATIVES</v>
          </cell>
        </row>
        <row r="1451">
          <cell r="A1451" t="str">
            <v>CHLORPROMAZINE</v>
          </cell>
          <cell r="B1451" t="str">
            <v xml:space="preserve"> PSYCHOTHERAPEUTICS                            </v>
          </cell>
          <cell r="C1451" t="str">
            <v>MAJOR PHARM</v>
          </cell>
          <cell r="D1451">
            <v>162</v>
          </cell>
          <cell r="E1451" t="str">
            <v>GREAT LAKES WHLSL</v>
          </cell>
          <cell r="F1451" t="str">
            <v>PHENOTHIAZINE DERIVATIVES</v>
          </cell>
        </row>
        <row r="1452">
          <cell r="A1452" t="str">
            <v>CHLORPROMAZINE</v>
          </cell>
          <cell r="B1452" t="str">
            <v xml:space="preserve"> PSYCHOTHERAPEUTICS                            </v>
          </cell>
          <cell r="C1452" t="str">
            <v>MFR NOT STATED</v>
          </cell>
          <cell r="D1452">
            <v>4163.5</v>
          </cell>
          <cell r="E1452" t="str">
            <v>LAB UNKNOWN</v>
          </cell>
          <cell r="F1452" t="str">
            <v>PHENOTHIAZINE DERIVATIVES</v>
          </cell>
        </row>
        <row r="1453">
          <cell r="A1453" t="str">
            <v>CHLORPROMAZINE</v>
          </cell>
          <cell r="B1453" t="str">
            <v xml:space="preserve"> PSYCHOTHERAPEUTICS                            </v>
          </cell>
          <cell r="C1453" t="str">
            <v>QUALITEST PRODUCTS</v>
          </cell>
          <cell r="D1453">
            <v>883.1</v>
          </cell>
          <cell r="E1453" t="str">
            <v>QUALITEST PRODUCTS</v>
          </cell>
          <cell r="F1453" t="str">
            <v>PHENOTHIAZINE DERIVATIVES</v>
          </cell>
        </row>
        <row r="1454">
          <cell r="A1454" t="str">
            <v>CHLORPROMAZINE</v>
          </cell>
          <cell r="B1454" t="str">
            <v xml:space="preserve"> PSYCHOTHERAPEUTICS                            </v>
          </cell>
          <cell r="C1454" t="str">
            <v>REPACKAGER</v>
          </cell>
          <cell r="D1454">
            <v>365.4</v>
          </cell>
          <cell r="E1454" t="str">
            <v>REPACKAGER</v>
          </cell>
          <cell r="F1454" t="str">
            <v>PHENOTHIAZINE DERIVATIVES</v>
          </cell>
        </row>
        <row r="1455">
          <cell r="A1455" t="str">
            <v>CHLORPROMAZINE</v>
          </cell>
          <cell r="B1455" t="str">
            <v xml:space="preserve"> PSYCHOTHERAPEUTICS                            </v>
          </cell>
          <cell r="C1455" t="str">
            <v>ROSEMONT PHM CORP</v>
          </cell>
          <cell r="D1455">
            <v>342362.6</v>
          </cell>
          <cell r="E1455" t="str">
            <v>AKZO</v>
          </cell>
          <cell r="F1455" t="str">
            <v>PHENOTHIAZINE DERIVATIVES</v>
          </cell>
        </row>
        <row r="1456">
          <cell r="A1456" t="str">
            <v>CHLORPROMAZINE</v>
          </cell>
          <cell r="B1456" t="str">
            <v xml:space="preserve"> PSYCHOTHERAPEUTICS                            </v>
          </cell>
          <cell r="C1456" t="str">
            <v>ROXANE</v>
          </cell>
          <cell r="D1456">
            <v>631.4</v>
          </cell>
          <cell r="E1456" t="str">
            <v>BOEHRINGER INGEL</v>
          </cell>
          <cell r="F1456" t="str">
            <v>PHENOTHIAZINE DERIVATIVES</v>
          </cell>
        </row>
        <row r="1457">
          <cell r="A1457" t="str">
            <v>CHLORPROPAMIDE</v>
          </cell>
          <cell r="B1457" t="str">
            <v xml:space="preserve"> DIABETES THERAPY                              </v>
          </cell>
          <cell r="C1457" t="str">
            <v>MYLAN</v>
          </cell>
          <cell r="D1457">
            <v>24965.5</v>
          </cell>
          <cell r="E1457" t="str">
            <v>MYLAN LABS  INC</v>
          </cell>
          <cell r="F1457" t="str">
            <v>SULFONYLUREAS</v>
          </cell>
        </row>
        <row r="1458">
          <cell r="A1458" t="str">
            <v>CHLORPROPAMIDE</v>
          </cell>
          <cell r="B1458" t="str">
            <v xml:space="preserve"> DIABETES THERAPY                              </v>
          </cell>
          <cell r="C1458" t="str">
            <v>PLIVA  INC</v>
          </cell>
          <cell r="D1458">
            <v>20998.3</v>
          </cell>
          <cell r="E1458" t="str">
            <v>PLIVA D D  CROATIA</v>
          </cell>
          <cell r="F1458" t="str">
            <v>SULFONYLUREAS</v>
          </cell>
        </row>
        <row r="1459">
          <cell r="A1459" t="str">
            <v>CHLORTHALIDONE</v>
          </cell>
          <cell r="B1459" t="str">
            <v xml:space="preserve"> DIURETICS, ETHICAL                            </v>
          </cell>
          <cell r="C1459" t="str">
            <v>MFR NOT STATED</v>
          </cell>
          <cell r="D1459">
            <v>526.4</v>
          </cell>
          <cell r="E1459" t="str">
            <v>LAB UNKNOWN</v>
          </cell>
          <cell r="F1459" t="str">
            <v>DIURETICS THIAZIDE &amp; REL</v>
          </cell>
        </row>
        <row r="1460">
          <cell r="A1460" t="str">
            <v>CHLORTHALIDONE</v>
          </cell>
          <cell r="B1460" t="str">
            <v xml:space="preserve"> DIURETICS, ETHICAL                            </v>
          </cell>
          <cell r="C1460" t="str">
            <v>MYLAN</v>
          </cell>
          <cell r="D1460">
            <v>15136.1</v>
          </cell>
          <cell r="E1460" t="str">
            <v>MYLAN LABS  INC</v>
          </cell>
          <cell r="F1460" t="str">
            <v>DIURETICS THIAZIDE &amp; REL</v>
          </cell>
        </row>
        <row r="1461">
          <cell r="A1461" t="str">
            <v>CHLORTHALIDONE</v>
          </cell>
          <cell r="B1461" t="str">
            <v xml:space="preserve"> DIURETICS, ETHICAL                            </v>
          </cell>
          <cell r="C1461" t="str">
            <v>PLIVA  INC</v>
          </cell>
          <cell r="D1461">
            <v>4030</v>
          </cell>
          <cell r="E1461" t="str">
            <v>PLIVA D D  CROATIA</v>
          </cell>
          <cell r="F1461" t="str">
            <v>DIURETICS THIAZIDE &amp; REL</v>
          </cell>
        </row>
        <row r="1462">
          <cell r="A1462" t="str">
            <v>CHLORTHALIDONE</v>
          </cell>
          <cell r="B1462" t="str">
            <v xml:space="preserve"> DIURETICS, ETHICAL                            </v>
          </cell>
          <cell r="C1462" t="str">
            <v>QUALITEST PRODUCTS</v>
          </cell>
          <cell r="D1462">
            <v>0</v>
          </cell>
          <cell r="E1462" t="str">
            <v>QUALITEST PRODUCTS</v>
          </cell>
          <cell r="F1462" t="str">
            <v>DIURETICS THIAZIDE &amp; REL</v>
          </cell>
        </row>
        <row r="1463">
          <cell r="A1463" t="str">
            <v>CHLOR-TRIMETON</v>
          </cell>
          <cell r="B1463" t="str">
            <v xml:space="preserve"> ANTIHISTAMINES, SYSTEMIC                      </v>
          </cell>
          <cell r="C1463" t="str">
            <v>SCHER-PLGH HC PROD</v>
          </cell>
          <cell r="D1463">
            <v>42224.3</v>
          </cell>
          <cell r="E1463" t="str">
            <v>SCHERING PLOUGH</v>
          </cell>
          <cell r="F1463" t="str">
            <v>ANTIHISTAMINES CAPS/TABS</v>
          </cell>
        </row>
        <row r="1464">
          <cell r="A1464" t="str">
            <v>CHLOR-TRIMETON DECO</v>
          </cell>
          <cell r="B1464" t="str">
            <v xml:space="preserve"> COUGH &amp; COLD PREPS           </v>
          </cell>
          <cell r="C1464" t="str">
            <v>SCHER-PLGH HC PROD</v>
          </cell>
          <cell r="D1464">
            <v>1614</v>
          </cell>
          <cell r="E1464" t="str">
            <v>SCHERING PLOUGH</v>
          </cell>
          <cell r="F1464" t="str">
            <v>ORAL COLD W/O ANALG</v>
          </cell>
        </row>
        <row r="1465">
          <cell r="A1465" t="str">
            <v>CHLORZOXAZONE</v>
          </cell>
          <cell r="B1465" t="str">
            <v xml:space="preserve"> MUSCULOSKELETAL                               </v>
          </cell>
          <cell r="C1465" t="str">
            <v>AMIDE PHARMACEUT</v>
          </cell>
          <cell r="D1465">
            <v>115.9</v>
          </cell>
          <cell r="E1465" t="str">
            <v>AMIDE PHARMACEUT</v>
          </cell>
          <cell r="F1465" t="str">
            <v>MUS RELX NON-SURG W/O ANALG</v>
          </cell>
        </row>
        <row r="1466">
          <cell r="A1466" t="str">
            <v>CHLORZOXAZONE</v>
          </cell>
          <cell r="B1466" t="str">
            <v xml:space="preserve"> MUSCULOSKELETAL                               </v>
          </cell>
          <cell r="C1466" t="str">
            <v>BARR LABS</v>
          </cell>
          <cell r="D1466">
            <v>74391.8</v>
          </cell>
          <cell r="E1466" t="str">
            <v>BARR LABS CORP</v>
          </cell>
          <cell r="F1466" t="str">
            <v>MUS RELX NON-SURG W/O ANALG</v>
          </cell>
        </row>
        <row r="1467">
          <cell r="A1467" t="str">
            <v>CHLORZOXAZONE</v>
          </cell>
          <cell r="B1467" t="str">
            <v xml:space="preserve"> MUSCULOSKELETAL                               </v>
          </cell>
          <cell r="C1467" t="str">
            <v>QUALITEST PRODUCTS</v>
          </cell>
          <cell r="D1467">
            <v>0</v>
          </cell>
          <cell r="E1467" t="str">
            <v>QUALITEST PRODUCTS</v>
          </cell>
          <cell r="F1467" t="str">
            <v>MUS RELX NON-SURG W/O ANALG</v>
          </cell>
        </row>
        <row r="1468">
          <cell r="A1468" t="str">
            <v>CHLORZOXAZONE</v>
          </cell>
          <cell r="B1468" t="str">
            <v xml:space="preserve"> MUSCULOSKELETAL                               </v>
          </cell>
          <cell r="C1468" t="str">
            <v>REPACKAGER</v>
          </cell>
          <cell r="D1468">
            <v>10.9</v>
          </cell>
          <cell r="E1468" t="str">
            <v>REPACKAGER</v>
          </cell>
          <cell r="F1468" t="str">
            <v>MUS RELX NON-SURG W/O ANALG</v>
          </cell>
        </row>
        <row r="1469">
          <cell r="A1469" t="str">
            <v>CHLORZOXAZONE</v>
          </cell>
          <cell r="B1469" t="str">
            <v xml:space="preserve"> MUSCULOSKELETAL                               </v>
          </cell>
          <cell r="C1469" t="str">
            <v>TEVA PHARMACEUTICALS</v>
          </cell>
          <cell r="D1469">
            <v>2305.3000000000002</v>
          </cell>
          <cell r="E1469" t="str">
            <v>TEVA PHARM USA</v>
          </cell>
          <cell r="F1469" t="str">
            <v>MUS RELX NON-SURG W/O ANALG</v>
          </cell>
        </row>
        <row r="1470">
          <cell r="A1470" t="str">
            <v>CHLORZOXAZONE</v>
          </cell>
          <cell r="B1470" t="str">
            <v xml:space="preserve"> MUSCULOSKELETAL                               </v>
          </cell>
          <cell r="C1470" t="str">
            <v>WATSON LABS</v>
          </cell>
          <cell r="D1470">
            <v>0</v>
          </cell>
          <cell r="E1470" t="str">
            <v>WATSON PHARM INC</v>
          </cell>
          <cell r="F1470" t="str">
            <v>MUS RELX NON-SURG W/O ANALG</v>
          </cell>
        </row>
        <row r="1471">
          <cell r="A1471" t="str">
            <v>CHOICE DM</v>
          </cell>
          <cell r="B1471" t="str">
            <v xml:space="preserve"> NUTRIENTS &amp; SUPPLEMENTS                       </v>
          </cell>
          <cell r="C1471" t="str">
            <v>MEAD JOHNSON NUT</v>
          </cell>
          <cell r="D1471">
            <v>206792.6</v>
          </cell>
          <cell r="E1471" t="str">
            <v>BRISTOL-MYERS SQ</v>
          </cell>
          <cell r="F1471" t="str">
            <v>COMPLETE FOOD SUPPLEMENT</v>
          </cell>
        </row>
        <row r="1472">
          <cell r="A1472" t="str">
            <v>CHOLESTYRAMINE</v>
          </cell>
          <cell r="B1472" t="str">
            <v xml:space="preserve"> ANTIHYPERLIPIDEMIC AGENTS              </v>
          </cell>
          <cell r="C1472" t="str">
            <v>EON LABS</v>
          </cell>
          <cell r="D1472">
            <v>102168.1</v>
          </cell>
          <cell r="E1472" t="str">
            <v>EON CORP</v>
          </cell>
          <cell r="F1472" t="str">
            <v>BILE ACID SEQUESTRANTS</v>
          </cell>
        </row>
        <row r="1473">
          <cell r="A1473" t="str">
            <v>CHOLESTYRAMINE</v>
          </cell>
          <cell r="B1473" t="str">
            <v xml:space="preserve"> ANTIHYPERLIPIDEMIC AGENTS              </v>
          </cell>
          <cell r="C1473" t="str">
            <v>GENEVA PHARM</v>
          </cell>
          <cell r="D1473">
            <v>12291</v>
          </cell>
          <cell r="E1473" t="str">
            <v>NOVARTIS</v>
          </cell>
          <cell r="F1473" t="str">
            <v>BILE ACID SEQUESTRANTS</v>
          </cell>
        </row>
        <row r="1474">
          <cell r="A1474" t="str">
            <v>CHOLESTYRAMINE</v>
          </cell>
          <cell r="B1474" t="str">
            <v xml:space="preserve"> ANTIHYPERLIPIDEMIC AGENTS              </v>
          </cell>
          <cell r="C1474" t="str">
            <v>MAJOR PHARM</v>
          </cell>
          <cell r="D1474">
            <v>48.4</v>
          </cell>
          <cell r="E1474" t="str">
            <v>GREAT LAKES WHLSL</v>
          </cell>
          <cell r="F1474" t="str">
            <v>BILE ACID SEQUESTRANTS</v>
          </cell>
        </row>
        <row r="1475">
          <cell r="A1475" t="str">
            <v>CHOLESTYRAMINE</v>
          </cell>
          <cell r="B1475" t="str">
            <v xml:space="preserve"> ANTIHYPERLIPIDEMIC AGENTS              </v>
          </cell>
          <cell r="C1475" t="str">
            <v>TEVA PHARMACEUTICALS</v>
          </cell>
          <cell r="D1475">
            <v>1026.5999999999999</v>
          </cell>
          <cell r="E1475" t="str">
            <v>TEVA PHARM USA</v>
          </cell>
          <cell r="F1475" t="str">
            <v>BILE ACID SEQUESTRANTS</v>
          </cell>
        </row>
        <row r="1476">
          <cell r="A1476" t="str">
            <v>CHOLESTYRAMINE LIGHT</v>
          </cell>
          <cell r="B1476" t="str">
            <v xml:space="preserve"> ANTIHYPERLIPIDEMIC AGENTS              </v>
          </cell>
          <cell r="C1476" t="str">
            <v>EON LABS</v>
          </cell>
          <cell r="D1476">
            <v>89978.2</v>
          </cell>
          <cell r="E1476" t="str">
            <v>EON CORP</v>
          </cell>
          <cell r="F1476" t="str">
            <v>BILE ACID SEQUESTRANTS</v>
          </cell>
        </row>
        <row r="1477">
          <cell r="A1477" t="str">
            <v>CHOLESTYRAMINE LIGHT</v>
          </cell>
          <cell r="B1477" t="str">
            <v xml:space="preserve"> ANTIHYPERLIPIDEMIC AGENTS              </v>
          </cell>
          <cell r="C1477" t="str">
            <v>GENEVA PHARM</v>
          </cell>
          <cell r="D1477">
            <v>7706</v>
          </cell>
          <cell r="E1477" t="str">
            <v>NOVARTIS</v>
          </cell>
          <cell r="F1477" t="str">
            <v>BILE ACID SEQUESTRANTS</v>
          </cell>
        </row>
        <row r="1478">
          <cell r="A1478" t="str">
            <v>CHOLESTYRAMINE LIGHT</v>
          </cell>
          <cell r="B1478" t="str">
            <v xml:space="preserve"> ANTIHYPERLIPIDEMIC AGENTS              </v>
          </cell>
          <cell r="C1478" t="str">
            <v>TEVA PHARMACEUTICALS</v>
          </cell>
          <cell r="D1478">
            <v>870.2</v>
          </cell>
          <cell r="E1478" t="str">
            <v>TEVA PHARM USA</v>
          </cell>
          <cell r="F1478" t="str">
            <v>BILE ACID SEQUESTRANTS</v>
          </cell>
        </row>
        <row r="1479">
          <cell r="A1479" t="str">
            <v>CHOLINE MAG TRISAL</v>
          </cell>
          <cell r="B1479" t="str">
            <v xml:space="preserve"> ANALGESICS        </v>
          </cell>
          <cell r="C1479" t="str">
            <v>AMIDE PHARMACEUT</v>
          </cell>
          <cell r="D1479">
            <v>1006.4</v>
          </cell>
          <cell r="E1479" t="str">
            <v>AMIDE PHARMACEUT</v>
          </cell>
          <cell r="F1479" t="str">
            <v>SALICYLATES AND RELATED</v>
          </cell>
        </row>
        <row r="1480">
          <cell r="A1480" t="str">
            <v>CHOLINE MAG TRISAL</v>
          </cell>
          <cell r="B1480" t="str">
            <v xml:space="preserve"> ANALGESICS        </v>
          </cell>
          <cell r="C1480" t="str">
            <v>CARACO PHARM</v>
          </cell>
          <cell r="D1480">
            <v>616.1</v>
          </cell>
          <cell r="E1480" t="str">
            <v>CARACO PHARM</v>
          </cell>
          <cell r="F1480" t="str">
            <v>SALICYLATES AND RELATED</v>
          </cell>
        </row>
        <row r="1481">
          <cell r="A1481" t="str">
            <v>CHOLINE SAL/MAG SAL</v>
          </cell>
          <cell r="B1481" t="str">
            <v xml:space="preserve"> ANALGESICS        </v>
          </cell>
          <cell r="C1481" t="str">
            <v>AMIDE PHARMACEUT</v>
          </cell>
          <cell r="D1481">
            <v>2564.5</v>
          </cell>
          <cell r="E1481" t="str">
            <v>AMIDE PHARMACEUT</v>
          </cell>
          <cell r="F1481" t="str">
            <v>SALICYLATES AND RELATED</v>
          </cell>
        </row>
        <row r="1482">
          <cell r="A1482" t="str">
            <v>CHOLINE SAL/MAG SAL</v>
          </cell>
          <cell r="B1482" t="str">
            <v xml:space="preserve"> ANALGESICS        </v>
          </cell>
          <cell r="C1482" t="str">
            <v>CYPRESS PHARM</v>
          </cell>
          <cell r="D1482">
            <v>54.5</v>
          </cell>
          <cell r="E1482" t="str">
            <v>CYPRESS PHARM</v>
          </cell>
          <cell r="F1482" t="str">
            <v>SALICYLATES AND RELATED</v>
          </cell>
        </row>
        <row r="1483">
          <cell r="A1483" t="str">
            <v>CHOLINE SAL/MAG SAL</v>
          </cell>
          <cell r="B1483" t="str">
            <v xml:space="preserve"> ANALGESICS        </v>
          </cell>
          <cell r="C1483" t="str">
            <v>IVAX PHARMACEUTICALS</v>
          </cell>
          <cell r="D1483">
            <v>59.1</v>
          </cell>
          <cell r="E1483" t="str">
            <v>IVAX CORP</v>
          </cell>
          <cell r="F1483" t="str">
            <v>SALICYLATES AND RELATED</v>
          </cell>
        </row>
        <row r="1484">
          <cell r="A1484" t="str">
            <v>CHOLINE SAL/MAG SAL</v>
          </cell>
          <cell r="B1484" t="str">
            <v xml:space="preserve"> ANALGESICS        </v>
          </cell>
          <cell r="C1484" t="str">
            <v>MFR NOT STATED</v>
          </cell>
          <cell r="D1484">
            <v>-27.2</v>
          </cell>
          <cell r="E1484" t="str">
            <v>LAB UNKNOWN</v>
          </cell>
          <cell r="F1484" t="str">
            <v>SALICYLATES AND RELATED</v>
          </cell>
        </row>
        <row r="1485">
          <cell r="A1485" t="str">
            <v>CHOLINE SAL/MAG SAL</v>
          </cell>
          <cell r="B1485" t="str">
            <v xml:space="preserve"> ANALGESICS        </v>
          </cell>
          <cell r="C1485" t="str">
            <v>PLIVA  INC</v>
          </cell>
          <cell r="D1485">
            <v>5333.3</v>
          </cell>
          <cell r="E1485" t="str">
            <v>PLIVA D D  CROATIA</v>
          </cell>
          <cell r="F1485" t="str">
            <v>SALICYLATES AND RELATED</v>
          </cell>
        </row>
        <row r="1486">
          <cell r="A1486" t="str">
            <v>CHORIONIC GONADO</v>
          </cell>
          <cell r="B1486" t="str">
            <v xml:space="preserve"> HORMONES                                      </v>
          </cell>
          <cell r="C1486" t="str">
            <v>AMER PHARM PARTNER</v>
          </cell>
          <cell r="D1486">
            <v>302.3</v>
          </cell>
          <cell r="E1486" t="str">
            <v>AMER PHARM PARTNER</v>
          </cell>
          <cell r="F1486" t="str">
            <v>GONADOTROPHINS</v>
          </cell>
        </row>
        <row r="1487">
          <cell r="A1487" t="str">
            <v>CHROMAGEN</v>
          </cell>
          <cell r="B1487" t="str">
            <v xml:space="preserve"> BLOOD GROWTH FACTORS                          </v>
          </cell>
          <cell r="C1487" t="str">
            <v>THER-RX</v>
          </cell>
          <cell r="D1487">
            <v>6654.6</v>
          </cell>
          <cell r="E1487" t="str">
            <v>K V  PHARM</v>
          </cell>
          <cell r="F1487" t="str">
            <v>FERROUS IRON COMB</v>
          </cell>
        </row>
        <row r="1488">
          <cell r="A1488" t="str">
            <v>CHROMAGEN FA</v>
          </cell>
          <cell r="B1488" t="str">
            <v xml:space="preserve"> BLOOD GROWTH FACTORS                          </v>
          </cell>
          <cell r="C1488" t="str">
            <v>THER-RX</v>
          </cell>
          <cell r="D1488">
            <v>8700.2999999999993</v>
          </cell>
          <cell r="E1488" t="str">
            <v>K V  PHARM</v>
          </cell>
          <cell r="F1488" t="str">
            <v>FERROUS IRON COMB</v>
          </cell>
        </row>
        <row r="1489">
          <cell r="A1489" t="str">
            <v>CHROMAGEN FORTE</v>
          </cell>
          <cell r="B1489" t="str">
            <v xml:space="preserve"> BLOOD GROWTH FACTORS                          </v>
          </cell>
          <cell r="C1489" t="str">
            <v>THER-RX</v>
          </cell>
          <cell r="D1489">
            <v>7404.5</v>
          </cell>
          <cell r="E1489" t="str">
            <v>K V  PHARM</v>
          </cell>
          <cell r="F1489" t="str">
            <v>FERROUS IRON COMB</v>
          </cell>
        </row>
        <row r="1490">
          <cell r="A1490" t="str">
            <v>CHROMAGEN OB (NEW)</v>
          </cell>
          <cell r="B1490" t="str">
            <v xml:space="preserve"> VITAMINS        </v>
          </cell>
          <cell r="C1490" t="str">
            <v>THER-RX</v>
          </cell>
          <cell r="D1490">
            <v>71.2</v>
          </cell>
          <cell r="E1490" t="str">
            <v>K V  PHARM</v>
          </cell>
          <cell r="F1490" t="str">
            <v>MULTIVIT PRENATAL</v>
          </cell>
        </row>
        <row r="1491">
          <cell r="A1491" t="str">
            <v>CHROMIUM</v>
          </cell>
          <cell r="B1491" t="str">
            <v xml:space="preserve"> NUTRIENTS &amp; SUPPLEMENTS                       </v>
          </cell>
          <cell r="C1491" t="str">
            <v>MAJOR PHARM</v>
          </cell>
          <cell r="D1491">
            <v>64.900000000000006</v>
          </cell>
          <cell r="E1491" t="str">
            <v>GREAT LAKES WHLSL</v>
          </cell>
          <cell r="F1491" t="str">
            <v>NUTRIENTS &amp; SUPPLEMENTS OTH</v>
          </cell>
        </row>
        <row r="1492">
          <cell r="A1492" t="str">
            <v>CHRONULAC</v>
          </cell>
          <cell r="B1492" t="str">
            <v xml:space="preserve"> LAXATIVES           </v>
          </cell>
          <cell r="C1492" t="str">
            <v>AVENTIS PHARMA</v>
          </cell>
          <cell r="D1492">
            <v>0</v>
          </cell>
          <cell r="E1492" t="str">
            <v>AVENTIS CORP</v>
          </cell>
          <cell r="F1492" t="str">
            <v>LAXATIVE OTH</v>
          </cell>
        </row>
        <row r="1493">
          <cell r="A1493" t="str">
            <v>CIBAVISION</v>
          </cell>
          <cell r="B1493" t="str">
            <v xml:space="preserve"> OPHTHALMIC PREPARATIONS                       </v>
          </cell>
          <cell r="C1493" t="str">
            <v>NOVARTIS VISION</v>
          </cell>
          <cell r="D1493">
            <v>777.6</v>
          </cell>
          <cell r="E1493" t="str">
            <v>NOVARTIS</v>
          </cell>
          <cell r="F1493" t="str">
            <v>OPHTH DUAL PURPOSE H/S LENS</v>
          </cell>
        </row>
        <row r="1494">
          <cell r="A1494" t="str">
            <v>CIBAVISION</v>
          </cell>
          <cell r="B1494" t="str">
            <v xml:space="preserve"> OPHTHALMIC PREPARATIONS                       </v>
          </cell>
          <cell r="C1494" t="str">
            <v>NOVARTIS VISION</v>
          </cell>
          <cell r="D1494">
            <v>0</v>
          </cell>
          <cell r="E1494" t="str">
            <v>NOVARTIS</v>
          </cell>
          <cell r="F1494" t="str">
            <v>SOFT LENS CLEANERS</v>
          </cell>
        </row>
        <row r="1495">
          <cell r="A1495" t="str">
            <v>CIBAVISION</v>
          </cell>
          <cell r="B1495" t="str">
            <v xml:space="preserve"> OPHTHALMIC PREPARATIONS                       </v>
          </cell>
          <cell r="C1495" t="str">
            <v>NOVARTIS VISION</v>
          </cell>
          <cell r="D1495">
            <v>-3.6</v>
          </cell>
          <cell r="E1495" t="str">
            <v>NOVARTIS</v>
          </cell>
          <cell r="F1495" t="str">
            <v>SOFT LENS NONPRESRV SALINE</v>
          </cell>
        </row>
        <row r="1496">
          <cell r="A1496" t="str">
            <v>CILOXAN</v>
          </cell>
          <cell r="B1496" t="str">
            <v xml:space="preserve"> OPHTHALMIC PREPARATIONS                       </v>
          </cell>
          <cell r="C1496" t="str">
            <v>ALCON LABS  OPHTHAL</v>
          </cell>
          <cell r="D1496">
            <v>373459.3</v>
          </cell>
          <cell r="E1496" t="str">
            <v>NESTLE S A</v>
          </cell>
          <cell r="F1496" t="str">
            <v>OPHTH BROAD/MED SPEC</v>
          </cell>
        </row>
        <row r="1497">
          <cell r="A1497" t="str">
            <v>CIMETIDINE</v>
          </cell>
          <cell r="B1497" t="str">
            <v xml:space="preserve"> GASTROINTESTINAL                              </v>
          </cell>
          <cell r="C1497" t="str">
            <v>ABBOTT HOSP PRODS</v>
          </cell>
          <cell r="D1497">
            <v>1237.3</v>
          </cell>
          <cell r="E1497" t="str">
            <v>ABBOTT</v>
          </cell>
          <cell r="F1497" t="str">
            <v>H2 ANTAGONISTS</v>
          </cell>
        </row>
        <row r="1498">
          <cell r="A1498" t="str">
            <v>CIMETIDINE</v>
          </cell>
          <cell r="B1498" t="str">
            <v xml:space="preserve"> GASTROINTESTINAL                              </v>
          </cell>
          <cell r="C1498" t="str">
            <v>ALPHARMA</v>
          </cell>
          <cell r="D1498">
            <v>22516.3</v>
          </cell>
          <cell r="E1498" t="str">
            <v>ALPHARMA USPD</v>
          </cell>
          <cell r="F1498" t="str">
            <v>H2 ANTAGONISTS</v>
          </cell>
        </row>
        <row r="1499">
          <cell r="A1499" t="str">
            <v>CIMETIDINE</v>
          </cell>
          <cell r="B1499" t="str">
            <v xml:space="preserve"> GASTROINTESTINAL                              </v>
          </cell>
          <cell r="C1499" t="str">
            <v>ENDO GENERIC PRODUCT</v>
          </cell>
          <cell r="D1499">
            <v>2126.1999999999998</v>
          </cell>
          <cell r="E1499" t="str">
            <v>ENDO PHARM INC</v>
          </cell>
          <cell r="F1499" t="str">
            <v>H2 ANTAGONISTS</v>
          </cell>
        </row>
        <row r="1500">
          <cell r="A1500" t="str">
            <v>CIMETIDINE</v>
          </cell>
          <cell r="B1500" t="str">
            <v xml:space="preserve"> GASTROINTESTINAL                              </v>
          </cell>
          <cell r="C1500" t="str">
            <v>GENEVA PHARM</v>
          </cell>
          <cell r="D1500">
            <v>0</v>
          </cell>
          <cell r="E1500" t="str">
            <v>NOVARTIS</v>
          </cell>
          <cell r="F1500" t="str">
            <v>H2 ANTAGONISTS</v>
          </cell>
        </row>
        <row r="1501">
          <cell r="A1501" t="str">
            <v>CIMETIDINE</v>
          </cell>
          <cell r="B1501" t="str">
            <v xml:space="preserve"> GASTROINTESTINAL                              </v>
          </cell>
          <cell r="C1501" t="str">
            <v>HI-TECH PHARMACAL</v>
          </cell>
          <cell r="D1501">
            <v>25826.400000000001</v>
          </cell>
          <cell r="E1501" t="str">
            <v>HI-TECH PHARMACAL</v>
          </cell>
          <cell r="F1501" t="str">
            <v>H2 ANTAGONISTS</v>
          </cell>
        </row>
        <row r="1502">
          <cell r="A1502" t="str">
            <v>CIMETIDINE</v>
          </cell>
          <cell r="B1502" t="str">
            <v xml:space="preserve"> GASTROINTESTINAL                              </v>
          </cell>
          <cell r="C1502" t="str">
            <v>IVAX PHARMACEUTICALS</v>
          </cell>
          <cell r="D1502">
            <v>39614.300000000003</v>
          </cell>
          <cell r="E1502" t="str">
            <v>IVAX CORP</v>
          </cell>
          <cell r="F1502" t="str">
            <v>H2 ANTAGONISTS</v>
          </cell>
        </row>
        <row r="1503">
          <cell r="A1503" t="str">
            <v>CIMETIDINE</v>
          </cell>
          <cell r="B1503" t="str">
            <v xml:space="preserve"> GASTROINTESTINAL                              </v>
          </cell>
          <cell r="C1503" t="str">
            <v>LEDERLE SP</v>
          </cell>
          <cell r="D1503">
            <v>0</v>
          </cell>
          <cell r="E1503" t="str">
            <v>WYETH CORP</v>
          </cell>
          <cell r="F1503" t="str">
            <v>H2 ANTAGONISTS</v>
          </cell>
        </row>
        <row r="1504">
          <cell r="A1504" t="str">
            <v>CIMETIDINE</v>
          </cell>
          <cell r="B1504" t="str">
            <v xml:space="preserve"> GASTROINTESTINAL                              </v>
          </cell>
          <cell r="C1504" t="str">
            <v>MAJOR PHARM</v>
          </cell>
          <cell r="D1504">
            <v>64.5</v>
          </cell>
          <cell r="E1504" t="str">
            <v>GREAT LAKES WHLSL</v>
          </cell>
          <cell r="F1504" t="str">
            <v>H2 ANTAGONISTS</v>
          </cell>
        </row>
        <row r="1505">
          <cell r="A1505" t="str">
            <v>CIMETIDINE</v>
          </cell>
          <cell r="B1505" t="str">
            <v xml:space="preserve"> GASTROINTESTINAL                              </v>
          </cell>
          <cell r="C1505" t="str">
            <v>MFR NOT STATED</v>
          </cell>
          <cell r="D1505">
            <v>0</v>
          </cell>
          <cell r="E1505" t="str">
            <v>LAB UNKNOWN</v>
          </cell>
          <cell r="F1505" t="str">
            <v>H2 ANTAGONISTS</v>
          </cell>
        </row>
        <row r="1506">
          <cell r="A1506" t="str">
            <v>CIMETIDINE</v>
          </cell>
          <cell r="B1506" t="str">
            <v xml:space="preserve"> GASTROINTESTINAL                              </v>
          </cell>
          <cell r="C1506" t="str">
            <v>MORTON GROVE PHARM</v>
          </cell>
          <cell r="D1506">
            <v>1478.9</v>
          </cell>
          <cell r="E1506" t="str">
            <v>MORTON GROVE PHARM</v>
          </cell>
          <cell r="F1506" t="str">
            <v>H2 ANTAGONISTS</v>
          </cell>
        </row>
        <row r="1507">
          <cell r="A1507" t="str">
            <v>CIMETIDINE</v>
          </cell>
          <cell r="B1507" t="str">
            <v xml:space="preserve"> GASTROINTESTINAL                              </v>
          </cell>
          <cell r="C1507" t="str">
            <v>MYLAN</v>
          </cell>
          <cell r="D1507">
            <v>16827.7</v>
          </cell>
          <cell r="E1507" t="str">
            <v>MYLAN LABS  INC</v>
          </cell>
          <cell r="F1507" t="str">
            <v>H2 ANTAGONISTS</v>
          </cell>
        </row>
        <row r="1508">
          <cell r="A1508" t="str">
            <v>CIMETIDINE</v>
          </cell>
          <cell r="B1508" t="str">
            <v xml:space="preserve"> GASTROINTESTINAL                              </v>
          </cell>
          <cell r="C1508" t="str">
            <v>PLIVA  INC</v>
          </cell>
          <cell r="D1508">
            <v>5969.4</v>
          </cell>
          <cell r="E1508" t="str">
            <v>PLIVA D D  CROATIA</v>
          </cell>
          <cell r="F1508" t="str">
            <v>H2 ANTAGONISTS</v>
          </cell>
        </row>
        <row r="1509">
          <cell r="A1509" t="str">
            <v>CIMETIDINE</v>
          </cell>
          <cell r="B1509" t="str">
            <v xml:space="preserve"> GASTROINTESTINAL                              </v>
          </cell>
          <cell r="C1509" t="str">
            <v>PRIVATE LABEL</v>
          </cell>
          <cell r="D1509">
            <v>19207.7</v>
          </cell>
          <cell r="E1509" t="str">
            <v>PRIVATE LABEL</v>
          </cell>
          <cell r="F1509" t="str">
            <v>H2 ANTAGONISTS</v>
          </cell>
        </row>
        <row r="1510">
          <cell r="A1510" t="str">
            <v>CIMETIDINE</v>
          </cell>
          <cell r="B1510" t="str">
            <v xml:space="preserve"> GASTROINTESTINAL                              </v>
          </cell>
          <cell r="C1510" t="str">
            <v>QUALITEST PRODUCTS</v>
          </cell>
          <cell r="D1510">
            <v>5784.5</v>
          </cell>
          <cell r="E1510" t="str">
            <v>QUALITEST PRODUCTS</v>
          </cell>
          <cell r="F1510" t="str">
            <v>H2 ANTAGONISTS</v>
          </cell>
        </row>
        <row r="1511">
          <cell r="A1511" t="str">
            <v>CIMETIDINE</v>
          </cell>
          <cell r="B1511" t="str">
            <v xml:space="preserve"> GASTROINTESTINAL                              </v>
          </cell>
          <cell r="C1511" t="str">
            <v>REPACKAGER</v>
          </cell>
          <cell r="D1511">
            <v>0</v>
          </cell>
          <cell r="E1511" t="str">
            <v>REPACKAGER</v>
          </cell>
          <cell r="F1511" t="str">
            <v>H2 ANTAGONISTS</v>
          </cell>
        </row>
        <row r="1512">
          <cell r="A1512" t="str">
            <v>CIMETIDINE</v>
          </cell>
          <cell r="B1512" t="str">
            <v xml:space="preserve"> GASTROINTESTINAL                              </v>
          </cell>
          <cell r="C1512" t="str">
            <v>STADA PHARM</v>
          </cell>
          <cell r="D1512">
            <v>48082.400000000001</v>
          </cell>
          <cell r="E1512" t="str">
            <v>STADA ARZNEIMITTEL</v>
          </cell>
          <cell r="F1512" t="str">
            <v>H2 ANTAGONISTS</v>
          </cell>
        </row>
        <row r="1513">
          <cell r="A1513" t="str">
            <v>CIMETIDINE</v>
          </cell>
          <cell r="B1513" t="str">
            <v xml:space="preserve"> GASTROINTESTINAL                              </v>
          </cell>
          <cell r="C1513" t="str">
            <v>TEVA PHARMACEUTICALS</v>
          </cell>
          <cell r="D1513">
            <v>48330.400000000001</v>
          </cell>
          <cell r="E1513" t="str">
            <v>TEVA PHARM USA</v>
          </cell>
          <cell r="F1513" t="str">
            <v>H2 ANTAGONISTS</v>
          </cell>
        </row>
        <row r="1514">
          <cell r="A1514" t="str">
            <v>CIMETIDINE (RX)</v>
          </cell>
          <cell r="B1514" t="str">
            <v xml:space="preserve"> GASTROINTESTINAL                              </v>
          </cell>
          <cell r="C1514" t="str">
            <v>APOTEX CORP</v>
          </cell>
          <cell r="D1514">
            <v>172993.7</v>
          </cell>
          <cell r="E1514" t="str">
            <v>APOTEX CORP</v>
          </cell>
          <cell r="F1514" t="str">
            <v>H2 ANTAGONISTS</v>
          </cell>
        </row>
        <row r="1515">
          <cell r="A1515" t="str">
            <v>CINOBAC</v>
          </cell>
          <cell r="B1515" t="str">
            <v xml:space="preserve"> GENITOURINARY                                 </v>
          </cell>
          <cell r="C1515" t="str">
            <v>OCLASSEN PHARM</v>
          </cell>
          <cell r="D1515">
            <v>-79.400000000000006</v>
          </cell>
          <cell r="E1515" t="str">
            <v>WATSON PHARM INC</v>
          </cell>
          <cell r="F1515" t="str">
            <v>UT ANTNFCT OTH</v>
          </cell>
        </row>
        <row r="1516">
          <cell r="A1516" t="str">
            <v>CIPRO</v>
          </cell>
          <cell r="B1516" t="str">
            <v xml:space="preserve"> ANTI-INFECTIVES, SYSTEMIC                     </v>
          </cell>
          <cell r="C1516" t="str">
            <v>BAYER PHARM</v>
          </cell>
          <cell r="D1516">
            <v>8723657.5999999996</v>
          </cell>
          <cell r="E1516" t="str">
            <v>BAYER CORPORATION</v>
          </cell>
          <cell r="F1516" t="str">
            <v>QUINOLONES  SYSTEMIC</v>
          </cell>
        </row>
        <row r="1517">
          <cell r="A1517" t="str">
            <v>CIPRO CYSTITIS PACK</v>
          </cell>
          <cell r="B1517" t="str">
            <v xml:space="preserve"> ANTI-INFECTIVES, SYSTEMIC                     </v>
          </cell>
          <cell r="C1517" t="str">
            <v>BAYER PHARM</v>
          </cell>
          <cell r="D1517">
            <v>180.1</v>
          </cell>
          <cell r="E1517" t="str">
            <v>BAYER CORPORATION</v>
          </cell>
          <cell r="F1517" t="str">
            <v>QUINOLONES  SYSTEMIC</v>
          </cell>
        </row>
        <row r="1518">
          <cell r="A1518" t="str">
            <v>CIPRO HC OTIC</v>
          </cell>
          <cell r="B1518" t="str">
            <v xml:space="preserve"> OTICS, ETHICAL                                </v>
          </cell>
          <cell r="C1518" t="str">
            <v>ALCON LABS  OPHTHAL</v>
          </cell>
          <cell r="D1518">
            <v>1005254.6</v>
          </cell>
          <cell r="E1518" t="str">
            <v>NESTLE S A</v>
          </cell>
          <cell r="F1518" t="str">
            <v>OTIC ANTNFCT W/GLUCOCORT</v>
          </cell>
        </row>
        <row r="1519">
          <cell r="A1519" t="str">
            <v>CIPRO IV</v>
          </cell>
          <cell r="B1519" t="str">
            <v xml:space="preserve"> ANTI-INFECTIVES, SYSTEMIC                     </v>
          </cell>
          <cell r="C1519" t="str">
            <v>BAYER PHARM</v>
          </cell>
          <cell r="D1519">
            <v>124056</v>
          </cell>
          <cell r="E1519" t="str">
            <v>BAYER CORPORATION</v>
          </cell>
          <cell r="F1519" t="str">
            <v>QUINOLONES  SYSTEMIC</v>
          </cell>
        </row>
        <row r="1520">
          <cell r="A1520" t="str">
            <v>CIPRO XR</v>
          </cell>
          <cell r="B1520" t="str">
            <v xml:space="preserve"> ANTI-INFECTIVES, SYSTEMIC                     </v>
          </cell>
          <cell r="C1520" t="str">
            <v>BAYER PHARM</v>
          </cell>
          <cell r="D1520">
            <v>821391</v>
          </cell>
          <cell r="E1520" t="str">
            <v>BAYER CORPORATION</v>
          </cell>
          <cell r="F1520" t="str">
            <v>QUINOLONES  SYSTEMIC</v>
          </cell>
        </row>
        <row r="1521">
          <cell r="A1521" t="str">
            <v>CIPRODEX</v>
          </cell>
          <cell r="B1521" t="str">
            <v xml:space="preserve"> OTICS, ETHICAL                                </v>
          </cell>
          <cell r="C1521" t="str">
            <v>ALCON LABS  OPHTHAL</v>
          </cell>
          <cell r="D1521">
            <v>116598.9</v>
          </cell>
          <cell r="E1521" t="str">
            <v>NESTLE S A</v>
          </cell>
          <cell r="F1521" t="str">
            <v>OTIC ANTNFCT W/GLUCOCORT</v>
          </cell>
        </row>
        <row r="1522">
          <cell r="A1522" t="str">
            <v>CIPROFLOXACIN</v>
          </cell>
          <cell r="B1522" t="str">
            <v xml:space="preserve"> ANTI-INFECTIVES, SYSTEMIC                     </v>
          </cell>
          <cell r="C1522" t="str">
            <v>BARR LABS</v>
          </cell>
          <cell r="D1522">
            <v>2410777.7000000002</v>
          </cell>
          <cell r="E1522" t="str">
            <v>BARR LABS CORP</v>
          </cell>
          <cell r="F1522" t="str">
            <v>QUINOLONES  SYSTEMIC</v>
          </cell>
        </row>
        <row r="1523">
          <cell r="A1523" t="str">
            <v>CISPLATIN</v>
          </cell>
          <cell r="B1523" t="str">
            <v xml:space="preserve"> ANTINEOPLASTIC AGENTS                         </v>
          </cell>
          <cell r="C1523" t="str">
            <v>AMER PHARM PARTNER</v>
          </cell>
          <cell r="D1523">
            <v>501.5</v>
          </cell>
          <cell r="E1523" t="str">
            <v>AMER PHARM PARTNER</v>
          </cell>
          <cell r="F1523" t="str">
            <v>PLATINUM COORDINATION CMPLX</v>
          </cell>
        </row>
        <row r="1524">
          <cell r="A1524" t="str">
            <v>CISPLATIN</v>
          </cell>
          <cell r="B1524" t="str">
            <v xml:space="preserve"> ANTINEOPLASTIC AGENTS                         </v>
          </cell>
          <cell r="C1524" t="str">
            <v>BAXTER PARNTRL DIV</v>
          </cell>
          <cell r="D1524">
            <v>2045</v>
          </cell>
          <cell r="E1524" t="str">
            <v>BAXTER HEALTHCARE</v>
          </cell>
          <cell r="F1524" t="str">
            <v>PLATINUM COORDINATION CMPLX</v>
          </cell>
        </row>
        <row r="1525">
          <cell r="A1525" t="str">
            <v>CISPLATIN</v>
          </cell>
          <cell r="B1525" t="str">
            <v xml:space="preserve"> ANTINEOPLASTIC AGENTS                         </v>
          </cell>
          <cell r="C1525" t="str">
            <v>BEDFORD LABS</v>
          </cell>
          <cell r="D1525">
            <v>858.3</v>
          </cell>
          <cell r="E1525" t="str">
            <v>BOEHRINGER INGEL</v>
          </cell>
          <cell r="F1525" t="str">
            <v>PLATINUM COORDINATION CMPLX</v>
          </cell>
        </row>
        <row r="1526">
          <cell r="A1526" t="str">
            <v>CITRACAL PRENAT RX</v>
          </cell>
          <cell r="B1526" t="str">
            <v xml:space="preserve"> VITAMINS        </v>
          </cell>
          <cell r="C1526" t="str">
            <v>MISSION</v>
          </cell>
          <cell r="D1526">
            <v>1622.3</v>
          </cell>
          <cell r="E1526" t="str">
            <v>MISSION</v>
          </cell>
          <cell r="F1526" t="str">
            <v>MULTIVIT PRENATAL</v>
          </cell>
        </row>
        <row r="1527">
          <cell r="A1527" t="str">
            <v>CITRUCEL</v>
          </cell>
          <cell r="B1527" t="str">
            <v xml:space="preserve"> LAXATIVES           </v>
          </cell>
          <cell r="C1527" t="str">
            <v>GSK CONSUMER HLTH</v>
          </cell>
          <cell r="D1527">
            <v>12145.1</v>
          </cell>
          <cell r="E1527" t="str">
            <v>GLAXOSMITHKLINE</v>
          </cell>
          <cell r="F1527" t="str">
            <v>BULK-PRODUCING LAX</v>
          </cell>
        </row>
        <row r="1528">
          <cell r="A1528" t="str">
            <v>CLADRIBINE</v>
          </cell>
          <cell r="B1528" t="str">
            <v xml:space="preserve"> ANTINEOPLASTIC AGENTS                         </v>
          </cell>
          <cell r="C1528" t="str">
            <v>BEDFORD LABS</v>
          </cell>
          <cell r="D1528">
            <v>0</v>
          </cell>
          <cell r="E1528" t="str">
            <v>BOEHRINGER INGEL</v>
          </cell>
          <cell r="F1528" t="str">
            <v>PURINE ANALOGS/RELATED AGT</v>
          </cell>
        </row>
        <row r="1529">
          <cell r="A1529" t="str">
            <v>CLAFORAN</v>
          </cell>
          <cell r="B1529" t="str">
            <v xml:space="preserve"> ANTI-INFECTIVES, SYSTEMIC                     </v>
          </cell>
          <cell r="C1529" t="str">
            <v>ABBOTT PHARM PRODS</v>
          </cell>
          <cell r="D1529">
            <v>32750.7</v>
          </cell>
          <cell r="E1529" t="str">
            <v>ABBOTT</v>
          </cell>
          <cell r="F1529" t="str">
            <v>CEPHALOSPORINS &amp; RELATED</v>
          </cell>
        </row>
        <row r="1530">
          <cell r="A1530" t="str">
            <v>CLAFORAN GALAXY</v>
          </cell>
          <cell r="B1530" t="str">
            <v xml:space="preserve"> ANTI-INFECTIVES, SYSTEMIC                     </v>
          </cell>
          <cell r="C1530" t="str">
            <v>BAXTER PHARM DIV</v>
          </cell>
          <cell r="D1530">
            <v>428.5</v>
          </cell>
          <cell r="E1530" t="str">
            <v>BAXTER HEALTHCARE</v>
          </cell>
          <cell r="F1530" t="str">
            <v>CEPHALOSPORINS &amp; RELATED</v>
          </cell>
        </row>
        <row r="1531">
          <cell r="A1531" t="str">
            <v>CLARAVIS</v>
          </cell>
          <cell r="B1531" t="str">
            <v xml:space="preserve"> DERMATOLOGICALS, ETHICAL                      </v>
          </cell>
          <cell r="C1531" t="str">
            <v>BARR LABS</v>
          </cell>
          <cell r="D1531">
            <v>55297.7</v>
          </cell>
          <cell r="E1531" t="str">
            <v>BARR LABS CORP</v>
          </cell>
          <cell r="F1531" t="str">
            <v>ACNE W/O ANTNFCT/ANTISEPTIC</v>
          </cell>
        </row>
        <row r="1532">
          <cell r="A1532" t="str">
            <v>CLARINEX</v>
          </cell>
          <cell r="B1532" t="str">
            <v xml:space="preserve"> ANTIHISTAMINES, SYSTEMIC                      </v>
          </cell>
          <cell r="C1532" t="str">
            <v>SCHERING</v>
          </cell>
          <cell r="D1532">
            <v>3577596.1</v>
          </cell>
          <cell r="E1532" t="str">
            <v>SCHERING PLOUGH</v>
          </cell>
          <cell r="F1532" t="str">
            <v>ANTIHISTAMINES CAPS/TABS</v>
          </cell>
        </row>
        <row r="1533">
          <cell r="A1533" t="str">
            <v>CLARINEX REDITABS</v>
          </cell>
          <cell r="B1533" t="str">
            <v xml:space="preserve"> ANTIHISTAMINES, SYSTEMIC                      </v>
          </cell>
          <cell r="C1533" t="str">
            <v>SCHERING</v>
          </cell>
          <cell r="D1533">
            <v>228097.5</v>
          </cell>
          <cell r="E1533" t="str">
            <v>SCHERING PLOUGH</v>
          </cell>
          <cell r="F1533" t="str">
            <v>ANTIHISTAMINES CAPS/TABS</v>
          </cell>
        </row>
        <row r="1534">
          <cell r="A1534" t="str">
            <v>CLARIPEL</v>
          </cell>
          <cell r="B1534" t="str">
            <v xml:space="preserve"> DERMATOLOGICALS, ETHICAL                      </v>
          </cell>
          <cell r="C1534" t="str">
            <v>STIEFEL</v>
          </cell>
          <cell r="D1534">
            <v>43483.4</v>
          </cell>
          <cell r="E1534" t="str">
            <v>STIEFEL LABS</v>
          </cell>
          <cell r="F1534" t="str">
            <v>DERMATOLOGICAL PREP OTH</v>
          </cell>
        </row>
        <row r="1535">
          <cell r="A1535" t="str">
            <v>CLARITIN</v>
          </cell>
          <cell r="B1535" t="str">
            <v xml:space="preserve"> ANTIHISTAMINES, SYSTEMIC                      </v>
          </cell>
          <cell r="C1535" t="str">
            <v>SCHERING</v>
          </cell>
          <cell r="D1535">
            <v>190078.9</v>
          </cell>
          <cell r="E1535" t="str">
            <v>SCHERING PLOUGH</v>
          </cell>
          <cell r="F1535" t="str">
            <v>ANTIHISTAMINES CAPS/TABS</v>
          </cell>
        </row>
        <row r="1536">
          <cell r="A1536" t="str">
            <v>CLARITIN</v>
          </cell>
          <cell r="B1536" t="str">
            <v xml:space="preserve"> ANTIHISTAMINES, SYSTEMIC                      </v>
          </cell>
          <cell r="C1536" t="str">
            <v>SCHERING</v>
          </cell>
          <cell r="D1536">
            <v>67626</v>
          </cell>
          <cell r="E1536" t="str">
            <v>SCHERING PLOUGH</v>
          </cell>
          <cell r="F1536" t="str">
            <v>ANTIHISTAMINES ORAL LIQ</v>
          </cell>
        </row>
        <row r="1537">
          <cell r="A1537" t="str">
            <v>CLARITIN (OTC)</v>
          </cell>
          <cell r="B1537" t="str">
            <v xml:space="preserve"> ANTIHISTAMINES, SYSTEMIC                      </v>
          </cell>
          <cell r="C1537" t="str">
            <v>SCHER-PLGH HC PROD</v>
          </cell>
          <cell r="D1537">
            <v>210181.8</v>
          </cell>
          <cell r="E1537" t="str">
            <v>SCHERING PLOUGH</v>
          </cell>
          <cell r="F1537" t="str">
            <v>ANTIHISTAMINES CAPS/TABS</v>
          </cell>
        </row>
        <row r="1538">
          <cell r="A1538" t="str">
            <v>CLARITIN (OTC)</v>
          </cell>
          <cell r="B1538" t="str">
            <v xml:space="preserve"> ANTIHISTAMINES, SYSTEMIC                      </v>
          </cell>
          <cell r="C1538" t="str">
            <v>SCHER-PLGH HC PROD</v>
          </cell>
          <cell r="D1538">
            <v>70366.3</v>
          </cell>
          <cell r="E1538" t="str">
            <v>SCHERING PLOUGH</v>
          </cell>
          <cell r="F1538" t="str">
            <v>ANTIHISTAMINES ORAL LIQ</v>
          </cell>
        </row>
        <row r="1539">
          <cell r="A1539" t="str">
            <v>CLARITIN REDITABS</v>
          </cell>
          <cell r="B1539" t="str">
            <v xml:space="preserve"> ANTIHISTAMINES, SYSTEMIC                      </v>
          </cell>
          <cell r="C1539" t="str">
            <v>SCHERING</v>
          </cell>
          <cell r="D1539">
            <v>200911.6</v>
          </cell>
          <cell r="E1539" t="str">
            <v>SCHERING PLOUGH</v>
          </cell>
          <cell r="F1539" t="str">
            <v>ANTIHISTAMINES CAPS/TABS</v>
          </cell>
        </row>
        <row r="1540">
          <cell r="A1540" t="str">
            <v>CLARITIN REDITBS (OTC)</v>
          </cell>
          <cell r="B1540" t="str">
            <v xml:space="preserve"> ANTIHISTAMINES, SYSTEMIC                      </v>
          </cell>
          <cell r="C1540" t="str">
            <v>SCHER-PLGH HC PROD</v>
          </cell>
          <cell r="D1540">
            <v>123368.8</v>
          </cell>
          <cell r="E1540" t="str">
            <v>SCHERING PLOUGH</v>
          </cell>
          <cell r="F1540" t="str">
            <v>ANTIHISTAMINES CAPS/TABS</v>
          </cell>
        </row>
        <row r="1541">
          <cell r="A1541" t="str">
            <v>CLARITIN-D 12HR</v>
          </cell>
          <cell r="B1541" t="str">
            <v xml:space="preserve"> COUGH &amp; COLD PREPS           </v>
          </cell>
          <cell r="C1541" t="str">
            <v>SCHERING</v>
          </cell>
          <cell r="D1541">
            <v>220428.1</v>
          </cell>
          <cell r="E1541" t="str">
            <v>SCHERING PLOUGH</v>
          </cell>
          <cell r="F1541" t="str">
            <v>ORAL COLD W/O ANALG</v>
          </cell>
        </row>
        <row r="1542">
          <cell r="A1542" t="str">
            <v>CLARITIN-D 12HR (OTC)</v>
          </cell>
          <cell r="B1542" t="str">
            <v xml:space="preserve"> COUGH &amp; COLD PREPS           </v>
          </cell>
          <cell r="C1542" t="str">
            <v>SCHER-PLGH HC PROD</v>
          </cell>
          <cell r="D1542">
            <v>55115</v>
          </cell>
          <cell r="E1542" t="str">
            <v>SCHERING PLOUGH</v>
          </cell>
          <cell r="F1542" t="str">
            <v>ORAL COLD W/O ANALG</v>
          </cell>
        </row>
        <row r="1543">
          <cell r="A1543" t="str">
            <v>CLARITIN-D 24HR</v>
          </cell>
          <cell r="B1543" t="str">
            <v xml:space="preserve"> COUGH &amp; COLD PREPS           </v>
          </cell>
          <cell r="C1543" t="str">
            <v>SCHERING</v>
          </cell>
          <cell r="D1543">
            <v>179605.9</v>
          </cell>
          <cell r="E1543" t="str">
            <v>SCHERING PLOUGH</v>
          </cell>
          <cell r="F1543" t="str">
            <v>ORAL COLD W/O ANALG</v>
          </cell>
        </row>
        <row r="1544">
          <cell r="A1544" t="str">
            <v>CLARITIN-D 24HR (OTC)</v>
          </cell>
          <cell r="B1544" t="str">
            <v xml:space="preserve"> COUGH &amp; COLD PREPS           </v>
          </cell>
          <cell r="C1544" t="str">
            <v>SCHER-PLGH HC PROD</v>
          </cell>
          <cell r="D1544">
            <v>256776.6</v>
          </cell>
          <cell r="E1544" t="str">
            <v>SCHERING PLOUGH</v>
          </cell>
          <cell r="F1544" t="str">
            <v>ORAL COLD W/O ANALG</v>
          </cell>
        </row>
        <row r="1545">
          <cell r="A1545" t="str">
            <v>CLEAN N CLEAR</v>
          </cell>
          <cell r="B1545" t="str">
            <v xml:space="preserve"> DERMATOLOGICALS, ETHICAL                      </v>
          </cell>
          <cell r="C1545" t="str">
            <v>J&amp;J CONSUMER PROD</v>
          </cell>
          <cell r="D1545">
            <v>1069.5999999999999</v>
          </cell>
          <cell r="E1545" t="str">
            <v>JOHNSON &amp; JOHNSON</v>
          </cell>
          <cell r="F1545" t="str">
            <v>ACNE W/O ANTNFCT/ANTISEPTIC</v>
          </cell>
        </row>
        <row r="1546">
          <cell r="A1546" t="str">
            <v>CLEAR COUGH DM</v>
          </cell>
          <cell r="B1546" t="str">
            <v xml:space="preserve"> COUGH &amp; COLD PREPS           </v>
          </cell>
          <cell r="C1546" t="str">
            <v>VETCO</v>
          </cell>
          <cell r="D1546">
            <v>0</v>
          </cell>
          <cell r="E1546" t="str">
            <v>VETCO</v>
          </cell>
          <cell r="F1546" t="str">
            <v>COUGH PREP W/O COD</v>
          </cell>
        </row>
        <row r="1547">
          <cell r="A1547" t="str">
            <v>CLEAR EYES</v>
          </cell>
          <cell r="B1547" t="str">
            <v xml:space="preserve"> OPHTHALMIC PREPARATIONS                       </v>
          </cell>
          <cell r="C1547" t="str">
            <v>ROSS LABS</v>
          </cell>
          <cell r="D1547">
            <v>27880</v>
          </cell>
          <cell r="E1547" t="str">
            <v>ABBOTT</v>
          </cell>
          <cell r="F1547" t="str">
            <v>OPHTH ANTI-ALLERGY</v>
          </cell>
        </row>
        <row r="1548">
          <cell r="A1548" t="str">
            <v>CLEARASIL</v>
          </cell>
          <cell r="B1548" t="str">
            <v xml:space="preserve"> DERMATOLOGICALS, ETHICAL                      </v>
          </cell>
          <cell r="C1548" t="str">
            <v>BHI</v>
          </cell>
          <cell r="D1548">
            <v>13855</v>
          </cell>
          <cell r="E1548" t="str">
            <v>BHI</v>
          </cell>
          <cell r="F1548" t="str">
            <v>ACNE W/O ANTNFCT/ANTISEPTIC</v>
          </cell>
        </row>
        <row r="1549">
          <cell r="A1549" t="str">
            <v>CLEARASIL ADLT CARE</v>
          </cell>
          <cell r="B1549" t="str">
            <v xml:space="preserve"> DERMATOLOGICALS, ETHICAL                      </v>
          </cell>
          <cell r="C1549" t="str">
            <v>BHI</v>
          </cell>
          <cell r="D1549">
            <v>4730.2</v>
          </cell>
          <cell r="E1549" t="str">
            <v>BHI</v>
          </cell>
          <cell r="F1549" t="str">
            <v>ACNE W/O ANTNFCT/ANTISEPTIC</v>
          </cell>
        </row>
        <row r="1550">
          <cell r="A1550" t="str">
            <v>CLEARASIL ICEWASH</v>
          </cell>
          <cell r="B1550" t="str">
            <v xml:space="preserve"> DERMATOLOGICALS, ETHICAL                      </v>
          </cell>
          <cell r="C1550" t="str">
            <v>BHI</v>
          </cell>
          <cell r="D1550">
            <v>545.6</v>
          </cell>
          <cell r="E1550" t="str">
            <v>BHI</v>
          </cell>
          <cell r="F1550" t="str">
            <v>ACNE W/O ANTNFCT/ANTISEPTIC</v>
          </cell>
        </row>
        <row r="1551">
          <cell r="A1551" t="str">
            <v>CLEARASIL STAYCLEAR</v>
          </cell>
          <cell r="B1551" t="str">
            <v xml:space="preserve"> DERMATOLOGICALS, ETHICAL                      </v>
          </cell>
          <cell r="C1551" t="str">
            <v>BHI</v>
          </cell>
          <cell r="D1551">
            <v>7896.5</v>
          </cell>
          <cell r="E1551" t="str">
            <v>BHI</v>
          </cell>
          <cell r="F1551" t="str">
            <v>ACNE W/ANTNFCT/ANTISEPTIC</v>
          </cell>
        </row>
        <row r="1552">
          <cell r="A1552" t="str">
            <v>CLEARASIL TOTAL CNTRL</v>
          </cell>
          <cell r="B1552" t="str">
            <v xml:space="preserve"> DERMATOLOGICALS, ETHICAL                      </v>
          </cell>
          <cell r="C1552" t="str">
            <v>BHI</v>
          </cell>
          <cell r="D1552">
            <v>4447.2</v>
          </cell>
          <cell r="E1552" t="str">
            <v>BHI</v>
          </cell>
          <cell r="F1552" t="str">
            <v>ACNE W/O ANTNFCT/ANTISEPTIC</v>
          </cell>
        </row>
        <row r="1553">
          <cell r="A1553" t="str">
            <v>CLEARASIL TOTAL CNTRL</v>
          </cell>
          <cell r="B1553" t="str">
            <v xml:space="preserve"> DERMATOLOGICALS, ETHICAL                      </v>
          </cell>
          <cell r="C1553" t="str">
            <v>BHI</v>
          </cell>
          <cell r="D1553">
            <v>744</v>
          </cell>
          <cell r="E1553" t="str">
            <v>BHI</v>
          </cell>
          <cell r="F1553" t="str">
            <v>EMOLLIENTS &amp; PROTECTIVES</v>
          </cell>
        </row>
        <row r="1554">
          <cell r="A1554" t="str">
            <v>CLEARASIL VAN  FORM</v>
          </cell>
          <cell r="B1554" t="str">
            <v xml:space="preserve"> DERMATOLOGICALS, ETHICAL                      </v>
          </cell>
          <cell r="C1554" t="str">
            <v>BHI</v>
          </cell>
          <cell r="D1554">
            <v>16278.3</v>
          </cell>
          <cell r="E1554" t="str">
            <v>BHI</v>
          </cell>
          <cell r="F1554" t="str">
            <v>ACNE W/ANTNFCT/ANTISEPTIC</v>
          </cell>
        </row>
        <row r="1555">
          <cell r="A1555" t="str">
            <v>CLEARPLAN EASY</v>
          </cell>
          <cell r="B1555" t="str">
            <v xml:space="preserve"> DIAGNOSTIC AIDS                               </v>
          </cell>
          <cell r="C1555" t="str">
            <v>WHITEHALL</v>
          </cell>
          <cell r="D1555">
            <v>13470</v>
          </cell>
          <cell r="E1555" t="str">
            <v>WYETH CORP</v>
          </cell>
          <cell r="F1555" t="str">
            <v>DIAG AIDS URINE TEST</v>
          </cell>
        </row>
        <row r="1556">
          <cell r="A1556" t="str">
            <v>CLEMASTINE FUM</v>
          </cell>
          <cell r="B1556" t="str">
            <v xml:space="preserve"> ANTIHISTAMINES, SYSTEMIC                      </v>
          </cell>
          <cell r="C1556" t="str">
            <v>ALPHARMA</v>
          </cell>
          <cell r="D1556">
            <v>-5.6</v>
          </cell>
          <cell r="E1556" t="str">
            <v>ALPHARMA USPD</v>
          </cell>
          <cell r="F1556" t="str">
            <v>ANTIHISTAMINES ORAL LIQ</v>
          </cell>
        </row>
        <row r="1557">
          <cell r="A1557" t="str">
            <v>CLEMASTINE FUM</v>
          </cell>
          <cell r="B1557" t="str">
            <v xml:space="preserve"> ANTIHISTAMINES, SYSTEMIC                      </v>
          </cell>
          <cell r="C1557" t="str">
            <v>APOTEX CORP</v>
          </cell>
          <cell r="D1557">
            <v>4761.3999999999996</v>
          </cell>
          <cell r="E1557" t="str">
            <v>APOTEX CORP</v>
          </cell>
          <cell r="F1557" t="str">
            <v>ANTIHISTAMINES ORAL LIQ</v>
          </cell>
        </row>
        <row r="1558">
          <cell r="A1558" t="str">
            <v>CLEMASTINE FUM</v>
          </cell>
          <cell r="B1558" t="str">
            <v xml:space="preserve"> ANTIHISTAMINES, SYSTEMIC                      </v>
          </cell>
          <cell r="C1558" t="str">
            <v>GENEVA PHARM</v>
          </cell>
          <cell r="D1558">
            <v>788.1</v>
          </cell>
          <cell r="E1558" t="str">
            <v>NOVARTIS</v>
          </cell>
          <cell r="F1558" t="str">
            <v>ANTIHISTAMINES CAPS/TABS</v>
          </cell>
        </row>
        <row r="1559">
          <cell r="A1559" t="str">
            <v>CLEMASTINE FUM</v>
          </cell>
          <cell r="B1559" t="str">
            <v xml:space="preserve"> ANTIHISTAMINES, SYSTEMIC                      </v>
          </cell>
          <cell r="C1559" t="str">
            <v>GENEVA PHARM</v>
          </cell>
          <cell r="D1559">
            <v>206</v>
          </cell>
          <cell r="E1559" t="str">
            <v>NOVARTIS</v>
          </cell>
          <cell r="F1559" t="str">
            <v>ANTIHISTAMINES ORAL LIQ</v>
          </cell>
        </row>
        <row r="1560">
          <cell r="A1560" t="str">
            <v>CLEMASTINE FUM</v>
          </cell>
          <cell r="B1560" t="str">
            <v xml:space="preserve"> ANTIHISTAMINES, SYSTEMIC                      </v>
          </cell>
          <cell r="C1560" t="str">
            <v>MAJOR PHARM</v>
          </cell>
          <cell r="D1560">
            <v>0</v>
          </cell>
          <cell r="E1560" t="str">
            <v>GREAT LAKES WHLSL</v>
          </cell>
          <cell r="F1560" t="str">
            <v>ANTIHISTAMINES ORAL LIQ</v>
          </cell>
        </row>
        <row r="1561">
          <cell r="A1561" t="str">
            <v>CLEMASTINE FUM</v>
          </cell>
          <cell r="B1561" t="str">
            <v xml:space="preserve"> ANTIHISTAMINES, SYSTEMIC                      </v>
          </cell>
          <cell r="C1561" t="str">
            <v>MORTON GROVE PHARM</v>
          </cell>
          <cell r="D1561">
            <v>32.5</v>
          </cell>
          <cell r="E1561" t="str">
            <v>MORTON GROVE PHARM</v>
          </cell>
          <cell r="F1561" t="str">
            <v>ANTIHISTAMINES ORAL LIQ</v>
          </cell>
        </row>
        <row r="1562">
          <cell r="A1562" t="str">
            <v>CLEMASTINE FUM</v>
          </cell>
          <cell r="B1562" t="str">
            <v xml:space="preserve"> ANTIHISTAMINES, SYSTEMIC                      </v>
          </cell>
          <cell r="C1562" t="str">
            <v>PRIVATE LABEL</v>
          </cell>
          <cell r="D1562">
            <v>434</v>
          </cell>
          <cell r="E1562" t="str">
            <v>PRIVATE LABEL</v>
          </cell>
          <cell r="F1562" t="str">
            <v>ANTIHISTAMINES CAPS/TABS</v>
          </cell>
        </row>
        <row r="1563">
          <cell r="A1563" t="str">
            <v>CLEMASTINE FUM</v>
          </cell>
          <cell r="B1563" t="str">
            <v xml:space="preserve"> ANTIHISTAMINES, SYSTEMIC                      </v>
          </cell>
          <cell r="C1563" t="str">
            <v>TEVA PHARMACEUTICALS</v>
          </cell>
          <cell r="D1563">
            <v>236</v>
          </cell>
          <cell r="E1563" t="str">
            <v>TEVA PHARM USA</v>
          </cell>
          <cell r="F1563" t="str">
            <v>ANTIHISTAMINES CAPS/TABS</v>
          </cell>
        </row>
        <row r="1564">
          <cell r="A1564" t="str">
            <v>CLEMASTINE FUM</v>
          </cell>
          <cell r="B1564" t="str">
            <v xml:space="preserve"> ANTIHISTAMINES, SYSTEMIC                      </v>
          </cell>
          <cell r="C1564" t="str">
            <v>TEVA PHARMACEUTICALS</v>
          </cell>
          <cell r="D1564">
            <v>7420.1</v>
          </cell>
          <cell r="E1564" t="str">
            <v>TEVA PHARM USA</v>
          </cell>
          <cell r="F1564" t="str">
            <v>ANTIHISTAMINES ORAL LIQ</v>
          </cell>
        </row>
        <row r="1565">
          <cell r="A1565" t="str">
            <v>CLEMASTINE/PPA</v>
          </cell>
          <cell r="B1565" t="str">
            <v xml:space="preserve"> ANTIHISTAMINES, SYSTEMIC                      </v>
          </cell>
          <cell r="C1565" t="str">
            <v>PRIVATE LABEL</v>
          </cell>
          <cell r="D1565">
            <v>0</v>
          </cell>
          <cell r="E1565" t="str">
            <v>PRIVATE LABEL</v>
          </cell>
          <cell r="F1565" t="str">
            <v>ANTIHISTAMINES CAPS/TABS</v>
          </cell>
        </row>
        <row r="1566">
          <cell r="A1566" t="str">
            <v>CLENIA</v>
          </cell>
          <cell r="B1566" t="str">
            <v xml:space="preserve"> DERMATOLOGICALS, ETHICAL                      </v>
          </cell>
          <cell r="C1566" t="str">
            <v>UPSHER-SMITH</v>
          </cell>
          <cell r="D1566">
            <v>1729.8</v>
          </cell>
          <cell r="E1566" t="str">
            <v>UPSHER-SMITH</v>
          </cell>
          <cell r="F1566" t="str">
            <v>ACNE W/ANTNFCT/ANTISEPTIC</v>
          </cell>
        </row>
        <row r="1567">
          <cell r="A1567" t="str">
            <v>CLEOCIN</v>
          </cell>
          <cell r="B1567" t="str">
            <v xml:space="preserve"> ANTI-INFECTIVES, SYSTEMIC                     </v>
          </cell>
          <cell r="C1567" t="str">
            <v>PHARMACIA</v>
          </cell>
          <cell r="D1567">
            <v>299595.2</v>
          </cell>
          <cell r="E1567" t="str">
            <v>PHARMACIA CORP</v>
          </cell>
          <cell r="F1567" t="str">
            <v>MACROLIDES &amp; RELATED OTH</v>
          </cell>
        </row>
        <row r="1568">
          <cell r="A1568" t="str">
            <v>CLEOCIN PHOS</v>
          </cell>
          <cell r="B1568" t="str">
            <v xml:space="preserve"> ANTI-INFECTIVES, SYSTEMIC                     </v>
          </cell>
          <cell r="C1568" t="str">
            <v>PHARMACIA</v>
          </cell>
          <cell r="D1568">
            <v>6197.7</v>
          </cell>
          <cell r="E1568" t="str">
            <v>PHARMACIA CORP</v>
          </cell>
          <cell r="F1568" t="str">
            <v>MACROLIDES &amp; RELATED OTH</v>
          </cell>
        </row>
        <row r="1569">
          <cell r="A1569" t="str">
            <v>CLEOCIN T</v>
          </cell>
          <cell r="B1569" t="str">
            <v xml:space="preserve"> DERMATOLOGICALS, ETHICAL                      </v>
          </cell>
          <cell r="C1569" t="str">
            <v>PHARMACIA</v>
          </cell>
          <cell r="D1569">
            <v>55592.4</v>
          </cell>
          <cell r="E1569" t="str">
            <v>PHARMACIA CORP</v>
          </cell>
          <cell r="F1569" t="str">
            <v>ACNE W/ANTNFCT/ANTISEPTIC</v>
          </cell>
        </row>
        <row r="1570">
          <cell r="A1570" t="str">
            <v>CLEOCIN VAGINAL</v>
          </cell>
          <cell r="B1570" t="str">
            <v xml:space="preserve"> DERMATOLOGICALS, ETHICAL                      </v>
          </cell>
          <cell r="C1570" t="str">
            <v>PHARMACIA</v>
          </cell>
          <cell r="D1570">
            <v>948406.4</v>
          </cell>
          <cell r="E1570" t="str">
            <v>PHARMACIA CORP</v>
          </cell>
          <cell r="F1570" t="str">
            <v>ANTNFCT NON-SYS VAGINAL</v>
          </cell>
        </row>
        <row r="1571">
          <cell r="A1571" t="str">
            <v>CLERZ 2</v>
          </cell>
          <cell r="B1571" t="str">
            <v xml:space="preserve"> OPHTHALMIC PREPARATIONS                       </v>
          </cell>
          <cell r="C1571" t="str">
            <v>ALCON VISION CARE</v>
          </cell>
          <cell r="D1571">
            <v>1915.2</v>
          </cell>
          <cell r="E1571" t="str">
            <v>NESTLE S A</v>
          </cell>
          <cell r="F1571" t="str">
            <v>OPHTH DUAL PURPOSE H/S LENS</v>
          </cell>
        </row>
        <row r="1572">
          <cell r="A1572" t="str">
            <v>CLERZ PLUS</v>
          </cell>
          <cell r="B1572" t="str">
            <v xml:space="preserve"> OPHTHALMIC PREPARATIONS                       </v>
          </cell>
          <cell r="C1572" t="str">
            <v>ALCON VISION CARE</v>
          </cell>
          <cell r="D1572">
            <v>10037.299999999999</v>
          </cell>
          <cell r="E1572" t="str">
            <v>NESTLE S A</v>
          </cell>
          <cell r="F1572" t="str">
            <v>OPHTH DUAL PURPOSE H/S LENS</v>
          </cell>
        </row>
        <row r="1573">
          <cell r="A1573" t="str">
            <v>CLIMARA</v>
          </cell>
          <cell r="B1573" t="str">
            <v xml:space="preserve"> HORMONES                                      </v>
          </cell>
          <cell r="C1573" t="str">
            <v>BERLEX LABS</v>
          </cell>
          <cell r="D1573">
            <v>393642.5</v>
          </cell>
          <cell r="E1573" t="str">
            <v>BERLEX LABORATORI</v>
          </cell>
          <cell r="F1573" t="str">
            <v>HORMONES ESTROGENS TRNSDR</v>
          </cell>
        </row>
        <row r="1574">
          <cell r="A1574" t="str">
            <v>CLINAC BPO</v>
          </cell>
          <cell r="B1574" t="str">
            <v xml:space="preserve"> DERMATOLOGICALS, ETHICAL                      </v>
          </cell>
          <cell r="C1574" t="str">
            <v>FERNDALE LABS</v>
          </cell>
          <cell r="D1574">
            <v>6027.8</v>
          </cell>
          <cell r="E1574" t="str">
            <v>FERNDALE LABS</v>
          </cell>
          <cell r="F1574" t="str">
            <v>ACNE W/ANTNFCT/ANTISEPTIC</v>
          </cell>
        </row>
        <row r="1575">
          <cell r="A1575" t="str">
            <v>CLINAC O C</v>
          </cell>
          <cell r="B1575" t="str">
            <v xml:space="preserve"> DERMATOLOGICALS, ETHICAL                      </v>
          </cell>
          <cell r="C1575" t="str">
            <v>FERNDALE LABS</v>
          </cell>
          <cell r="D1575">
            <v>3460.4</v>
          </cell>
          <cell r="E1575" t="str">
            <v>FERNDALE LABS</v>
          </cell>
          <cell r="F1575" t="str">
            <v>DERMATOLOGICAL PREP OTH</v>
          </cell>
        </row>
        <row r="1576">
          <cell r="A1576" t="str">
            <v>CLINDAGEL</v>
          </cell>
          <cell r="B1576" t="str">
            <v xml:space="preserve"> DERMATOLOGICALS, ETHICAL                      </v>
          </cell>
          <cell r="C1576" t="str">
            <v>GALDERMA LABS</v>
          </cell>
          <cell r="D1576">
            <v>219912.8</v>
          </cell>
          <cell r="E1576" t="str">
            <v>NESTLE S A</v>
          </cell>
          <cell r="F1576" t="str">
            <v>ACNE W/ANTNFCT/ANTISEPTIC</v>
          </cell>
        </row>
        <row r="1577">
          <cell r="A1577" t="str">
            <v>CLINDAMYCIN HCL</v>
          </cell>
          <cell r="B1577" t="str">
            <v xml:space="preserve"> ANTI-INFECTIVES, SYSTEMIC                     </v>
          </cell>
          <cell r="C1577" t="str">
            <v>GENEVA PHARM</v>
          </cell>
          <cell r="D1577">
            <v>0</v>
          </cell>
          <cell r="E1577" t="str">
            <v>NOVARTIS</v>
          </cell>
          <cell r="F1577" t="str">
            <v>MACROLIDES &amp; RELATED OTH</v>
          </cell>
        </row>
        <row r="1578">
          <cell r="A1578" t="str">
            <v>CLINDAMYCIN HCL</v>
          </cell>
          <cell r="B1578" t="str">
            <v xml:space="preserve"> ANTI-INFECTIVES, SYSTEMIC                     </v>
          </cell>
          <cell r="C1578" t="str">
            <v>GREENSTONE LTD</v>
          </cell>
          <cell r="D1578">
            <v>25095.200000000001</v>
          </cell>
          <cell r="E1578" t="str">
            <v>PHARMACIA CORP</v>
          </cell>
          <cell r="F1578" t="str">
            <v>MACROLIDES &amp; RELATED OTH</v>
          </cell>
        </row>
        <row r="1579">
          <cell r="A1579" t="str">
            <v>CLINDAMYCIN HCL</v>
          </cell>
          <cell r="B1579" t="str">
            <v xml:space="preserve"> ANTI-INFECTIVES, SYSTEMIC                     </v>
          </cell>
          <cell r="C1579" t="str">
            <v>RANBAXY PHARM</v>
          </cell>
          <cell r="D1579">
            <v>839401.2</v>
          </cell>
          <cell r="E1579" t="str">
            <v>RANBAXY LABS LTD</v>
          </cell>
          <cell r="F1579" t="str">
            <v>MACROLIDES &amp; RELATED OTH</v>
          </cell>
        </row>
        <row r="1580">
          <cell r="A1580" t="str">
            <v>CLINDAMYCIN HCL</v>
          </cell>
          <cell r="B1580" t="str">
            <v xml:space="preserve"> ANTI-INFECTIVES, SYSTEMIC                     </v>
          </cell>
          <cell r="C1580" t="str">
            <v>TEVA PHARMACEUTICALS</v>
          </cell>
          <cell r="D1580">
            <v>10666.3</v>
          </cell>
          <cell r="E1580" t="str">
            <v>TEVA PHARM USA</v>
          </cell>
          <cell r="F1580" t="str">
            <v>MACROLIDES &amp; RELATED OTH</v>
          </cell>
        </row>
        <row r="1581">
          <cell r="A1581" t="str">
            <v>CLINDAMYCIN HCL</v>
          </cell>
          <cell r="B1581" t="str">
            <v xml:space="preserve"> ANTI-INFECTIVES, SYSTEMIC                     </v>
          </cell>
          <cell r="C1581" t="str">
            <v>WATSON LABS</v>
          </cell>
          <cell r="D1581">
            <v>259856.3</v>
          </cell>
          <cell r="E1581" t="str">
            <v>WATSON PHARM INC</v>
          </cell>
          <cell r="F1581" t="str">
            <v>MACROLIDES &amp; RELATED OTH</v>
          </cell>
        </row>
        <row r="1582">
          <cell r="A1582" t="str">
            <v>CLINDAMYCIN PHOS</v>
          </cell>
          <cell r="B1582" t="str">
            <v xml:space="preserve"> ANTI-INFECTIVES, SYSTEMIC                     </v>
          </cell>
          <cell r="C1582" t="str">
            <v>ABBOTT HOSP PRODS</v>
          </cell>
          <cell r="D1582">
            <v>995.6</v>
          </cell>
          <cell r="E1582" t="str">
            <v>ABBOTT</v>
          </cell>
          <cell r="F1582" t="str">
            <v>MACROLIDES &amp; RELATED OTH</v>
          </cell>
        </row>
        <row r="1583">
          <cell r="A1583" t="str">
            <v>CLINDAMYCIN PHOS</v>
          </cell>
          <cell r="B1583" t="str">
            <v xml:space="preserve"> DERMATOLOGICALS, ETHICAL                      </v>
          </cell>
          <cell r="C1583" t="str">
            <v>ALPHARMA</v>
          </cell>
          <cell r="D1583">
            <v>1349.5</v>
          </cell>
          <cell r="E1583" t="str">
            <v>ALPHARMA USPD</v>
          </cell>
          <cell r="F1583" t="str">
            <v>ACNE W/ANTNFCT/ANTISEPTIC</v>
          </cell>
        </row>
        <row r="1584">
          <cell r="A1584" t="str">
            <v>CLINDAMYCIN PHOS</v>
          </cell>
          <cell r="B1584" t="str">
            <v xml:space="preserve"> DERMATOLOGICALS, ETHICAL                      </v>
          </cell>
          <cell r="C1584" t="str">
            <v>CLAY-PARK LABS</v>
          </cell>
          <cell r="D1584">
            <v>39963.599999999999</v>
          </cell>
          <cell r="E1584" t="str">
            <v>CLAY-PARK LABS</v>
          </cell>
          <cell r="F1584" t="str">
            <v>ACNE W/ANTNFCT/ANTISEPTIC</v>
          </cell>
        </row>
        <row r="1585">
          <cell r="A1585" t="str">
            <v>CLINDAMYCIN PHOS</v>
          </cell>
          <cell r="B1585" t="str">
            <v xml:space="preserve"> DERMATOLOGICALS, ETHICAL                      </v>
          </cell>
          <cell r="C1585" t="str">
            <v>FOUGERA</v>
          </cell>
          <cell r="D1585">
            <v>121277.9</v>
          </cell>
          <cell r="E1585" t="str">
            <v>ALTANA  INC</v>
          </cell>
          <cell r="F1585" t="str">
            <v>ACNE W/ANTNFCT/ANTISEPTIC</v>
          </cell>
        </row>
        <row r="1586">
          <cell r="A1586" t="str">
            <v>CLINDAMYCIN PHOS</v>
          </cell>
          <cell r="B1586" t="str">
            <v xml:space="preserve"> DERMATOLOGICALS, ETHICAL                      </v>
          </cell>
          <cell r="C1586" t="str">
            <v>GENEVA PHARM</v>
          </cell>
          <cell r="D1586">
            <v>0</v>
          </cell>
          <cell r="E1586" t="str">
            <v>NOVARTIS</v>
          </cell>
          <cell r="F1586" t="str">
            <v>ACNE W/ANTNFCT/ANTISEPTIC</v>
          </cell>
        </row>
        <row r="1587">
          <cell r="A1587" t="str">
            <v>CLINDAMYCIN PHOS</v>
          </cell>
          <cell r="B1587" t="str">
            <v xml:space="preserve"> DERMATOLOGICALS, ETHICAL                      </v>
          </cell>
          <cell r="C1587" t="str">
            <v>GLADES PHARM</v>
          </cell>
          <cell r="D1587">
            <v>6709.1</v>
          </cell>
          <cell r="E1587" t="str">
            <v>GLADES PHARM</v>
          </cell>
          <cell r="F1587" t="str">
            <v>ACNE W/ANTNFCT/ANTISEPTIC</v>
          </cell>
        </row>
        <row r="1588">
          <cell r="A1588" t="str">
            <v>CLINDAMYCIN PHOS</v>
          </cell>
          <cell r="B1588" t="str">
            <v xml:space="preserve"> DERMATOLOGICALS, ETHICAL                      </v>
          </cell>
          <cell r="C1588" t="str">
            <v>GREENSTONE LTD</v>
          </cell>
          <cell r="D1588">
            <v>14075.8</v>
          </cell>
          <cell r="E1588" t="str">
            <v>PHARMACIA CORP</v>
          </cell>
          <cell r="F1588" t="str">
            <v>ACNE W/ANTNFCT/ANTISEPTIC</v>
          </cell>
        </row>
        <row r="1589">
          <cell r="A1589" t="str">
            <v>CLINDAMYCIN PHOS</v>
          </cell>
          <cell r="B1589" t="str">
            <v xml:space="preserve"> DERMATOLOGICALS, ETHICAL                      </v>
          </cell>
          <cell r="C1589" t="str">
            <v>MORTON GROVE PHARM</v>
          </cell>
          <cell r="D1589">
            <v>4126.5</v>
          </cell>
          <cell r="E1589" t="str">
            <v>MORTON GROVE PHARM</v>
          </cell>
          <cell r="F1589" t="str">
            <v>ACNE W/ANTNFCT/ANTISEPTIC</v>
          </cell>
        </row>
        <row r="1590">
          <cell r="A1590" t="str">
            <v>CLINDETS</v>
          </cell>
          <cell r="B1590" t="str">
            <v xml:space="preserve"> DERMATOLOGICALS, ETHICAL                      </v>
          </cell>
          <cell r="C1590" t="str">
            <v>STIEFEL</v>
          </cell>
          <cell r="D1590">
            <v>46463.7</v>
          </cell>
          <cell r="E1590" t="str">
            <v>STIEFEL LABS</v>
          </cell>
          <cell r="F1590" t="str">
            <v>ACNE W/ANTNFCT/ANTISEPTIC</v>
          </cell>
        </row>
        <row r="1591">
          <cell r="A1591" t="str">
            <v>CLINISTIX</v>
          </cell>
          <cell r="B1591" t="str">
            <v xml:space="preserve"> DIAGNOSTIC AIDS                               </v>
          </cell>
          <cell r="C1591" t="str">
            <v>BAYER DIAGNOSTIC DIV</v>
          </cell>
          <cell r="D1591">
            <v>5483.5</v>
          </cell>
          <cell r="E1591" t="str">
            <v>BAYER CORPORATION</v>
          </cell>
          <cell r="F1591" t="str">
            <v>DIAG AIDS URINE TEST</v>
          </cell>
        </row>
        <row r="1592">
          <cell r="A1592" t="str">
            <v>CLINITEST</v>
          </cell>
          <cell r="B1592" t="str">
            <v xml:space="preserve"> DIAGNOSTIC AIDS                               </v>
          </cell>
          <cell r="C1592" t="str">
            <v>BAYER DIAGNOSTIC DIV</v>
          </cell>
          <cell r="D1592">
            <v>2846.2</v>
          </cell>
          <cell r="E1592" t="str">
            <v>BAYER CORPORATION</v>
          </cell>
          <cell r="F1592" t="str">
            <v>DIAG AIDS URINE TEST</v>
          </cell>
        </row>
        <row r="1593">
          <cell r="A1593" t="str">
            <v>CLINORIL</v>
          </cell>
          <cell r="B1593" t="str">
            <v xml:space="preserve"> ANTIARTHRITICS      </v>
          </cell>
          <cell r="C1593" t="str">
            <v>MERCK &amp; COMPANY</v>
          </cell>
          <cell r="D1593">
            <v>18019.599999999999</v>
          </cell>
          <cell r="E1593" t="str">
            <v>MERCK &amp; CO</v>
          </cell>
          <cell r="F1593" t="str">
            <v>ANTIARTH PLAIN</v>
          </cell>
        </row>
        <row r="1594">
          <cell r="A1594" t="str">
            <v>CLIOQUINOL</v>
          </cell>
          <cell r="B1594" t="str">
            <v xml:space="preserve"> ANTI-FUNGAL AGENTS                            </v>
          </cell>
          <cell r="C1594" t="str">
            <v>CLAY-PARK LABS</v>
          </cell>
          <cell r="D1594">
            <v>303.8</v>
          </cell>
          <cell r="E1594" t="str">
            <v>CLAY-PARK LABS</v>
          </cell>
          <cell r="F1594" t="str">
            <v>ANTI-FUNGAL MISC</v>
          </cell>
        </row>
        <row r="1595">
          <cell r="A1595" t="str">
            <v>CLIOQUINOL/HC</v>
          </cell>
          <cell r="B1595" t="str">
            <v xml:space="preserve"> ANTI-FUNGAL AGENTS                            </v>
          </cell>
          <cell r="C1595" t="str">
            <v>CLAY-PARK LABS</v>
          </cell>
          <cell r="D1595">
            <v>31.2</v>
          </cell>
          <cell r="E1595" t="str">
            <v>CLAY-PARK LABS</v>
          </cell>
          <cell r="F1595" t="str">
            <v>ANTI-FUNGAL COMB</v>
          </cell>
        </row>
        <row r="1596">
          <cell r="A1596" t="str">
            <v>CLIOQUINOL/HC</v>
          </cell>
          <cell r="B1596" t="str">
            <v xml:space="preserve"> ANTI-FUNGAL AGENTS                            </v>
          </cell>
          <cell r="C1596" t="str">
            <v>MFR NOT STATED</v>
          </cell>
          <cell r="D1596">
            <v>0</v>
          </cell>
          <cell r="E1596" t="str">
            <v>LAB UNKNOWN</v>
          </cell>
          <cell r="F1596" t="str">
            <v>ANTI-FUNGAL COMB</v>
          </cell>
        </row>
        <row r="1597">
          <cell r="A1597" t="str">
            <v>CLIOQUINOL/HC</v>
          </cell>
          <cell r="B1597" t="str">
            <v xml:space="preserve"> ANTI-FUNGAL AGENTS                            </v>
          </cell>
          <cell r="C1597" t="str">
            <v>QUALITEST PRODUCTS</v>
          </cell>
          <cell r="D1597">
            <v>7901</v>
          </cell>
          <cell r="E1597" t="str">
            <v>QUALITEST PRODUCTS</v>
          </cell>
          <cell r="F1597" t="str">
            <v>ANTI-FUNGAL COMB</v>
          </cell>
        </row>
        <row r="1598">
          <cell r="A1598" t="str">
            <v>CLIOQUINOL/HC</v>
          </cell>
          <cell r="B1598" t="str">
            <v xml:space="preserve"> ANTI-FUNGAL AGENTS                            </v>
          </cell>
          <cell r="C1598" t="str">
            <v>REPACKAGER</v>
          </cell>
          <cell r="D1598">
            <v>0</v>
          </cell>
          <cell r="E1598" t="str">
            <v>REPACKAGER</v>
          </cell>
          <cell r="F1598" t="str">
            <v>ANTI-FUNGAL COMB</v>
          </cell>
        </row>
        <row r="1599">
          <cell r="A1599" t="str">
            <v>CLIOQUINOL/HC</v>
          </cell>
          <cell r="B1599" t="str">
            <v xml:space="preserve"> ANTI-FUNGAL AGENTS                            </v>
          </cell>
          <cell r="C1599" t="str">
            <v>THAMES PHARMACAL</v>
          </cell>
          <cell r="D1599">
            <v>557.70000000000005</v>
          </cell>
          <cell r="E1599" t="str">
            <v>THAMES PHARMACAL</v>
          </cell>
          <cell r="F1599" t="str">
            <v>ANTI-FUNGAL COMB</v>
          </cell>
        </row>
        <row r="1600">
          <cell r="A1600" t="str">
            <v>CLOBETASOL E</v>
          </cell>
          <cell r="B1600" t="str">
            <v xml:space="preserve"> HORMONES                                      </v>
          </cell>
          <cell r="C1600" t="str">
            <v>TARO PHARM</v>
          </cell>
          <cell r="D1600">
            <v>8287.1</v>
          </cell>
          <cell r="E1600" t="str">
            <v>TARO PHARM</v>
          </cell>
          <cell r="F1600" t="str">
            <v>HORMONES CORT PLAIN DERM</v>
          </cell>
        </row>
        <row r="1601">
          <cell r="A1601" t="str">
            <v>CLOBETASOL PROP</v>
          </cell>
          <cell r="B1601" t="str">
            <v xml:space="preserve"> HORMONES                                      </v>
          </cell>
          <cell r="C1601" t="str">
            <v>ALPHARMA</v>
          </cell>
          <cell r="D1601">
            <v>33222.9</v>
          </cell>
          <cell r="E1601" t="str">
            <v>ALPHARMA USPD</v>
          </cell>
          <cell r="F1601" t="str">
            <v>HORMONES CORT PLAIN DERM</v>
          </cell>
        </row>
        <row r="1602">
          <cell r="A1602" t="str">
            <v>CLOBETASOL PROP</v>
          </cell>
          <cell r="B1602" t="str">
            <v xml:space="preserve"> HORMONES                                      </v>
          </cell>
          <cell r="C1602" t="str">
            <v>FOUGERA</v>
          </cell>
          <cell r="D1602">
            <v>65581.100000000006</v>
          </cell>
          <cell r="E1602" t="str">
            <v>ALTANA  INC</v>
          </cell>
          <cell r="F1602" t="str">
            <v>HORMONES CORT PLAIN DERM</v>
          </cell>
        </row>
        <row r="1603">
          <cell r="A1603" t="str">
            <v>CLOBETASOL PROP</v>
          </cell>
          <cell r="B1603" t="str">
            <v xml:space="preserve"> HORMONES                                      </v>
          </cell>
          <cell r="C1603" t="str">
            <v>GLADES PHARM</v>
          </cell>
          <cell r="D1603">
            <v>23276.7</v>
          </cell>
          <cell r="E1603" t="str">
            <v>GLADES PHARM</v>
          </cell>
          <cell r="F1603" t="str">
            <v>HORMONES CORT PLAIN DERM</v>
          </cell>
        </row>
        <row r="1604">
          <cell r="A1604" t="str">
            <v>CLOBETASOL PROP</v>
          </cell>
          <cell r="B1604" t="str">
            <v xml:space="preserve"> HORMONES                                      </v>
          </cell>
          <cell r="C1604" t="str">
            <v>MFR NOT STATED</v>
          </cell>
          <cell r="D1604">
            <v>12761</v>
          </cell>
          <cell r="E1604" t="str">
            <v>LAB UNKNOWN</v>
          </cell>
          <cell r="F1604" t="str">
            <v>HORMONES CORT PLAIN DERM</v>
          </cell>
        </row>
        <row r="1605">
          <cell r="A1605" t="str">
            <v>CLOBETASOL PROP</v>
          </cell>
          <cell r="B1605" t="str">
            <v xml:space="preserve"> HORMONES                                      </v>
          </cell>
          <cell r="C1605" t="str">
            <v>MORTON GROVE PHARM</v>
          </cell>
          <cell r="D1605">
            <v>5583.9</v>
          </cell>
          <cell r="E1605" t="str">
            <v>MORTON GROVE PHARM</v>
          </cell>
          <cell r="F1605" t="str">
            <v>HORMONES CORT PLAIN DERM</v>
          </cell>
        </row>
        <row r="1606">
          <cell r="A1606" t="str">
            <v>CLOBETASOL PROP</v>
          </cell>
          <cell r="B1606" t="str">
            <v xml:space="preserve"> HORMONES                                      </v>
          </cell>
          <cell r="C1606" t="str">
            <v>TARO PHARM</v>
          </cell>
          <cell r="D1606">
            <v>379634.1</v>
          </cell>
          <cell r="E1606" t="str">
            <v>TARO PHARM</v>
          </cell>
          <cell r="F1606" t="str">
            <v>HORMONES CORT PLAIN DERM</v>
          </cell>
        </row>
        <row r="1607">
          <cell r="A1607" t="str">
            <v>CLOBETASOL PROP</v>
          </cell>
          <cell r="B1607" t="str">
            <v xml:space="preserve"> HORMONES                                      </v>
          </cell>
          <cell r="C1607" t="str">
            <v>TEVA PHARMACEUTICALS</v>
          </cell>
          <cell r="D1607">
            <v>275.10000000000002</v>
          </cell>
          <cell r="E1607" t="str">
            <v>TEVA PHARM USA</v>
          </cell>
          <cell r="F1607" t="str">
            <v>HORMONES CORT PLAIN DERM</v>
          </cell>
        </row>
        <row r="1608">
          <cell r="A1608" t="str">
            <v>CLOBEVATE</v>
          </cell>
          <cell r="B1608" t="str">
            <v xml:space="preserve"> HORMONES                                      </v>
          </cell>
          <cell r="C1608" t="str">
            <v>STIEFEL</v>
          </cell>
          <cell r="D1608">
            <v>54930.8</v>
          </cell>
          <cell r="E1608" t="str">
            <v>STIEFEL LABS</v>
          </cell>
          <cell r="F1608" t="str">
            <v>HORMONES CORT PLAIN DERM</v>
          </cell>
        </row>
        <row r="1609">
          <cell r="A1609" t="str">
            <v>CLOBEX</v>
          </cell>
          <cell r="B1609" t="str">
            <v xml:space="preserve"> HORMONES                                      </v>
          </cell>
          <cell r="C1609" t="str">
            <v>GALDERMA LABS</v>
          </cell>
          <cell r="D1609">
            <v>72299.399999999994</v>
          </cell>
          <cell r="E1609" t="str">
            <v>NESTLE S A</v>
          </cell>
          <cell r="F1609" t="str">
            <v>HORMONES CORT PLAIN DERM</v>
          </cell>
        </row>
        <row r="1610">
          <cell r="A1610" t="str">
            <v>CLODERM</v>
          </cell>
          <cell r="B1610" t="str">
            <v xml:space="preserve"> HORMONES                                      </v>
          </cell>
          <cell r="C1610" t="str">
            <v>HEALTHPOINT MEDICAL</v>
          </cell>
          <cell r="D1610">
            <v>30356.3</v>
          </cell>
          <cell r="E1610" t="str">
            <v>HEALTHPOINT MEDICAL</v>
          </cell>
          <cell r="F1610" t="str">
            <v>HORMONES CORT PLAIN DERM</v>
          </cell>
        </row>
        <row r="1611">
          <cell r="A1611" t="str">
            <v>CLOMID</v>
          </cell>
          <cell r="B1611" t="str">
            <v xml:space="preserve"> HORMONES                                      </v>
          </cell>
          <cell r="C1611" t="str">
            <v>AVENTIS PHARMA</v>
          </cell>
          <cell r="D1611">
            <v>40529</v>
          </cell>
          <cell r="E1611" t="str">
            <v>AVENTIS CORP</v>
          </cell>
          <cell r="F1611" t="str">
            <v>GONADOTROPHINS</v>
          </cell>
        </row>
        <row r="1612">
          <cell r="A1612" t="str">
            <v>CLOMIPHENE CIT</v>
          </cell>
          <cell r="B1612" t="str">
            <v xml:space="preserve"> HORMONES                                      </v>
          </cell>
          <cell r="C1612" t="str">
            <v>PAR PHARM</v>
          </cell>
          <cell r="D1612">
            <v>17876.3</v>
          </cell>
          <cell r="E1612" t="str">
            <v>PAR PHARM</v>
          </cell>
          <cell r="F1612" t="str">
            <v>GONADOTROPHINS</v>
          </cell>
        </row>
        <row r="1613">
          <cell r="A1613" t="str">
            <v>CLOMIPHENE CIT</v>
          </cell>
          <cell r="B1613" t="str">
            <v xml:space="preserve"> HORMONES                                      </v>
          </cell>
          <cell r="C1613" t="str">
            <v>QUALITEST PRODUCTS</v>
          </cell>
          <cell r="D1613">
            <v>0</v>
          </cell>
          <cell r="E1613" t="str">
            <v>QUALITEST PRODUCTS</v>
          </cell>
          <cell r="F1613" t="str">
            <v>GONADOTROPHINS</v>
          </cell>
        </row>
        <row r="1614">
          <cell r="A1614" t="str">
            <v>CLOMIPHENE CIT</v>
          </cell>
          <cell r="B1614" t="str">
            <v xml:space="preserve"> HORMONES                                      </v>
          </cell>
          <cell r="C1614" t="str">
            <v>TEVA PHARMACEUTICALS</v>
          </cell>
          <cell r="D1614">
            <v>45803.3</v>
          </cell>
          <cell r="E1614" t="str">
            <v>TEVA PHARM USA</v>
          </cell>
          <cell r="F1614" t="str">
            <v>GONADOTROPHINS</v>
          </cell>
        </row>
        <row r="1615">
          <cell r="A1615" t="str">
            <v>CLOMIPHENE CIT</v>
          </cell>
          <cell r="B1615" t="str">
            <v xml:space="preserve"> HORMONES                                      </v>
          </cell>
          <cell r="C1615" t="str">
            <v>WATSON LABS</v>
          </cell>
          <cell r="D1615">
            <v>70565.600000000006</v>
          </cell>
          <cell r="E1615" t="str">
            <v>WATSON PHARM INC</v>
          </cell>
          <cell r="F1615" t="str">
            <v>GONADOTROPHINS</v>
          </cell>
        </row>
        <row r="1616">
          <cell r="A1616" t="str">
            <v>CLOMIPRAMINE HCL</v>
          </cell>
          <cell r="B1616" t="str">
            <v xml:space="preserve"> PSYCHOTHERAPEUTICS                            </v>
          </cell>
          <cell r="C1616" t="str">
            <v>GENEVA PHARM</v>
          </cell>
          <cell r="D1616">
            <v>1752.4</v>
          </cell>
          <cell r="E1616" t="str">
            <v>NOVARTIS</v>
          </cell>
          <cell r="F1616" t="str">
            <v>TRICYCLICS &amp; TETRACYCLICS</v>
          </cell>
        </row>
        <row r="1617">
          <cell r="A1617" t="str">
            <v>CLOMIPRAMINE HCL</v>
          </cell>
          <cell r="B1617" t="str">
            <v xml:space="preserve"> PSYCHOTHERAPEUTICS                            </v>
          </cell>
          <cell r="C1617" t="str">
            <v>MYLAN</v>
          </cell>
          <cell r="D1617">
            <v>1188.0999999999999</v>
          </cell>
          <cell r="E1617" t="str">
            <v>MYLAN LABS  INC</v>
          </cell>
          <cell r="F1617" t="str">
            <v>TRICYCLICS &amp; TETRACYCLICS</v>
          </cell>
        </row>
        <row r="1618">
          <cell r="A1618" t="str">
            <v>CLOMIPRAMINE HCL</v>
          </cell>
          <cell r="B1618" t="str">
            <v xml:space="preserve"> PSYCHOTHERAPEUTICS                            </v>
          </cell>
          <cell r="C1618" t="str">
            <v>SUPERIOR</v>
          </cell>
          <cell r="D1618">
            <v>0</v>
          </cell>
          <cell r="E1618" t="str">
            <v>SUPERIOR</v>
          </cell>
          <cell r="F1618" t="str">
            <v>TRICYCLICS &amp; TETRACYCLICS</v>
          </cell>
        </row>
        <row r="1619">
          <cell r="A1619" t="str">
            <v>CLOMIPRAMINE HCL</v>
          </cell>
          <cell r="B1619" t="str">
            <v xml:space="preserve"> PSYCHOTHERAPEUTICS                            </v>
          </cell>
          <cell r="C1619" t="str">
            <v>TARO PHARM</v>
          </cell>
          <cell r="D1619">
            <v>20816</v>
          </cell>
          <cell r="E1619" t="str">
            <v>TARO PHARM</v>
          </cell>
          <cell r="F1619" t="str">
            <v>TRICYCLICS &amp; TETRACYCLICS</v>
          </cell>
        </row>
        <row r="1620">
          <cell r="A1620" t="str">
            <v>CLOMIPRAMINE HCL</v>
          </cell>
          <cell r="B1620" t="str">
            <v xml:space="preserve"> PSYCHOTHERAPEUTICS                            </v>
          </cell>
          <cell r="C1620" t="str">
            <v>TEVA PHARMACEUTICALS</v>
          </cell>
          <cell r="D1620">
            <v>305.89999999999998</v>
          </cell>
          <cell r="E1620" t="str">
            <v>TEVA PHARM USA</v>
          </cell>
          <cell r="F1620" t="str">
            <v>TRICYCLICS &amp; TETRACYCLICS</v>
          </cell>
        </row>
        <row r="1621">
          <cell r="A1621" t="str">
            <v>CLOMIPRAMINE HCL</v>
          </cell>
          <cell r="B1621" t="str">
            <v xml:space="preserve"> PSYCHOTHERAPEUTICS                            </v>
          </cell>
          <cell r="C1621" t="str">
            <v>WATSON LABS</v>
          </cell>
          <cell r="D1621">
            <v>26.1</v>
          </cell>
          <cell r="E1621" t="str">
            <v>WATSON PHARM INC</v>
          </cell>
          <cell r="F1621" t="str">
            <v>TRICYCLICS &amp; TETRACYCLICS</v>
          </cell>
        </row>
        <row r="1622">
          <cell r="A1622" t="str">
            <v>CLONAZEPAM</v>
          </cell>
          <cell r="B1622" t="str">
            <v xml:space="preserve"> NEUROLOGICAL DISORDERS, MISC                  </v>
          </cell>
          <cell r="C1622" t="str">
            <v>ANDRX</v>
          </cell>
          <cell r="D1622">
            <v>1058.5999999999999</v>
          </cell>
          <cell r="E1622" t="str">
            <v>ANDRX CORPORATN</v>
          </cell>
          <cell r="F1622" t="str">
            <v>SEIZURE DISORDERS</v>
          </cell>
        </row>
        <row r="1623">
          <cell r="A1623" t="str">
            <v>CLONAZEPAM</v>
          </cell>
          <cell r="B1623" t="str">
            <v xml:space="preserve"> NEUROLOGICAL DISORDERS, MISC                  </v>
          </cell>
          <cell r="C1623" t="str">
            <v>CARACO PHARM</v>
          </cell>
          <cell r="D1623">
            <v>127095.5</v>
          </cell>
          <cell r="E1623" t="str">
            <v>CARACO PHARM</v>
          </cell>
          <cell r="F1623" t="str">
            <v>SEIZURE DISORDERS</v>
          </cell>
        </row>
        <row r="1624">
          <cell r="A1624" t="str">
            <v>CLONAZEPAM</v>
          </cell>
          <cell r="B1624" t="str">
            <v xml:space="preserve"> NEUROLOGICAL DISORDERS, MISC                  </v>
          </cell>
          <cell r="C1624" t="str">
            <v>EON LABS</v>
          </cell>
          <cell r="D1624">
            <v>53574.1</v>
          </cell>
          <cell r="E1624" t="str">
            <v>EON CORP</v>
          </cell>
          <cell r="F1624" t="str">
            <v>SEIZURE DISORDERS</v>
          </cell>
        </row>
        <row r="1625">
          <cell r="A1625" t="str">
            <v>CLONAZEPAM</v>
          </cell>
          <cell r="B1625" t="str">
            <v xml:space="preserve"> NEUROLOGICAL DISORDERS, MISC                  </v>
          </cell>
          <cell r="C1625" t="str">
            <v>MYLAN</v>
          </cell>
          <cell r="D1625">
            <v>58520.3</v>
          </cell>
          <cell r="E1625" t="str">
            <v>MYLAN LABS  INC</v>
          </cell>
          <cell r="F1625" t="str">
            <v>SEIZURE DISORDERS</v>
          </cell>
        </row>
        <row r="1626">
          <cell r="A1626" t="str">
            <v>CLONAZEPAM</v>
          </cell>
          <cell r="B1626" t="str">
            <v xml:space="preserve"> NEUROLOGICAL DISORDERS, MISC                  </v>
          </cell>
          <cell r="C1626" t="str">
            <v>PUREPAC</v>
          </cell>
          <cell r="D1626">
            <v>307727.90000000002</v>
          </cell>
          <cell r="E1626" t="str">
            <v>ALPHARMA USPD</v>
          </cell>
          <cell r="F1626" t="str">
            <v>SEIZURE DISORDERS</v>
          </cell>
        </row>
        <row r="1627">
          <cell r="A1627" t="str">
            <v>CLONAZEPAM</v>
          </cell>
          <cell r="B1627" t="str">
            <v xml:space="preserve"> NEUROLOGICAL DISORDERS, MISC                  </v>
          </cell>
          <cell r="C1627" t="str">
            <v>REPACKAGER</v>
          </cell>
          <cell r="D1627">
            <v>46.1</v>
          </cell>
          <cell r="E1627" t="str">
            <v>REPACKAGER</v>
          </cell>
          <cell r="F1627" t="str">
            <v>SEIZURE DISORDERS</v>
          </cell>
        </row>
        <row r="1628">
          <cell r="A1628" t="str">
            <v>CLONAZEPAM</v>
          </cell>
          <cell r="B1628" t="str">
            <v xml:space="preserve"> NEUROLOGICAL DISORDERS, MISC                  </v>
          </cell>
          <cell r="C1628" t="str">
            <v>TEVA PHARMACEUTICALS</v>
          </cell>
          <cell r="D1628">
            <v>142866.20000000001</v>
          </cell>
          <cell r="E1628" t="str">
            <v>TEVA PHARM USA</v>
          </cell>
          <cell r="F1628" t="str">
            <v>SEIZURE DISORDERS</v>
          </cell>
        </row>
        <row r="1629">
          <cell r="A1629" t="str">
            <v>CLONAZEPAM</v>
          </cell>
          <cell r="B1629" t="str">
            <v xml:space="preserve"> NEUROLOGICAL DISORDERS, MISC                  </v>
          </cell>
          <cell r="C1629" t="str">
            <v>WATSON LABS</v>
          </cell>
          <cell r="D1629">
            <v>70331</v>
          </cell>
          <cell r="E1629" t="str">
            <v>WATSON PHARM INC</v>
          </cell>
          <cell r="F1629" t="str">
            <v>SEIZURE DISORDERS</v>
          </cell>
        </row>
        <row r="1630">
          <cell r="A1630" t="str">
            <v>CLONIDINE HCL</v>
          </cell>
          <cell r="B1630" t="str">
            <v xml:space="preserve"> VASCULAR AGENTS                               </v>
          </cell>
          <cell r="C1630" t="str">
            <v>IVAX PHARMACEUTICALS</v>
          </cell>
          <cell r="D1630">
            <v>1332.7</v>
          </cell>
          <cell r="E1630" t="str">
            <v>IVAX CORP</v>
          </cell>
          <cell r="F1630" t="str">
            <v>CENTRAL ACT AGT ALONE COMB</v>
          </cell>
        </row>
        <row r="1631">
          <cell r="A1631" t="str">
            <v>CLONIDINE HCL</v>
          </cell>
          <cell r="B1631" t="str">
            <v xml:space="preserve"> VASCULAR AGENTS                               </v>
          </cell>
          <cell r="C1631" t="str">
            <v>LEDERLE SP</v>
          </cell>
          <cell r="D1631">
            <v>430</v>
          </cell>
          <cell r="E1631" t="str">
            <v>WYETH CORP</v>
          </cell>
          <cell r="F1631" t="str">
            <v>CENTRAL ACT AGT ALONE COMB</v>
          </cell>
        </row>
        <row r="1632">
          <cell r="A1632" t="str">
            <v>CLONIDINE HCL</v>
          </cell>
          <cell r="B1632" t="str">
            <v xml:space="preserve"> VASCULAR AGENTS                               </v>
          </cell>
          <cell r="C1632" t="str">
            <v>MFR NOT STATED</v>
          </cell>
          <cell r="D1632">
            <v>7358.4</v>
          </cell>
          <cell r="E1632" t="str">
            <v>LAB UNKNOWN</v>
          </cell>
          <cell r="F1632" t="str">
            <v>CENTRAL ACT AGT ALONE COMB</v>
          </cell>
        </row>
        <row r="1633">
          <cell r="A1633" t="str">
            <v>CLONIDINE HCL</v>
          </cell>
          <cell r="B1633" t="str">
            <v xml:space="preserve"> VASCULAR AGENTS                               </v>
          </cell>
          <cell r="C1633" t="str">
            <v>MYLAN</v>
          </cell>
          <cell r="D1633">
            <v>355332.8</v>
          </cell>
          <cell r="E1633" t="str">
            <v>MYLAN LABS  INC</v>
          </cell>
          <cell r="F1633" t="str">
            <v>CENTRAL ACT AGT ALONE COMB</v>
          </cell>
        </row>
        <row r="1634">
          <cell r="A1634" t="str">
            <v>CLONIDINE HCL</v>
          </cell>
          <cell r="B1634" t="str">
            <v xml:space="preserve"> VASCULAR AGENTS                               </v>
          </cell>
          <cell r="C1634" t="str">
            <v>PUREPAC</v>
          </cell>
          <cell r="D1634">
            <v>38733</v>
          </cell>
          <cell r="E1634" t="str">
            <v>ALPHARMA USPD</v>
          </cell>
          <cell r="F1634" t="str">
            <v>CENTRAL ACT AGT ALONE COMB</v>
          </cell>
        </row>
        <row r="1635">
          <cell r="A1635" t="str">
            <v>CLONIDINE HCL</v>
          </cell>
          <cell r="B1635" t="str">
            <v xml:space="preserve"> VASCULAR AGENTS                               </v>
          </cell>
          <cell r="C1635" t="str">
            <v>REPACKAGER</v>
          </cell>
          <cell r="D1635">
            <v>84.8</v>
          </cell>
          <cell r="E1635" t="str">
            <v>REPACKAGER</v>
          </cell>
          <cell r="F1635" t="str">
            <v>CENTRAL ACT AGT ALONE COMB</v>
          </cell>
        </row>
        <row r="1636">
          <cell r="A1636" t="str">
            <v>CLONIDINE HCL</v>
          </cell>
          <cell r="B1636" t="str">
            <v xml:space="preserve"> VASCULAR AGENTS                               </v>
          </cell>
          <cell r="C1636" t="str">
            <v>UNIT DOSE LABS</v>
          </cell>
          <cell r="D1636">
            <v>53.1</v>
          </cell>
          <cell r="E1636" t="str">
            <v>MYLAN LABS  INC</v>
          </cell>
          <cell r="F1636" t="str">
            <v>CENTRAL ACT AGT ALONE COMB</v>
          </cell>
        </row>
        <row r="1637">
          <cell r="A1637" t="str">
            <v>CLORAZEPATE DIPOT</v>
          </cell>
          <cell r="B1637" t="str">
            <v xml:space="preserve"> PSYCHOTHERAPEUTICS                            </v>
          </cell>
          <cell r="C1637" t="str">
            <v>ABLE LABS</v>
          </cell>
          <cell r="D1637">
            <v>46930.5</v>
          </cell>
          <cell r="E1637" t="str">
            <v>DYNAGEN INC</v>
          </cell>
          <cell r="F1637" t="str">
            <v>BENZODIAZEPINES</v>
          </cell>
        </row>
        <row r="1638">
          <cell r="A1638" t="str">
            <v>CLORAZEPATE DIPOT</v>
          </cell>
          <cell r="B1638" t="str">
            <v xml:space="preserve"> PSYCHOTHERAPEUTICS                            </v>
          </cell>
          <cell r="C1638" t="str">
            <v>MFR NOT STATED</v>
          </cell>
          <cell r="D1638">
            <v>0</v>
          </cell>
          <cell r="E1638" t="str">
            <v>LAB UNKNOWN</v>
          </cell>
          <cell r="F1638" t="str">
            <v>BENZODIAZEPINES</v>
          </cell>
        </row>
        <row r="1639">
          <cell r="A1639" t="str">
            <v>CLORAZEPATE DIPOT</v>
          </cell>
          <cell r="B1639" t="str">
            <v xml:space="preserve"> PSYCHOTHERAPEUTICS                            </v>
          </cell>
          <cell r="C1639" t="str">
            <v>MYLAN</v>
          </cell>
          <cell r="D1639">
            <v>218147</v>
          </cell>
          <cell r="E1639" t="str">
            <v>MYLAN LABS  INC</v>
          </cell>
          <cell r="F1639" t="str">
            <v>BENZODIAZEPINES</v>
          </cell>
        </row>
        <row r="1640">
          <cell r="A1640" t="str">
            <v>CLORAZEPATE DIPOT</v>
          </cell>
          <cell r="B1640" t="str">
            <v xml:space="preserve"> PSYCHOTHERAPEUTICS                            </v>
          </cell>
          <cell r="C1640" t="str">
            <v>QUALITEST PRODUCTS</v>
          </cell>
          <cell r="D1640">
            <v>0</v>
          </cell>
          <cell r="E1640" t="str">
            <v>QUALITEST PRODUCTS</v>
          </cell>
          <cell r="F1640" t="str">
            <v>BENZODIAZEPINES</v>
          </cell>
        </row>
        <row r="1641">
          <cell r="A1641" t="str">
            <v>CLORAZEPATE DIPOT</v>
          </cell>
          <cell r="B1641" t="str">
            <v xml:space="preserve"> PSYCHOTHERAPEUTICS                            </v>
          </cell>
          <cell r="C1641" t="str">
            <v>REPACKAGER</v>
          </cell>
          <cell r="D1641">
            <v>35.700000000000003</v>
          </cell>
          <cell r="E1641" t="str">
            <v>REPACKAGER</v>
          </cell>
          <cell r="F1641" t="str">
            <v>BENZODIAZEPINES</v>
          </cell>
        </row>
        <row r="1642">
          <cell r="A1642" t="str">
            <v>CLORAZEPATE DIPOT</v>
          </cell>
          <cell r="B1642" t="str">
            <v xml:space="preserve"> PSYCHOTHERAPEUTICS                            </v>
          </cell>
          <cell r="C1642" t="str">
            <v>TARO PHARM</v>
          </cell>
          <cell r="D1642">
            <v>80067.8</v>
          </cell>
          <cell r="E1642" t="str">
            <v>TARO PHARM</v>
          </cell>
          <cell r="F1642" t="str">
            <v>BENZODIAZEPINES</v>
          </cell>
        </row>
        <row r="1643">
          <cell r="A1643" t="str">
            <v>CLORAZEPATE DIPOT</v>
          </cell>
          <cell r="B1643" t="str">
            <v xml:space="preserve"> PSYCHOTHERAPEUTICS                            </v>
          </cell>
          <cell r="C1643" t="str">
            <v>WATSON LABS</v>
          </cell>
          <cell r="D1643">
            <v>365060.1</v>
          </cell>
          <cell r="E1643" t="str">
            <v>WATSON PHARM INC</v>
          </cell>
          <cell r="F1643" t="str">
            <v>BENZODIAZEPINES</v>
          </cell>
        </row>
        <row r="1644">
          <cell r="A1644" t="str">
            <v>CLORPRES</v>
          </cell>
          <cell r="B1644" t="str">
            <v xml:space="preserve"> VASCULAR AGENTS                               </v>
          </cell>
          <cell r="C1644" t="str">
            <v>BERTEK PHARM</v>
          </cell>
          <cell r="D1644">
            <v>401.5</v>
          </cell>
          <cell r="E1644" t="str">
            <v>MYLAN LABS  INC</v>
          </cell>
          <cell r="F1644" t="str">
            <v>CENTRAL ACT AGT ALONE COMB</v>
          </cell>
        </row>
        <row r="1645">
          <cell r="A1645" t="str">
            <v>CLOTRIM VAGINAL</v>
          </cell>
          <cell r="B1645" t="str">
            <v xml:space="preserve"> ANTI-FUNGAL AGENTS                            </v>
          </cell>
          <cell r="C1645" t="str">
            <v>TARO PHARM</v>
          </cell>
          <cell r="D1645">
            <v>0</v>
          </cell>
          <cell r="E1645" t="str">
            <v>TARO PHARM</v>
          </cell>
          <cell r="F1645" t="str">
            <v>IMIDAZOLES</v>
          </cell>
        </row>
        <row r="1646">
          <cell r="A1646" t="str">
            <v>CLOTRIM/BETAMETH DIPR</v>
          </cell>
          <cell r="B1646" t="str">
            <v xml:space="preserve"> ANTI-FUNGAL AGENTS                            </v>
          </cell>
          <cell r="C1646" t="str">
            <v>FOUGERA</v>
          </cell>
          <cell r="D1646">
            <v>244581.3</v>
          </cell>
          <cell r="E1646" t="str">
            <v>ALTANA  INC</v>
          </cell>
          <cell r="F1646" t="str">
            <v>ANTI-FUNGAL COMB</v>
          </cell>
        </row>
        <row r="1647">
          <cell r="A1647" t="str">
            <v>CLOTRIM/BETAMETH DIPR</v>
          </cell>
          <cell r="B1647" t="str">
            <v xml:space="preserve"> ANTI-FUNGAL AGENTS                            </v>
          </cell>
          <cell r="C1647" t="str">
            <v>TARO PHARM</v>
          </cell>
          <cell r="D1647">
            <v>1852616.1</v>
          </cell>
          <cell r="E1647" t="str">
            <v>TARO PHARM</v>
          </cell>
          <cell r="F1647" t="str">
            <v>ANTI-FUNGAL COMB</v>
          </cell>
        </row>
        <row r="1648">
          <cell r="A1648" t="str">
            <v>CLOTRIM/BETAMETH DIPR</v>
          </cell>
          <cell r="B1648" t="str">
            <v xml:space="preserve"> ANTI-FUNGAL AGENTS                            </v>
          </cell>
          <cell r="C1648" t="str">
            <v>WARRICK PHARM</v>
          </cell>
          <cell r="D1648">
            <v>13247.5</v>
          </cell>
          <cell r="E1648" t="str">
            <v>SCHERING PLOUGH</v>
          </cell>
          <cell r="F1648" t="str">
            <v>ANTI-FUNGAL COMB</v>
          </cell>
        </row>
        <row r="1649">
          <cell r="A1649" t="str">
            <v>CLOTRIMAZOLE</v>
          </cell>
          <cell r="B1649" t="str">
            <v xml:space="preserve"> ANTI-FUNGAL AGENTS                            </v>
          </cell>
          <cell r="C1649" t="str">
            <v>ALPHARMA</v>
          </cell>
          <cell r="D1649">
            <v>26930.400000000001</v>
          </cell>
          <cell r="E1649" t="str">
            <v>ALPHARMA USPD</v>
          </cell>
          <cell r="F1649" t="str">
            <v>IMIDAZOLES</v>
          </cell>
        </row>
        <row r="1650">
          <cell r="A1650" t="str">
            <v>CLOTRIMAZOLE</v>
          </cell>
          <cell r="B1650" t="str">
            <v xml:space="preserve"> ANTI-FUNGAL AGENTS                            </v>
          </cell>
          <cell r="C1650" t="str">
            <v>CLAY-PARK LABS</v>
          </cell>
          <cell r="D1650">
            <v>36854.199999999997</v>
          </cell>
          <cell r="E1650" t="str">
            <v>CLAY-PARK LABS</v>
          </cell>
          <cell r="F1650" t="str">
            <v>IMIDAZOLES</v>
          </cell>
        </row>
        <row r="1651">
          <cell r="A1651" t="str">
            <v>CLOTRIMAZOLE</v>
          </cell>
          <cell r="B1651" t="str">
            <v xml:space="preserve"> ANTI-FUNGAL AGENTS                            </v>
          </cell>
          <cell r="C1651" t="str">
            <v>IVAX PHARMACEUTICALS</v>
          </cell>
          <cell r="D1651">
            <v>4930.1000000000004</v>
          </cell>
          <cell r="E1651" t="str">
            <v>IVAX CORP</v>
          </cell>
          <cell r="F1651" t="str">
            <v>IMIDAZOLES</v>
          </cell>
        </row>
        <row r="1652">
          <cell r="A1652" t="str">
            <v>CLOTRIMAZOLE</v>
          </cell>
          <cell r="B1652" t="str">
            <v xml:space="preserve"> ANTI-FUNGAL AGENTS                            </v>
          </cell>
          <cell r="C1652" t="str">
            <v>MAJOR PHARM</v>
          </cell>
          <cell r="D1652">
            <v>0</v>
          </cell>
          <cell r="E1652" t="str">
            <v>GREAT LAKES WHLSL</v>
          </cell>
          <cell r="F1652" t="str">
            <v>IMIDAZOLES</v>
          </cell>
        </row>
        <row r="1653">
          <cell r="A1653" t="str">
            <v>CLOTRIMAZOLE</v>
          </cell>
          <cell r="B1653" t="str">
            <v xml:space="preserve"> ANTI-FUNGAL AGENTS                            </v>
          </cell>
          <cell r="C1653" t="str">
            <v>MFR NOT STATED</v>
          </cell>
          <cell r="D1653">
            <v>52194.2</v>
          </cell>
          <cell r="E1653" t="str">
            <v>LAB UNKNOWN</v>
          </cell>
          <cell r="F1653" t="str">
            <v>IMIDAZOLES</v>
          </cell>
        </row>
        <row r="1654">
          <cell r="A1654" t="str">
            <v>CLOTRIMAZOLE</v>
          </cell>
          <cell r="B1654" t="str">
            <v xml:space="preserve"> ANTI-FUNGAL AGENTS                            </v>
          </cell>
          <cell r="C1654" t="str">
            <v>PRIVATE LABEL</v>
          </cell>
          <cell r="D1654">
            <v>13351.7</v>
          </cell>
          <cell r="E1654" t="str">
            <v>PRIVATE LABEL</v>
          </cell>
          <cell r="F1654" t="str">
            <v>IMIDAZOLES</v>
          </cell>
        </row>
        <row r="1655">
          <cell r="A1655" t="str">
            <v>CLOTRIMAZOLE</v>
          </cell>
          <cell r="B1655" t="str">
            <v xml:space="preserve"> ANTI-FUNGAL AGENTS                            </v>
          </cell>
          <cell r="C1655" t="str">
            <v>QUALITEST PRODUCTS</v>
          </cell>
          <cell r="D1655">
            <v>12</v>
          </cell>
          <cell r="E1655" t="str">
            <v>QUALITEST PRODUCTS</v>
          </cell>
          <cell r="F1655" t="str">
            <v>IMIDAZOLES</v>
          </cell>
        </row>
        <row r="1656">
          <cell r="A1656" t="str">
            <v>CLOTRIMAZOLE</v>
          </cell>
          <cell r="B1656" t="str">
            <v xml:space="preserve"> ANTI-FUNGAL AGENTS                            </v>
          </cell>
          <cell r="C1656" t="str">
            <v>TEVA PHARMACEUTICALS</v>
          </cell>
          <cell r="D1656">
            <v>11698.3</v>
          </cell>
          <cell r="E1656" t="str">
            <v>TEVA PHARM USA</v>
          </cell>
          <cell r="F1656" t="str">
            <v>IMIDAZOLES</v>
          </cell>
        </row>
        <row r="1657">
          <cell r="A1657" t="str">
            <v>CLOTRIMAZOLE</v>
          </cell>
          <cell r="B1657" t="str">
            <v xml:space="preserve"> ANTI-FUNGAL AGENTS                            </v>
          </cell>
          <cell r="C1657" t="str">
            <v>WARRICK PHARM</v>
          </cell>
          <cell r="D1657">
            <v>66571</v>
          </cell>
          <cell r="E1657" t="str">
            <v>SCHERING PLOUGH</v>
          </cell>
          <cell r="F1657" t="str">
            <v>IMIDAZOLES</v>
          </cell>
        </row>
        <row r="1658">
          <cell r="A1658" t="str">
            <v>CLOTRIMAZOLE (OTC)</v>
          </cell>
          <cell r="B1658" t="str">
            <v xml:space="preserve"> ANTI-FUNGAL AGENTS                            </v>
          </cell>
          <cell r="C1658" t="str">
            <v>TARO PHARM</v>
          </cell>
          <cell r="D1658">
            <v>22842.9</v>
          </cell>
          <cell r="E1658" t="str">
            <v>TARO PHARM</v>
          </cell>
          <cell r="F1658" t="str">
            <v>IMIDAZOLES</v>
          </cell>
        </row>
        <row r="1659">
          <cell r="A1659" t="str">
            <v>CLOTRIMAZOLE (RX)</v>
          </cell>
          <cell r="B1659" t="str">
            <v xml:space="preserve"> ANTI-FUNGAL AGENTS                            </v>
          </cell>
          <cell r="C1659" t="str">
            <v>TARO PHARM</v>
          </cell>
          <cell r="D1659">
            <v>230927.7</v>
          </cell>
          <cell r="E1659" t="str">
            <v>TARO PHARM</v>
          </cell>
          <cell r="F1659" t="str">
            <v>IMIDAZOLES</v>
          </cell>
        </row>
        <row r="1660">
          <cell r="A1660" t="str">
            <v>CLOTRIMAZOLE 3 (OTC)</v>
          </cell>
          <cell r="B1660" t="str">
            <v xml:space="preserve"> ANTI-FUNGAL AGENTS                            </v>
          </cell>
          <cell r="C1660" t="str">
            <v>TARO PHARM</v>
          </cell>
          <cell r="D1660">
            <v>2366.6</v>
          </cell>
          <cell r="E1660" t="str">
            <v>TARO PHARM</v>
          </cell>
          <cell r="F1660" t="str">
            <v>IMIDAZOLES</v>
          </cell>
        </row>
        <row r="1661">
          <cell r="A1661" t="str">
            <v>CLOTRIMAZOLE 7 (OTC)</v>
          </cell>
          <cell r="B1661" t="str">
            <v xml:space="preserve"> ANTI-FUNGAL AGENTS                            </v>
          </cell>
          <cell r="C1661" t="str">
            <v>TARO PHARM</v>
          </cell>
          <cell r="D1661">
            <v>121158.9</v>
          </cell>
          <cell r="E1661" t="str">
            <v>TARO PHARM</v>
          </cell>
          <cell r="F1661" t="str">
            <v>IMIDAZOLES</v>
          </cell>
        </row>
        <row r="1662">
          <cell r="A1662" t="str">
            <v>CLOTRIMAZOLE AF</v>
          </cell>
          <cell r="B1662" t="str">
            <v xml:space="preserve"> ANTI-FUNGAL AGENTS                            </v>
          </cell>
          <cell r="C1662" t="str">
            <v>PRIVATE LABEL</v>
          </cell>
          <cell r="D1662">
            <v>78309.7</v>
          </cell>
          <cell r="E1662" t="str">
            <v>PRIVATE LABEL</v>
          </cell>
          <cell r="F1662" t="str">
            <v>IMIDAZOLES</v>
          </cell>
        </row>
        <row r="1663">
          <cell r="A1663" t="str">
            <v>CLOZAPINE</v>
          </cell>
          <cell r="B1663" t="str">
            <v xml:space="preserve"> PSYCHOTHERAPEUTICS                            </v>
          </cell>
          <cell r="C1663" t="str">
            <v>IVAX PHARMACEUTICALS</v>
          </cell>
          <cell r="D1663">
            <v>17608.599999999999</v>
          </cell>
          <cell r="E1663" t="str">
            <v>IVAX CORP</v>
          </cell>
          <cell r="F1663" t="str">
            <v>ANTIPSYCHOTICS OTH</v>
          </cell>
        </row>
        <row r="1664">
          <cell r="A1664" t="str">
            <v>CLOZAPINE</v>
          </cell>
          <cell r="B1664" t="str">
            <v xml:space="preserve"> PSYCHOTHERAPEUTICS                            </v>
          </cell>
          <cell r="C1664" t="str">
            <v>MYLAN</v>
          </cell>
          <cell r="D1664">
            <v>9851.2999999999993</v>
          </cell>
          <cell r="E1664" t="str">
            <v>MYLAN LABS  INC</v>
          </cell>
          <cell r="F1664" t="str">
            <v>ANTIPSYCHOTICS OTH</v>
          </cell>
        </row>
        <row r="1665">
          <cell r="A1665" t="str">
            <v>CLOZAPINE</v>
          </cell>
          <cell r="B1665" t="str">
            <v xml:space="preserve"> PSYCHOTHERAPEUTICS                            </v>
          </cell>
          <cell r="C1665" t="str">
            <v>UNIT DOSE LABS</v>
          </cell>
          <cell r="D1665">
            <v>-106</v>
          </cell>
          <cell r="E1665" t="str">
            <v>MYLAN LABS  INC</v>
          </cell>
          <cell r="F1665" t="str">
            <v>ANTIPSYCHOTICS OTH</v>
          </cell>
        </row>
        <row r="1666">
          <cell r="A1666" t="str">
            <v>CLOZARIL</v>
          </cell>
          <cell r="B1666" t="str">
            <v xml:space="preserve"> PSYCHOTHERAPEUTICS                            </v>
          </cell>
          <cell r="C1666" t="str">
            <v>NOVARTIS RX</v>
          </cell>
          <cell r="D1666">
            <v>1199205.5</v>
          </cell>
          <cell r="E1666" t="str">
            <v>NOVARTIS</v>
          </cell>
          <cell r="F1666" t="str">
            <v>ANTIPSYCHOTICS OTH</v>
          </cell>
        </row>
        <row r="1667">
          <cell r="A1667" t="str">
            <v>COAL TAR</v>
          </cell>
          <cell r="B1667" t="str">
            <v xml:space="preserve"> MISCELLANEOUS PREPS, ETHICAL                  </v>
          </cell>
          <cell r="C1667" t="str">
            <v>MEDISCA INC</v>
          </cell>
          <cell r="D1667">
            <v>282.8</v>
          </cell>
          <cell r="E1667" t="str">
            <v>MEDISCA INC</v>
          </cell>
          <cell r="F1667" t="str">
            <v>CRUDE/BULK MED</v>
          </cell>
        </row>
        <row r="1668">
          <cell r="A1668" t="str">
            <v>COD LIVER OIL</v>
          </cell>
          <cell r="B1668" t="str">
            <v xml:space="preserve"> VITAMINS        </v>
          </cell>
          <cell r="C1668" t="str">
            <v>IVAX PHARMACEUTICALS</v>
          </cell>
          <cell r="D1668">
            <v>6.7</v>
          </cell>
          <cell r="E1668" t="str">
            <v>IVAX CORP</v>
          </cell>
          <cell r="F1668" t="str">
            <v>VITAMIN A &amp; D</v>
          </cell>
        </row>
        <row r="1669">
          <cell r="A1669" t="str">
            <v>COD LIVER OIL/ZINC OXIDE</v>
          </cell>
          <cell r="C1669" t="str">
            <v>IVAX PHARMACEUTICALS</v>
          </cell>
          <cell r="D1669">
            <v>-1.4</v>
          </cell>
          <cell r="E1669" t="str">
            <v>IVAX CORP</v>
          </cell>
          <cell r="F1669" t="str">
            <v>BABY CREAM/OINT</v>
          </cell>
        </row>
        <row r="1670">
          <cell r="A1670" t="str">
            <v>CODAMINE</v>
          </cell>
          <cell r="B1670" t="str">
            <v xml:space="preserve"> COUGH &amp; COLD PREPS           </v>
          </cell>
          <cell r="C1670" t="str">
            <v>ALPHARMA</v>
          </cell>
          <cell r="D1670">
            <v>0</v>
          </cell>
          <cell r="E1670" t="str">
            <v>ALPHARMA USPD</v>
          </cell>
          <cell r="F1670" t="str">
            <v>COUGH/COLD W/O EXPECT</v>
          </cell>
        </row>
        <row r="1671">
          <cell r="A1671" t="str">
            <v>CODEINE SULF</v>
          </cell>
          <cell r="B1671" t="str">
            <v xml:space="preserve"> ANALGESICS        </v>
          </cell>
          <cell r="C1671" t="str">
            <v>ROXANE</v>
          </cell>
          <cell r="D1671">
            <v>168</v>
          </cell>
          <cell r="E1671" t="str">
            <v>BOEHRINGER INGEL</v>
          </cell>
          <cell r="F1671" t="str">
            <v>CODEINE&amp;COMB NON-INJ</v>
          </cell>
        </row>
        <row r="1672">
          <cell r="A1672" t="str">
            <v>CODITUSS D</v>
          </cell>
          <cell r="B1672" t="str">
            <v xml:space="preserve"> COUGH &amp; COLD PREPS           </v>
          </cell>
          <cell r="C1672" t="str">
            <v>QUALITEST PRODUCTS</v>
          </cell>
          <cell r="D1672">
            <v>6.1</v>
          </cell>
          <cell r="E1672" t="str">
            <v>QUALITEST PRODUCTS</v>
          </cell>
          <cell r="F1672" t="str">
            <v>COUGH/COLD W/O EXPECT</v>
          </cell>
        </row>
        <row r="1673">
          <cell r="A1673" t="str">
            <v>CODITUSS DM</v>
          </cell>
          <cell r="B1673" t="str">
            <v xml:space="preserve"> COUGH &amp; COLD PREPS           </v>
          </cell>
          <cell r="C1673" t="str">
            <v>QUALITEST PRODUCTS</v>
          </cell>
          <cell r="D1673">
            <v>1.7</v>
          </cell>
          <cell r="E1673" t="str">
            <v>QUALITEST PRODUCTS</v>
          </cell>
          <cell r="F1673" t="str">
            <v>COUGH/COLD W/O EXPECT</v>
          </cell>
        </row>
        <row r="1674">
          <cell r="A1674" t="str">
            <v>COGENTIN</v>
          </cell>
          <cell r="B1674" t="str">
            <v xml:space="preserve"> NEUROLOGICAL DISORDERS, MISC                  </v>
          </cell>
          <cell r="C1674" t="str">
            <v>MERCK &amp; COMPANY</v>
          </cell>
          <cell r="D1674">
            <v>342.4</v>
          </cell>
          <cell r="E1674" t="str">
            <v>MERCK &amp; CO</v>
          </cell>
          <cell r="F1674" t="str">
            <v>ANTI-PARKINSON OTH</v>
          </cell>
        </row>
        <row r="1675">
          <cell r="A1675" t="str">
            <v>COGNEX</v>
          </cell>
          <cell r="B1675" t="str">
            <v xml:space="preserve"> NEUROLOGICAL DISORDERS, MISC                  </v>
          </cell>
          <cell r="C1675" t="str">
            <v>FIRST HORIZON PH</v>
          </cell>
          <cell r="D1675">
            <v>560</v>
          </cell>
          <cell r="E1675" t="str">
            <v>FIRST HORIZON PH</v>
          </cell>
          <cell r="F1675" t="str">
            <v>ALZHEIMER-TYPE DEMENTIA</v>
          </cell>
        </row>
        <row r="1676">
          <cell r="A1676" t="str">
            <v>COLACE</v>
          </cell>
          <cell r="B1676" t="str">
            <v xml:space="preserve"> LAXATIVES           </v>
          </cell>
          <cell r="C1676" t="str">
            <v>PURDUE</v>
          </cell>
          <cell r="D1676">
            <v>15707.5</v>
          </cell>
          <cell r="E1676" t="str">
            <v>PURDUE FREDERICK</v>
          </cell>
          <cell r="F1676" t="str">
            <v>FECAL SOFTENER W/O STIM</v>
          </cell>
        </row>
        <row r="1677">
          <cell r="A1677" t="str">
            <v>COLACE SUPP</v>
          </cell>
          <cell r="B1677" t="str">
            <v xml:space="preserve"> LAXATIVES           </v>
          </cell>
          <cell r="C1677" t="str">
            <v>PURDUE</v>
          </cell>
          <cell r="D1677">
            <v>3982.7</v>
          </cell>
          <cell r="E1677" t="str">
            <v>PURDUE FREDERICK</v>
          </cell>
          <cell r="F1677" t="str">
            <v>EMOLLIENT LAX</v>
          </cell>
        </row>
        <row r="1678">
          <cell r="A1678" t="str">
            <v>COLACE-T</v>
          </cell>
          <cell r="B1678" t="str">
            <v xml:space="preserve"> LAXATIVES           </v>
          </cell>
          <cell r="C1678" t="str">
            <v>PURDUE</v>
          </cell>
          <cell r="D1678">
            <v>890.2</v>
          </cell>
          <cell r="E1678" t="str">
            <v>PURDUE FREDERICK</v>
          </cell>
          <cell r="F1678" t="str">
            <v>FECAL SOFTENER W/O STIM</v>
          </cell>
        </row>
        <row r="1679">
          <cell r="A1679" t="str">
            <v>COLAZAL</v>
          </cell>
          <cell r="B1679" t="str">
            <v xml:space="preserve"> GASTROINTESTINAL                              </v>
          </cell>
          <cell r="C1679" t="str">
            <v>SALIX PHARMACEUTICAL</v>
          </cell>
          <cell r="D1679">
            <v>6944</v>
          </cell>
          <cell r="E1679" t="str">
            <v>SALIX PHARMACEUTICAL</v>
          </cell>
          <cell r="F1679" t="str">
            <v>GI ANTI-INFLAM</v>
          </cell>
        </row>
        <row r="1680">
          <cell r="A1680" t="str">
            <v>COLCHICINE</v>
          </cell>
          <cell r="B1680" t="str">
            <v xml:space="preserve"> ANTIARTHRITICS      </v>
          </cell>
          <cell r="C1680" t="str">
            <v>ABBOTT PHARM PRODS</v>
          </cell>
          <cell r="D1680">
            <v>0</v>
          </cell>
          <cell r="E1680" t="str">
            <v>ABBOTT</v>
          </cell>
          <cell r="F1680" t="str">
            <v>ANTIARTH GOUT SPEC</v>
          </cell>
        </row>
        <row r="1681">
          <cell r="A1681" t="str">
            <v>COLCHICINE</v>
          </cell>
          <cell r="B1681" t="str">
            <v xml:space="preserve"> ANTIARTHRITICS      </v>
          </cell>
          <cell r="C1681" t="str">
            <v>ALPHAGEN LABS</v>
          </cell>
          <cell r="D1681">
            <v>3011.3</v>
          </cell>
          <cell r="E1681" t="str">
            <v>ALPHAGEN LABS</v>
          </cell>
          <cell r="F1681" t="str">
            <v>ANTIARTH GOUT SPEC</v>
          </cell>
        </row>
        <row r="1682">
          <cell r="A1682" t="str">
            <v>COLCHICINE</v>
          </cell>
          <cell r="B1682" t="str">
            <v xml:space="preserve"> ANTIARTHRITICS      </v>
          </cell>
          <cell r="C1682" t="str">
            <v>BEDFORD LABS</v>
          </cell>
          <cell r="D1682">
            <v>44.9</v>
          </cell>
          <cell r="E1682" t="str">
            <v>BOEHRINGER INGEL</v>
          </cell>
          <cell r="F1682" t="str">
            <v>ANTIARTH GOUT SPEC</v>
          </cell>
        </row>
        <row r="1683">
          <cell r="A1683" t="str">
            <v>COLCHICINE</v>
          </cell>
          <cell r="B1683" t="str">
            <v xml:space="preserve"> ANTIARTHRITICS      </v>
          </cell>
          <cell r="C1683" t="str">
            <v>EXCELLIUM PHARM</v>
          </cell>
          <cell r="D1683">
            <v>340.9</v>
          </cell>
          <cell r="E1683" t="str">
            <v>EXCELLIUM PHARM</v>
          </cell>
          <cell r="F1683" t="str">
            <v>ANTIARTH GOUT SPEC</v>
          </cell>
        </row>
        <row r="1684">
          <cell r="A1684" t="str">
            <v>COLCHICINE</v>
          </cell>
          <cell r="B1684" t="str">
            <v xml:space="preserve"> ANTIARTHRITICS      </v>
          </cell>
          <cell r="C1684" t="str">
            <v>INTEGRITY PHARM</v>
          </cell>
          <cell r="D1684">
            <v>1408.4</v>
          </cell>
          <cell r="E1684" t="str">
            <v>INTEGRITY PHARM</v>
          </cell>
          <cell r="F1684" t="str">
            <v>ANTIARTH GOUT SPEC</v>
          </cell>
        </row>
        <row r="1685">
          <cell r="A1685" t="str">
            <v>COLCHICINE</v>
          </cell>
          <cell r="B1685" t="str">
            <v xml:space="preserve"> ANTIARTHRITICS      </v>
          </cell>
          <cell r="C1685" t="str">
            <v>QUALITEST PRODUCTS</v>
          </cell>
          <cell r="D1685">
            <v>6626.2</v>
          </cell>
          <cell r="E1685" t="str">
            <v>QUALITEST PRODUCTS</v>
          </cell>
          <cell r="F1685" t="str">
            <v>ANTIARTH GOUT SPEC</v>
          </cell>
        </row>
        <row r="1686">
          <cell r="A1686" t="str">
            <v>COLCHICINE</v>
          </cell>
          <cell r="B1686" t="str">
            <v xml:space="preserve"> ANTIARTHRITICS      </v>
          </cell>
          <cell r="C1686" t="str">
            <v>UNITED RES LABS</v>
          </cell>
          <cell r="D1686">
            <v>101</v>
          </cell>
          <cell r="E1686" t="str">
            <v>URL/MUTUAL</v>
          </cell>
          <cell r="F1686" t="str">
            <v>ANTIARTH GOUT SPEC</v>
          </cell>
        </row>
        <row r="1687">
          <cell r="A1687" t="str">
            <v>COLCHICINE</v>
          </cell>
          <cell r="B1687" t="str">
            <v xml:space="preserve"> ANTIARTHRITICS      </v>
          </cell>
          <cell r="C1687" t="str">
            <v>VISION PHARM</v>
          </cell>
          <cell r="D1687">
            <v>397.8</v>
          </cell>
          <cell r="E1687" t="str">
            <v>VISION PHARM</v>
          </cell>
          <cell r="F1687" t="str">
            <v>ANTIARTH GOUT SPEC</v>
          </cell>
        </row>
        <row r="1688">
          <cell r="A1688" t="str">
            <v>COLCHICINE</v>
          </cell>
          <cell r="B1688" t="str">
            <v xml:space="preserve"> ANTIARTHRITICS      </v>
          </cell>
          <cell r="C1688" t="str">
            <v>WATSON LABS</v>
          </cell>
          <cell r="D1688">
            <v>4122.8</v>
          </cell>
          <cell r="E1688" t="str">
            <v>WATSON PHARM INC</v>
          </cell>
          <cell r="F1688" t="str">
            <v>ANTIARTH GOUT SPEC</v>
          </cell>
        </row>
        <row r="1689">
          <cell r="A1689" t="str">
            <v>COLCHICINE</v>
          </cell>
          <cell r="B1689" t="str">
            <v xml:space="preserve"> ANTIARTHRITICS      </v>
          </cell>
          <cell r="C1689" t="str">
            <v>WEST WARD</v>
          </cell>
          <cell r="D1689">
            <v>4330.5</v>
          </cell>
          <cell r="E1689" t="str">
            <v>WEST WARD</v>
          </cell>
          <cell r="F1689" t="str">
            <v>ANTIARTH GOUT SPEC</v>
          </cell>
        </row>
        <row r="1690">
          <cell r="A1690" t="str">
            <v>COLD CAPS</v>
          </cell>
          <cell r="B1690" t="str">
            <v xml:space="preserve"> COUGH &amp; COLD PREPS           </v>
          </cell>
          <cell r="C1690" t="str">
            <v>PRIVATE LABEL</v>
          </cell>
          <cell r="D1690">
            <v>5616.1</v>
          </cell>
          <cell r="E1690" t="str">
            <v>PRIVATE LABEL</v>
          </cell>
          <cell r="F1690" t="str">
            <v>ORAL COLD W/ANALG</v>
          </cell>
        </row>
        <row r="1691">
          <cell r="A1691" t="str">
            <v>COLD PACK</v>
          </cell>
          <cell r="B1691" t="str">
            <v>UNKNOWN USC 99998</v>
          </cell>
          <cell r="C1691" t="str">
            <v>JUNG</v>
          </cell>
          <cell r="D1691">
            <v>1855</v>
          </cell>
          <cell r="E1691" t="str">
            <v>JUNG</v>
          </cell>
          <cell r="F1691" t="str">
            <v>UNKNOWN USC 99998</v>
          </cell>
        </row>
        <row r="1692">
          <cell r="A1692" t="str">
            <v>COLD RELIEF</v>
          </cell>
          <cell r="B1692" t="str">
            <v xml:space="preserve"> COUGH &amp; COLD PREPS           </v>
          </cell>
          <cell r="C1692" t="str">
            <v>PRIVATE LABEL</v>
          </cell>
          <cell r="D1692">
            <v>617.1</v>
          </cell>
          <cell r="E1692" t="str">
            <v>PRIVATE LABEL</v>
          </cell>
          <cell r="F1692" t="str">
            <v>COUGH/COLD W/O EXPECT</v>
          </cell>
        </row>
        <row r="1693">
          <cell r="A1693" t="str">
            <v>COLD RELIEF NON ASP</v>
          </cell>
          <cell r="B1693" t="str">
            <v xml:space="preserve"> COUGH &amp; COLD PREPS           </v>
          </cell>
          <cell r="C1693" t="str">
            <v>PRIVATE LABEL</v>
          </cell>
          <cell r="D1693">
            <v>15542</v>
          </cell>
          <cell r="E1693" t="str">
            <v>PRIVATE LABEL</v>
          </cell>
          <cell r="F1693" t="str">
            <v>ORAL COLD W/ANALG</v>
          </cell>
        </row>
        <row r="1694">
          <cell r="A1694" t="str">
            <v>COLD SYMPTOM RELIEF</v>
          </cell>
          <cell r="B1694" t="str">
            <v xml:space="preserve"> COUGH &amp; COLD PREPS           </v>
          </cell>
          <cell r="C1694" t="str">
            <v>MAJOR PHARM</v>
          </cell>
          <cell r="D1694">
            <v>11.9</v>
          </cell>
          <cell r="E1694" t="str">
            <v>GREAT LAKES WHLSL</v>
          </cell>
          <cell r="F1694" t="str">
            <v>ORAL COLD W/ANALG</v>
          </cell>
        </row>
        <row r="1695">
          <cell r="A1695" t="str">
            <v>COLD/ALLER</v>
          </cell>
          <cell r="B1695" t="str">
            <v xml:space="preserve"> COUGH &amp; COLD PREPS           </v>
          </cell>
          <cell r="C1695" t="str">
            <v>PRIVATE LABEL</v>
          </cell>
          <cell r="D1695">
            <v>453</v>
          </cell>
          <cell r="E1695" t="str">
            <v>PRIVATE LABEL</v>
          </cell>
          <cell r="F1695" t="str">
            <v>ORAL COLD W/O ANALG</v>
          </cell>
        </row>
        <row r="1696">
          <cell r="A1696" t="str">
            <v>COLDCOUGH PD</v>
          </cell>
          <cell r="B1696" t="str">
            <v xml:space="preserve"> COUGH &amp; COLD PREPS           </v>
          </cell>
          <cell r="C1696" t="str">
            <v>BRECKENRIDGE</v>
          </cell>
          <cell r="D1696">
            <v>937.7</v>
          </cell>
          <cell r="E1696" t="str">
            <v>BRECKENRIDGE</v>
          </cell>
          <cell r="F1696" t="str">
            <v>ORAL COLD W/O ANALG</v>
          </cell>
        </row>
        <row r="1697">
          <cell r="A1697" t="str">
            <v>COLDEC</v>
          </cell>
          <cell r="B1697" t="str">
            <v xml:space="preserve"> COUGH &amp; COLD PREPS           </v>
          </cell>
          <cell r="C1697" t="str">
            <v>BRECKENRIDGE</v>
          </cell>
          <cell r="D1697">
            <v>77</v>
          </cell>
          <cell r="E1697" t="str">
            <v>BRECKENRIDGE</v>
          </cell>
          <cell r="F1697" t="str">
            <v>ORAL COLD W/O ANALG</v>
          </cell>
        </row>
        <row r="1698">
          <cell r="A1698" t="str">
            <v>COLDEC D</v>
          </cell>
          <cell r="B1698" t="str">
            <v xml:space="preserve"> COUGH &amp; COLD PREPS           </v>
          </cell>
          <cell r="C1698" t="str">
            <v>BRECKENRIDGE</v>
          </cell>
          <cell r="D1698">
            <v>30.7</v>
          </cell>
          <cell r="E1698" t="str">
            <v>BRECKENRIDGE</v>
          </cell>
          <cell r="F1698" t="str">
            <v>ORAL COLD W/O ANALG</v>
          </cell>
        </row>
        <row r="1699">
          <cell r="A1699" t="str">
            <v>COLDEC DM</v>
          </cell>
          <cell r="B1699" t="str">
            <v xml:space="preserve"> COUGH &amp; COLD PREPS           </v>
          </cell>
          <cell r="C1699" t="str">
            <v>SDA LABORATORIES</v>
          </cell>
          <cell r="D1699">
            <v>274.5</v>
          </cell>
          <cell r="E1699" t="str">
            <v>SDA LABORATORIES</v>
          </cell>
          <cell r="F1699" t="str">
            <v>COUGH/COLD W/O EXPECT</v>
          </cell>
        </row>
        <row r="1700">
          <cell r="A1700" t="str">
            <v>COLDEC TR</v>
          </cell>
          <cell r="B1700" t="str">
            <v xml:space="preserve"> COUGH &amp; COLD PREPS           </v>
          </cell>
          <cell r="C1700" t="str">
            <v>BRECKENRIDGE</v>
          </cell>
          <cell r="D1700">
            <v>94</v>
          </cell>
          <cell r="E1700" t="str">
            <v>BRECKENRIDGE</v>
          </cell>
          <cell r="F1700" t="str">
            <v>ORAL COLD W/O ANALG</v>
          </cell>
        </row>
        <row r="1701">
          <cell r="A1701" t="str">
            <v>COLDEC-DM</v>
          </cell>
          <cell r="B1701" t="str">
            <v xml:space="preserve"> COUGH &amp; COLD PREPS           </v>
          </cell>
          <cell r="C1701" t="str">
            <v>UNITED RES LABS</v>
          </cell>
          <cell r="D1701">
            <v>43.8</v>
          </cell>
          <cell r="E1701" t="str">
            <v>URL/MUTUAL</v>
          </cell>
          <cell r="F1701" t="str">
            <v>COUGH/COLD W/O EXPECT</v>
          </cell>
        </row>
        <row r="1702">
          <cell r="A1702" t="str">
            <v>COLD-EEZE</v>
          </cell>
          <cell r="B1702" t="str">
            <v xml:space="preserve"> COUGH &amp; COLD PREPS           </v>
          </cell>
          <cell r="C1702" t="str">
            <v>QUIGLEY CORPORATION</v>
          </cell>
          <cell r="D1702">
            <v>63.2</v>
          </cell>
          <cell r="E1702" t="str">
            <v>QUIGLEY CORPORATION</v>
          </cell>
          <cell r="F1702" t="str">
            <v>NASAL DECONGESTANT TOP</v>
          </cell>
        </row>
        <row r="1703">
          <cell r="A1703" t="str">
            <v>COLD-EEZE</v>
          </cell>
          <cell r="B1703" t="str">
            <v xml:space="preserve"> NATURAL MEDICINE                              </v>
          </cell>
          <cell r="C1703" t="str">
            <v>QUIGLEY CORPORATION</v>
          </cell>
          <cell r="D1703">
            <v>2176</v>
          </cell>
          <cell r="E1703" t="str">
            <v>QUIGLEY CORPORATION</v>
          </cell>
          <cell r="F1703" t="str">
            <v>HOMEOPATHIC PROD</v>
          </cell>
        </row>
        <row r="1704">
          <cell r="A1704" t="str">
            <v>COLDONYL</v>
          </cell>
          <cell r="B1704" t="str">
            <v xml:space="preserve"> COUGH &amp; COLD PREPS           </v>
          </cell>
          <cell r="C1704" t="str">
            <v>DOVER PHARM</v>
          </cell>
          <cell r="D1704">
            <v>308.8</v>
          </cell>
          <cell r="E1704" t="str">
            <v>DOVER PHARM</v>
          </cell>
          <cell r="F1704" t="str">
            <v>ORAL COLD W/ANALG</v>
          </cell>
        </row>
        <row r="1705">
          <cell r="A1705" t="str">
            <v>COLESTID</v>
          </cell>
          <cell r="B1705" t="str">
            <v xml:space="preserve"> ANTIHYPERLIPIDEMIC AGENTS              </v>
          </cell>
          <cell r="C1705" t="str">
            <v>PHARMACIA</v>
          </cell>
          <cell r="D1705">
            <v>139379.4</v>
          </cell>
          <cell r="E1705" t="str">
            <v>PHARMACIA CORP</v>
          </cell>
          <cell r="F1705" t="str">
            <v>BILE ACID SEQUESTRANTS</v>
          </cell>
        </row>
        <row r="1706">
          <cell r="A1706" t="str">
            <v>COLFED-A</v>
          </cell>
          <cell r="B1706" t="str">
            <v xml:space="preserve"> COUGH &amp; COLD PREPS           </v>
          </cell>
          <cell r="C1706" t="str">
            <v>BRECKENRIDGE</v>
          </cell>
          <cell r="D1706">
            <v>90.1</v>
          </cell>
          <cell r="E1706" t="str">
            <v>BRECKENRIDGE</v>
          </cell>
          <cell r="F1706" t="str">
            <v>ORAL COLD W/O ANALG</v>
          </cell>
        </row>
        <row r="1707">
          <cell r="A1707" t="str">
            <v>COLGATE PLATINUM</v>
          </cell>
          <cell r="B1707" t="str">
            <v xml:space="preserve"> MOUTH, THROAT &amp; ANTISEPTICS                   </v>
          </cell>
          <cell r="C1707" t="str">
            <v>COLGATE ORAL PHARM</v>
          </cell>
          <cell r="D1707">
            <v>4158.3999999999996</v>
          </cell>
          <cell r="E1707" t="str">
            <v>COLGATE-PALMOLIVE</v>
          </cell>
          <cell r="F1707" t="str">
            <v>ANTISEPTIC MOUTH/THROAT</v>
          </cell>
        </row>
        <row r="1708">
          <cell r="A1708" t="str">
            <v>COLIDROPS</v>
          </cell>
          <cell r="B1708" t="str">
            <v xml:space="preserve"> GASTROINTESTINAL                              </v>
          </cell>
          <cell r="C1708" t="str">
            <v>MARIN PHARM</v>
          </cell>
          <cell r="D1708">
            <v>14133.8</v>
          </cell>
          <cell r="E1708" t="str">
            <v>MARIN PHARM</v>
          </cell>
          <cell r="F1708" t="str">
            <v>GI A-SPAS BELLADON</v>
          </cell>
        </row>
        <row r="1709">
          <cell r="A1709" t="str">
            <v>COLISTIMETHATE SOD</v>
          </cell>
          <cell r="B1709" t="str">
            <v xml:space="preserve"> ANTI-INFECTIVES, SYSTEMIC                     </v>
          </cell>
          <cell r="C1709" t="str">
            <v>PHARMA-TEK</v>
          </cell>
          <cell r="D1709">
            <v>0</v>
          </cell>
          <cell r="E1709" t="str">
            <v>PHARMA-TEK</v>
          </cell>
          <cell r="F1709" t="str">
            <v>ANTNFCT BROAD/MED SPEC OTH</v>
          </cell>
        </row>
        <row r="1710">
          <cell r="A1710" t="str">
            <v>COLLODION FLEXIBLE</v>
          </cell>
          <cell r="B1710" t="str">
            <v xml:space="preserve"> DERMATOLOGICALS, ETHICAL                      </v>
          </cell>
          <cell r="C1710" t="str">
            <v>PADDOCK LABS INC</v>
          </cell>
          <cell r="D1710">
            <v>15.1</v>
          </cell>
          <cell r="E1710" t="str">
            <v>PADDOCK LABS INC</v>
          </cell>
          <cell r="F1710" t="str">
            <v>EMOLLIENTS &amp; PROTECTIVES</v>
          </cell>
        </row>
        <row r="1711">
          <cell r="A1711" t="str">
            <v>COLLYRIUM FOR FRESH EYES</v>
          </cell>
          <cell r="B1711" t="str">
            <v xml:space="preserve"> OPHTHALMIC PREPARATIONS                       </v>
          </cell>
          <cell r="C1711" t="str">
            <v>BAUSCH &amp; LOMB</v>
          </cell>
          <cell r="D1711">
            <v>8345.7000000000007</v>
          </cell>
          <cell r="E1711" t="str">
            <v>BAUSCH &amp; LOMB INC</v>
          </cell>
          <cell r="F1711" t="str">
            <v>OPHTH IRRIGATING SOL</v>
          </cell>
        </row>
        <row r="1712">
          <cell r="A1712" t="str">
            <v>COLOCORT</v>
          </cell>
          <cell r="B1712" t="str">
            <v xml:space="preserve"> HORMONES                                      </v>
          </cell>
          <cell r="C1712" t="str">
            <v>PADDOCK LABS INC</v>
          </cell>
          <cell r="D1712">
            <v>8139.9</v>
          </cell>
          <cell r="E1712" t="str">
            <v>PADDOCK LABS INC</v>
          </cell>
          <cell r="F1712" t="str">
            <v>HORMONES CORT PLAIN OTH</v>
          </cell>
        </row>
        <row r="1713">
          <cell r="A1713" t="str">
            <v>COLYMYCIN-M</v>
          </cell>
          <cell r="B1713" t="str">
            <v xml:space="preserve"> ANTI-INFECTIVES, SYSTEMIC                     </v>
          </cell>
          <cell r="C1713" t="str">
            <v>MONARCH PHARM</v>
          </cell>
          <cell r="D1713">
            <v>-1.6</v>
          </cell>
          <cell r="E1713" t="str">
            <v>KING PHARM INC</v>
          </cell>
          <cell r="F1713" t="str">
            <v>ANTNFCT BROAD/MED SPEC OTH</v>
          </cell>
        </row>
        <row r="1714">
          <cell r="A1714" t="str">
            <v>COLYMYCIN-S</v>
          </cell>
          <cell r="B1714" t="str">
            <v xml:space="preserve"> OTICS, ETHICAL                                </v>
          </cell>
          <cell r="C1714" t="str">
            <v>MONARCH PHARM</v>
          </cell>
          <cell r="D1714">
            <v>4888.7</v>
          </cell>
          <cell r="E1714" t="str">
            <v>KING PHARM INC</v>
          </cell>
          <cell r="F1714" t="str">
            <v>OTIC ANTNFCT W/GLUCOCORT</v>
          </cell>
        </row>
        <row r="1715">
          <cell r="A1715" t="str">
            <v>COLYTE</v>
          </cell>
          <cell r="B1715" t="str">
            <v xml:space="preserve"> LAXATIVES           </v>
          </cell>
          <cell r="C1715" t="str">
            <v>SCHWARZ PHARMA</v>
          </cell>
          <cell r="D1715">
            <v>75610.399999999994</v>
          </cell>
          <cell r="E1715" t="str">
            <v>SCHWARZ PHARMA USA</v>
          </cell>
          <cell r="F1715" t="str">
            <v>PRE-XRAY EVACUANTS</v>
          </cell>
        </row>
        <row r="1716">
          <cell r="A1716" t="str">
            <v>COLYTE W/ FLAV PACK</v>
          </cell>
          <cell r="B1716" t="str">
            <v xml:space="preserve"> LAXATIVES           </v>
          </cell>
          <cell r="C1716" t="str">
            <v>SCHWARZ PHARMA</v>
          </cell>
          <cell r="D1716">
            <v>11006.9</v>
          </cell>
          <cell r="E1716" t="str">
            <v>SCHWARZ PHARMA USA</v>
          </cell>
          <cell r="F1716" t="str">
            <v>PRE-XRAY EVACUANTS</v>
          </cell>
        </row>
        <row r="1717">
          <cell r="A1717" t="str">
            <v>COLYTE-FLAVORED</v>
          </cell>
          <cell r="B1717" t="str">
            <v xml:space="preserve"> LAXATIVES           </v>
          </cell>
          <cell r="C1717" t="str">
            <v>SCHWARZ PHARMA</v>
          </cell>
          <cell r="D1717">
            <v>43320.800000000003</v>
          </cell>
          <cell r="E1717" t="str">
            <v>SCHWARZ PHARMA USA</v>
          </cell>
          <cell r="F1717" t="str">
            <v>PRE-XRAY EVACUANTS</v>
          </cell>
        </row>
        <row r="1718">
          <cell r="A1718" t="str">
            <v>COLYTROL</v>
          </cell>
          <cell r="B1718" t="str">
            <v xml:space="preserve"> GASTROINTESTINAL                              </v>
          </cell>
          <cell r="C1718" t="str">
            <v>LEX PHARMACEUTICALS</v>
          </cell>
          <cell r="D1718">
            <v>8996.7999999999993</v>
          </cell>
          <cell r="E1718" t="str">
            <v>LEX PHARMACEUTICALS</v>
          </cell>
          <cell r="F1718" t="str">
            <v>GI A-SPAS BELLADON</v>
          </cell>
        </row>
        <row r="1719">
          <cell r="A1719" t="str">
            <v>COLYTROL</v>
          </cell>
          <cell r="B1719" t="str">
            <v xml:space="preserve"> GASTROINTESTINAL                              </v>
          </cell>
          <cell r="C1719" t="str">
            <v>LLORENS PHARM</v>
          </cell>
          <cell r="D1719">
            <v>18262</v>
          </cell>
          <cell r="E1719" t="str">
            <v>LLORENS PHARM</v>
          </cell>
          <cell r="F1719" t="str">
            <v>GI A-SPAS BELLADON</v>
          </cell>
        </row>
        <row r="1720">
          <cell r="A1720" t="str">
            <v>COMBI-DERM</v>
          </cell>
          <cell r="B1720" t="str">
            <v>UNKNOWN USC 99998</v>
          </cell>
          <cell r="C1720" t="str">
            <v>CONVATEC</v>
          </cell>
          <cell r="D1720">
            <v>84</v>
          </cell>
          <cell r="E1720" t="str">
            <v>BRISTOL-MYERS SQ</v>
          </cell>
          <cell r="F1720" t="str">
            <v>UNKNOWN USC 99998</v>
          </cell>
        </row>
        <row r="1721">
          <cell r="A1721" t="str">
            <v>COMBIPATCH</v>
          </cell>
          <cell r="B1721" t="str">
            <v xml:space="preserve"> HORMONES                                      </v>
          </cell>
          <cell r="C1721" t="str">
            <v>NOVARTIS RX</v>
          </cell>
          <cell r="D1721">
            <v>123183.4</v>
          </cell>
          <cell r="E1721" t="str">
            <v>NOVARTIS</v>
          </cell>
          <cell r="F1721" t="str">
            <v>HORMONES ESTR/PROGST TRNSDR</v>
          </cell>
        </row>
        <row r="1722">
          <cell r="A1722" t="str">
            <v>COMBIPRES</v>
          </cell>
          <cell r="B1722" t="str">
            <v xml:space="preserve"> VASCULAR AGENTS                               </v>
          </cell>
          <cell r="C1722" t="str">
            <v>BOEHRINGER INGEL</v>
          </cell>
          <cell r="D1722">
            <v>0</v>
          </cell>
          <cell r="E1722" t="str">
            <v>BOEHRINGER INGEL</v>
          </cell>
          <cell r="F1722" t="str">
            <v>CENTRAL ACT AGT ALONE COMB</v>
          </cell>
        </row>
        <row r="1723">
          <cell r="A1723" t="str">
            <v>COMBISTIX</v>
          </cell>
          <cell r="B1723" t="str">
            <v xml:space="preserve"> DIAGNOSTIC AIDS                               </v>
          </cell>
          <cell r="C1723" t="str">
            <v>BAYER DIAGNOSTIC DIV</v>
          </cell>
          <cell r="D1723">
            <v>235.7</v>
          </cell>
          <cell r="E1723" t="str">
            <v>BAYER CORPORATION</v>
          </cell>
          <cell r="F1723" t="str">
            <v>DIAG AIDS URINE TEST</v>
          </cell>
        </row>
        <row r="1724">
          <cell r="A1724" t="str">
            <v>COMBIVENT</v>
          </cell>
          <cell r="B1724" t="str">
            <v xml:space="preserve"> RESPIRATORY THERAPY                           </v>
          </cell>
          <cell r="C1724" t="str">
            <v>BOEHRINGER INGEL</v>
          </cell>
          <cell r="D1724">
            <v>185567.3</v>
          </cell>
          <cell r="E1724" t="str">
            <v>BOEHRINGER INGEL</v>
          </cell>
          <cell r="F1724" t="str">
            <v>ANTICHOL BRONCHIAL COMB</v>
          </cell>
        </row>
        <row r="1725">
          <cell r="A1725" t="str">
            <v>COMBIVIR</v>
          </cell>
          <cell r="B1725" t="str">
            <v xml:space="preserve"> ANTIVIRALS                                    </v>
          </cell>
          <cell r="C1725" t="str">
            <v>GSK PHARM</v>
          </cell>
          <cell r="D1725">
            <v>4009823</v>
          </cell>
          <cell r="E1725" t="str">
            <v>GLAXOSMITHKLINE</v>
          </cell>
          <cell r="F1725" t="str">
            <v>HIV-REVERSE TRANSC INHIB</v>
          </cell>
        </row>
        <row r="1726">
          <cell r="A1726" t="str">
            <v>COMHIST</v>
          </cell>
          <cell r="B1726" t="str">
            <v xml:space="preserve"> COUGH &amp; COLD PREPS           </v>
          </cell>
          <cell r="C1726" t="str">
            <v>SHIRE US INC</v>
          </cell>
          <cell r="D1726">
            <v>12764.4</v>
          </cell>
          <cell r="E1726" t="str">
            <v>SHIRE US INC</v>
          </cell>
          <cell r="F1726" t="str">
            <v>ORAL COLD W/O ANALG</v>
          </cell>
        </row>
        <row r="1727">
          <cell r="A1727" t="str">
            <v>COMMIT</v>
          </cell>
          <cell r="B1727" t="str">
            <v xml:space="preserve"> SMOKING DETERRENTS                            </v>
          </cell>
          <cell r="C1727" t="str">
            <v>GSK CONSUMER HLTH</v>
          </cell>
          <cell r="D1727">
            <v>378.4</v>
          </cell>
          <cell r="E1727" t="str">
            <v>GLAXOSMITHKLINE</v>
          </cell>
          <cell r="F1727" t="str">
            <v>SMOKING DETERRENTS</v>
          </cell>
        </row>
        <row r="1728">
          <cell r="A1728" t="str">
            <v>COMMODE</v>
          </cell>
          <cell r="B1728" t="str">
            <v>UNKNOWN USC 99998</v>
          </cell>
          <cell r="C1728" t="str">
            <v>CAREX PRODUCTS</v>
          </cell>
          <cell r="D1728">
            <v>232</v>
          </cell>
          <cell r="E1728" t="str">
            <v>CAREX PRODUCTS</v>
          </cell>
          <cell r="F1728" t="str">
            <v>UNKNOWN USC 99998</v>
          </cell>
        </row>
        <row r="1729">
          <cell r="A1729" t="str">
            <v>COMPAZINE</v>
          </cell>
          <cell r="B1729" t="str">
            <v xml:space="preserve"> ANTINAUSEANTS                                 </v>
          </cell>
          <cell r="C1729" t="str">
            <v>GSK PHARM</v>
          </cell>
          <cell r="D1729">
            <v>1088.8</v>
          </cell>
          <cell r="E1729" t="str">
            <v>GLAXOSMITHKLINE</v>
          </cell>
          <cell r="F1729" t="str">
            <v>ANTIDOPA PHENOTHIAZINE</v>
          </cell>
        </row>
        <row r="1730">
          <cell r="A1730" t="str">
            <v>COMPLEAT PEDIATRIC</v>
          </cell>
          <cell r="B1730" t="str">
            <v xml:space="preserve"> NUTRIENTS &amp; SUPPLEMENTS                       </v>
          </cell>
          <cell r="C1730" t="str">
            <v>NOVARTIS NUTRITION</v>
          </cell>
          <cell r="D1730">
            <v>81.2</v>
          </cell>
          <cell r="E1730" t="str">
            <v>NOVARTIS</v>
          </cell>
          <cell r="F1730" t="str">
            <v>COMPLETE FOOD SUPPLEMENT</v>
          </cell>
        </row>
        <row r="1731">
          <cell r="A1731" t="str">
            <v>COMPLEAT REGULAR</v>
          </cell>
          <cell r="B1731" t="str">
            <v xml:space="preserve"> NUTRIENTS &amp; SUPPLEMENTS                       </v>
          </cell>
          <cell r="C1731" t="str">
            <v>NOVARTIS NUTRITION</v>
          </cell>
          <cell r="D1731">
            <v>1046.7</v>
          </cell>
          <cell r="E1731" t="str">
            <v>NOVARTIS</v>
          </cell>
          <cell r="F1731" t="str">
            <v>COMPLETE FOOD SUPPLEMENT</v>
          </cell>
        </row>
        <row r="1732">
          <cell r="A1732" t="str">
            <v>COMPLETE</v>
          </cell>
          <cell r="B1732" t="str">
            <v xml:space="preserve"> OPHTHALMIC PREPARATIONS                       </v>
          </cell>
          <cell r="C1732" t="str">
            <v>AMO</v>
          </cell>
          <cell r="D1732">
            <v>163884.1</v>
          </cell>
          <cell r="E1732" t="str">
            <v>AMO</v>
          </cell>
          <cell r="F1732" t="str">
            <v>SOFT LENS CHEMICAL DISNFCT</v>
          </cell>
        </row>
        <row r="1733">
          <cell r="A1733" t="str">
            <v>COMPLETE</v>
          </cell>
          <cell r="B1733" t="str">
            <v xml:space="preserve"> OPHTHALMIC PREPARATIONS                       </v>
          </cell>
          <cell r="C1733" t="str">
            <v>AMO</v>
          </cell>
          <cell r="D1733">
            <v>13648.9</v>
          </cell>
          <cell r="E1733" t="str">
            <v>AMO</v>
          </cell>
          <cell r="F1733" t="str">
            <v>SOFT LENS LUBRICANT</v>
          </cell>
        </row>
        <row r="1734">
          <cell r="A1734" t="str">
            <v>COMPLETE ALLERGY</v>
          </cell>
          <cell r="B1734" t="str">
            <v xml:space="preserve"> ANTIHISTAMINES, SYSTEMIC                      </v>
          </cell>
          <cell r="C1734" t="str">
            <v>TALBERT HEALTH</v>
          </cell>
          <cell r="D1734">
            <v>631.29999999999995</v>
          </cell>
          <cell r="E1734" t="str">
            <v>TALBERT HEALTH</v>
          </cell>
          <cell r="F1734" t="str">
            <v>ANTIHISTAMINES CAPS/TABS</v>
          </cell>
        </row>
        <row r="1735">
          <cell r="A1735" t="str">
            <v>COMPLETE ALLERGY MED</v>
          </cell>
          <cell r="B1735" t="str">
            <v xml:space="preserve"> ANTIHISTAMINES, SYSTEMIC                      </v>
          </cell>
          <cell r="C1735" t="str">
            <v>REXALL</v>
          </cell>
          <cell r="D1735">
            <v>1304.2</v>
          </cell>
          <cell r="E1735" t="str">
            <v>REXALL</v>
          </cell>
          <cell r="F1735" t="str">
            <v>ANTIHISTAMINES CAPS/TABS</v>
          </cell>
        </row>
        <row r="1736">
          <cell r="A1736" t="str">
            <v>COMPLEX-15</v>
          </cell>
          <cell r="B1736" t="str">
            <v xml:space="preserve"> DERMATOLOGICALS, ETHICAL                      </v>
          </cell>
          <cell r="C1736" t="str">
            <v>SCHER-PLGH HC PROD</v>
          </cell>
          <cell r="D1736">
            <v>118.2</v>
          </cell>
          <cell r="E1736" t="str">
            <v>SCHERING PLOUGH</v>
          </cell>
          <cell r="F1736" t="str">
            <v>EMOLLIENTS &amp; PROTECTIVES</v>
          </cell>
        </row>
        <row r="1737">
          <cell r="A1737" t="str">
            <v>COMPOUND W</v>
          </cell>
          <cell r="B1737" t="str">
            <v xml:space="preserve"> DERMATOLOGICALS, ETHICAL                      </v>
          </cell>
          <cell r="C1737" t="str">
            <v>MEDTECH LABS</v>
          </cell>
          <cell r="D1737">
            <v>57502.8</v>
          </cell>
          <cell r="E1737" t="str">
            <v>MEDTECH LABS</v>
          </cell>
          <cell r="F1737" t="str">
            <v>DERMATOLOGICAL PREP OTH</v>
          </cell>
        </row>
        <row r="1738">
          <cell r="A1738" t="str">
            <v>COMPOUND W FOR KIDS</v>
          </cell>
          <cell r="B1738" t="str">
            <v xml:space="preserve"> DERMATOLOGICALS, ETHICAL                      </v>
          </cell>
          <cell r="C1738" t="str">
            <v>MEDTECH LABS</v>
          </cell>
          <cell r="D1738">
            <v>4155.5</v>
          </cell>
          <cell r="E1738" t="str">
            <v>MEDTECH LABS</v>
          </cell>
          <cell r="F1738" t="str">
            <v>DERMATOLOGICAL PREP OTH</v>
          </cell>
        </row>
        <row r="1739">
          <cell r="A1739" t="str">
            <v>COMPOUND W FRZ OFF</v>
          </cell>
          <cell r="B1739" t="str">
            <v xml:space="preserve"> DERMATOLOGICALS, ETHICAL                      </v>
          </cell>
          <cell r="C1739" t="str">
            <v>MEDTECH LABS</v>
          </cell>
          <cell r="D1739">
            <v>246.4</v>
          </cell>
          <cell r="E1739" t="str">
            <v>MEDTECH LABS</v>
          </cell>
          <cell r="F1739" t="str">
            <v>DERMATOLOGICAL PREP OTH</v>
          </cell>
        </row>
        <row r="1740">
          <cell r="A1740" t="str">
            <v>COMPOUND W ONE STEP</v>
          </cell>
          <cell r="B1740" t="str">
            <v xml:space="preserve"> DERMATOLOGICALS, ETHICAL                      </v>
          </cell>
          <cell r="C1740" t="str">
            <v>MEDTECH LABS</v>
          </cell>
          <cell r="D1740">
            <v>0</v>
          </cell>
          <cell r="E1740" t="str">
            <v>MEDTECH LABS</v>
          </cell>
          <cell r="F1740" t="str">
            <v>DERMATOLOGICAL PREP OTH</v>
          </cell>
        </row>
        <row r="1741">
          <cell r="A1741" t="str">
            <v>COMPOZ</v>
          </cell>
          <cell r="B1741" t="str">
            <v xml:space="preserve"> SEDATIVES, ETHICAL                            </v>
          </cell>
          <cell r="C1741" t="str">
            <v>MEDTECH LABS</v>
          </cell>
          <cell r="D1741">
            <v>278.89999999999998</v>
          </cell>
          <cell r="E1741" t="str">
            <v>MEDTECH LABS</v>
          </cell>
          <cell r="F1741" t="str">
            <v>NON-BARB OTH</v>
          </cell>
        </row>
        <row r="1742">
          <cell r="A1742" t="str">
            <v>COMPRESSION HOSIERY</v>
          </cell>
          <cell r="B1742" t="str">
            <v>UNKNOWN USC 99998</v>
          </cell>
          <cell r="C1742" t="str">
            <v>JUNG</v>
          </cell>
          <cell r="D1742">
            <v>908.7</v>
          </cell>
          <cell r="E1742" t="str">
            <v>JUNG</v>
          </cell>
          <cell r="F1742" t="str">
            <v>UNKNOWN USC 99998</v>
          </cell>
        </row>
        <row r="1743">
          <cell r="A1743" t="str">
            <v>COMPRO</v>
          </cell>
          <cell r="B1743" t="str">
            <v xml:space="preserve"> ANTINAUSEANTS                                 </v>
          </cell>
          <cell r="C1743" t="str">
            <v>PADDOCK LABS INC</v>
          </cell>
          <cell r="D1743">
            <v>-24.6</v>
          </cell>
          <cell r="E1743" t="str">
            <v>PADDOCK LABS INC</v>
          </cell>
          <cell r="F1743" t="str">
            <v>ANTIDOPA PHENOTHIAZINE</v>
          </cell>
        </row>
        <row r="1744">
          <cell r="A1744" t="str">
            <v>COMPUTER EYE DROPS</v>
          </cell>
          <cell r="B1744" t="str">
            <v xml:space="preserve"> OPHTHALMIC PREPARATIONS                       </v>
          </cell>
          <cell r="C1744" t="str">
            <v>BAUSCH &amp; LOMB</v>
          </cell>
          <cell r="D1744">
            <v>-3584.5</v>
          </cell>
          <cell r="E1744" t="str">
            <v>BAUSCH &amp; LOMB INC</v>
          </cell>
          <cell r="F1744" t="str">
            <v>ARTIFICIAL TEARS LUBR</v>
          </cell>
        </row>
        <row r="1745">
          <cell r="A1745" t="str">
            <v>COMTAN</v>
          </cell>
          <cell r="B1745" t="str">
            <v xml:space="preserve"> NEUROLOGICAL DISORDERS, MISC                  </v>
          </cell>
          <cell r="C1745" t="str">
            <v>NOVARTIS RX</v>
          </cell>
          <cell r="D1745">
            <v>191429.2</v>
          </cell>
          <cell r="E1745" t="str">
            <v>NOVARTIS</v>
          </cell>
          <cell r="F1745" t="str">
            <v>ANTI-PARKINSON OTH</v>
          </cell>
        </row>
        <row r="1746">
          <cell r="A1746" t="str">
            <v>COMTREX AC HD CLD</v>
          </cell>
          <cell r="B1746" t="str">
            <v xml:space="preserve"> COUGH &amp; COLD PREPS           </v>
          </cell>
          <cell r="C1746" t="str">
            <v>BRISTOL-MYERS</v>
          </cell>
          <cell r="D1746">
            <v>31594.6</v>
          </cell>
          <cell r="E1746" t="str">
            <v>BRISTOL-MYERS SQ</v>
          </cell>
          <cell r="F1746" t="str">
            <v>ORAL COLD W/ANALG</v>
          </cell>
        </row>
        <row r="1747">
          <cell r="A1747" t="str">
            <v>COMTREX ALGY/SINUS</v>
          </cell>
          <cell r="B1747" t="str">
            <v xml:space="preserve"> COUGH &amp; COLD PREPS           </v>
          </cell>
          <cell r="C1747" t="str">
            <v>BRISTOL-MYERS</v>
          </cell>
          <cell r="D1747">
            <v>42716.5</v>
          </cell>
          <cell r="E1747" t="str">
            <v>BRISTOL-MYERS SQ</v>
          </cell>
          <cell r="F1747" t="str">
            <v>ORAL COLD W/ANALG</v>
          </cell>
        </row>
        <row r="1748">
          <cell r="A1748" t="str">
            <v>COMTREX CLD/CGH DAY/NITE</v>
          </cell>
          <cell r="B1748" t="str">
            <v xml:space="preserve"> COUGH &amp; COLD PREPS           </v>
          </cell>
          <cell r="C1748" t="str">
            <v>BRISTOL-MYERS</v>
          </cell>
          <cell r="D1748">
            <v>52527.6</v>
          </cell>
          <cell r="E1748" t="str">
            <v>BRISTOL-MYERS SQ</v>
          </cell>
          <cell r="F1748" t="str">
            <v>COUGH/COLD W/EXPECT</v>
          </cell>
        </row>
        <row r="1749">
          <cell r="A1749" t="str">
            <v>COMTREX CLD/CGH N/D</v>
          </cell>
          <cell r="B1749" t="str">
            <v xml:space="preserve"> COUGH &amp; COLD PREPS           </v>
          </cell>
          <cell r="C1749" t="str">
            <v>BRISTOL-MYERS</v>
          </cell>
          <cell r="D1749">
            <v>18899.599999999999</v>
          </cell>
          <cell r="E1749" t="str">
            <v>BRISTOL-MYERS SQ</v>
          </cell>
          <cell r="F1749" t="str">
            <v>COUGH/COLD W/O EXPECT</v>
          </cell>
        </row>
        <row r="1750">
          <cell r="A1750" t="str">
            <v>COMTREX CLD/CGH NITETIME</v>
          </cell>
          <cell r="B1750" t="str">
            <v xml:space="preserve"> COUGH &amp; COLD PREPS           </v>
          </cell>
          <cell r="C1750" t="str">
            <v>BRISTOL-MYERS</v>
          </cell>
          <cell r="D1750">
            <v>22129.200000000001</v>
          </cell>
          <cell r="E1750" t="str">
            <v>BRISTOL-MYERS SQ</v>
          </cell>
          <cell r="F1750" t="str">
            <v>COUGH/COLD W/EXPECT</v>
          </cell>
        </row>
        <row r="1751">
          <cell r="A1751" t="str">
            <v>COMTREX DEEP CHEST</v>
          </cell>
          <cell r="B1751" t="str">
            <v xml:space="preserve"> COUGH &amp; COLD PREPS           </v>
          </cell>
          <cell r="C1751" t="str">
            <v>BRISTOL-MYERS</v>
          </cell>
          <cell r="D1751">
            <v>11269.6</v>
          </cell>
          <cell r="E1751" t="str">
            <v>BRISTOL-MYERS SQ</v>
          </cell>
          <cell r="F1751" t="str">
            <v>COUGH/COLD W/O EXPECT</v>
          </cell>
        </row>
        <row r="1752">
          <cell r="A1752" t="str">
            <v>COMTREX DEEP CHEST COLD</v>
          </cell>
          <cell r="B1752" t="str">
            <v xml:space="preserve"> COUGH &amp; COLD PREPS           </v>
          </cell>
          <cell r="C1752" t="str">
            <v>BRISTOL-MYERS</v>
          </cell>
          <cell r="D1752">
            <v>19746</v>
          </cell>
          <cell r="E1752" t="str">
            <v>BRISTOL-MYERS SQ</v>
          </cell>
          <cell r="F1752" t="str">
            <v>COUGH/COLD W/EXPECT</v>
          </cell>
        </row>
        <row r="1753">
          <cell r="A1753" t="str">
            <v>COMTREX FLU DAY/NT</v>
          </cell>
          <cell r="B1753" t="str">
            <v xml:space="preserve"> COUGH &amp; COLD PREPS           </v>
          </cell>
          <cell r="C1753" t="str">
            <v>BRISTOL-MYERS</v>
          </cell>
          <cell r="D1753">
            <v>13382.4</v>
          </cell>
          <cell r="E1753" t="str">
            <v>BRISTOL-MYERS SQ</v>
          </cell>
          <cell r="F1753" t="str">
            <v>COUGH/COLD W/O EXPECT</v>
          </cell>
        </row>
        <row r="1754">
          <cell r="A1754" t="str">
            <v>COMTREX FLU THERPY DAY/N</v>
          </cell>
          <cell r="B1754" t="str">
            <v xml:space="preserve"> COUGH &amp; COLD PREPS           </v>
          </cell>
          <cell r="C1754" t="str">
            <v>BRISTOL-MYERS</v>
          </cell>
          <cell r="D1754">
            <v>40327.199999999997</v>
          </cell>
          <cell r="E1754" t="str">
            <v>BRISTOL-MYERS SQ</v>
          </cell>
          <cell r="F1754" t="str">
            <v>COUGH/COLD W/O EXPECT</v>
          </cell>
        </row>
        <row r="1755">
          <cell r="A1755" t="str">
            <v>COMTREX NON-DROW</v>
          </cell>
          <cell r="B1755" t="str">
            <v xml:space="preserve"> COUGH &amp; COLD PREPS           </v>
          </cell>
          <cell r="C1755" t="str">
            <v>BRISTOL-MYERS</v>
          </cell>
          <cell r="D1755">
            <v>26152.400000000001</v>
          </cell>
          <cell r="E1755" t="str">
            <v>BRISTOL-MYERS SQ</v>
          </cell>
          <cell r="F1755" t="str">
            <v>COUGH/COLD W/O EXPECT</v>
          </cell>
        </row>
        <row r="1756">
          <cell r="A1756" t="str">
            <v>COMTREX NT A H CLD</v>
          </cell>
          <cell r="B1756" t="str">
            <v xml:space="preserve"> COUGH &amp; COLD PREPS           </v>
          </cell>
          <cell r="C1756" t="str">
            <v>BRISTOL-MYERS</v>
          </cell>
          <cell r="D1756">
            <v>50.4</v>
          </cell>
          <cell r="E1756" t="str">
            <v>BRISTOL-MYERS SQ</v>
          </cell>
          <cell r="F1756" t="str">
            <v>COUGH/COLD W/O EXPECT</v>
          </cell>
        </row>
        <row r="1757">
          <cell r="A1757" t="str">
            <v>COMTREX NT FLU TPY</v>
          </cell>
          <cell r="B1757" t="str">
            <v xml:space="preserve"> COUGH &amp; COLD PREPS           </v>
          </cell>
          <cell r="C1757" t="str">
            <v>BRISTOL-MYERS</v>
          </cell>
          <cell r="D1757">
            <v>61.2</v>
          </cell>
          <cell r="E1757" t="str">
            <v>BRISTOL-MYERS SQ</v>
          </cell>
          <cell r="F1757" t="str">
            <v>ORAL COLD W/ANALG</v>
          </cell>
        </row>
        <row r="1758">
          <cell r="A1758" t="str">
            <v>COMTREX SORE THROAT RLF</v>
          </cell>
          <cell r="B1758" t="str">
            <v xml:space="preserve"> ANALGESICS        </v>
          </cell>
          <cell r="C1758" t="str">
            <v>BRISTOL-MYERS</v>
          </cell>
          <cell r="D1758">
            <v>16154</v>
          </cell>
          <cell r="E1758" t="str">
            <v>BRISTOL-MYERS SQ</v>
          </cell>
          <cell r="F1758" t="str">
            <v>ACETAMINOPHEN</v>
          </cell>
        </row>
        <row r="1759">
          <cell r="A1759" t="str">
            <v>CONCERTA</v>
          </cell>
          <cell r="B1759" t="str">
            <v xml:space="preserve"> PSYCHOTHERAPEUTICS                            </v>
          </cell>
          <cell r="C1759" t="str">
            <v>MCNEIL CONS/SPEC</v>
          </cell>
          <cell r="D1759">
            <v>253945</v>
          </cell>
          <cell r="E1759" t="str">
            <v>JOHNSON &amp; JOHNSON</v>
          </cell>
          <cell r="F1759" t="str">
            <v>ANALEPTICS</v>
          </cell>
        </row>
        <row r="1760">
          <cell r="A1760" t="str">
            <v>CONDYLOX</v>
          </cell>
          <cell r="B1760" t="str">
            <v xml:space="preserve"> DERMATOLOGICALS, ETHICAL                      </v>
          </cell>
          <cell r="C1760" t="str">
            <v>WATSON LABS</v>
          </cell>
          <cell r="D1760">
            <v>53704.5</v>
          </cell>
          <cell r="E1760" t="str">
            <v>WATSON PHARM INC</v>
          </cell>
          <cell r="F1760" t="str">
            <v>DERMATOLOGICAL PREP OTH</v>
          </cell>
        </row>
        <row r="1761">
          <cell r="A1761" t="str">
            <v>CONEX</v>
          </cell>
          <cell r="B1761" t="str">
            <v xml:space="preserve"> COUGH &amp; COLD PREPS           </v>
          </cell>
          <cell r="C1761" t="str">
            <v>FOREST PHARM</v>
          </cell>
          <cell r="D1761">
            <v>0</v>
          </cell>
          <cell r="E1761" t="str">
            <v>FOREST LABS</v>
          </cell>
          <cell r="F1761" t="str">
            <v>COUGH/COLD W/EXPECT</v>
          </cell>
        </row>
        <row r="1762">
          <cell r="A1762" t="str">
            <v>CONEX</v>
          </cell>
          <cell r="B1762" t="str">
            <v xml:space="preserve"> COUGH &amp; COLD PREPS           </v>
          </cell>
          <cell r="C1762" t="str">
            <v>LLORENS PHARM</v>
          </cell>
          <cell r="D1762">
            <v>-387.2</v>
          </cell>
          <cell r="E1762" t="str">
            <v>LLORENS PHARM</v>
          </cell>
          <cell r="F1762" t="str">
            <v>COUGH/COLD W/EXPECT</v>
          </cell>
        </row>
        <row r="1763">
          <cell r="A1763" t="str">
            <v>CONISON</v>
          </cell>
          <cell r="B1763" t="str">
            <v xml:space="preserve"> BLOOD GROWTH FACTORS                          </v>
          </cell>
          <cell r="C1763" t="str">
            <v>ETHEX CORP</v>
          </cell>
          <cell r="D1763">
            <v>852.8</v>
          </cell>
          <cell r="E1763" t="str">
            <v>K V  PHARM</v>
          </cell>
          <cell r="F1763" t="str">
            <v>FERROUS IRON COMB</v>
          </cell>
        </row>
        <row r="1764">
          <cell r="A1764" t="str">
            <v>CONPEC LA</v>
          </cell>
          <cell r="B1764" t="str">
            <v xml:space="preserve"> COUGH &amp; COLD PREPS           </v>
          </cell>
          <cell r="C1764" t="str">
            <v>TERAL LAB</v>
          </cell>
          <cell r="D1764">
            <v>644</v>
          </cell>
          <cell r="E1764" t="str">
            <v>TERAL LAB</v>
          </cell>
          <cell r="F1764" t="str">
            <v>COUGH/COLD W/EXPECT</v>
          </cell>
        </row>
        <row r="1765">
          <cell r="A1765" t="str">
            <v>CONSTULOSE</v>
          </cell>
          <cell r="B1765" t="str">
            <v xml:space="preserve"> LAXATIVES           </v>
          </cell>
          <cell r="C1765" t="str">
            <v>ALPHARMA</v>
          </cell>
          <cell r="D1765">
            <v>1202</v>
          </cell>
          <cell r="E1765" t="str">
            <v>ALPHARMA USPD</v>
          </cell>
          <cell r="F1765" t="str">
            <v>LAXATIVE OTH</v>
          </cell>
        </row>
        <row r="1766">
          <cell r="A1766" t="str">
            <v>CONTAC</v>
          </cell>
          <cell r="B1766" t="str">
            <v xml:space="preserve"> COUGH &amp; COLD PREPS           </v>
          </cell>
          <cell r="C1766" t="str">
            <v>GSK CONSUMER HLTH</v>
          </cell>
          <cell r="D1766">
            <v>6943.6</v>
          </cell>
          <cell r="E1766" t="str">
            <v>GLAXOSMITHKLINE</v>
          </cell>
          <cell r="F1766" t="str">
            <v>ORAL COLD W/O ANALG</v>
          </cell>
        </row>
        <row r="1767">
          <cell r="A1767" t="str">
            <v>CONTAC DAY/NGHT ALLG/SIN</v>
          </cell>
          <cell r="B1767" t="str">
            <v xml:space="preserve"> COUGH &amp; COLD PREPS           </v>
          </cell>
          <cell r="C1767" t="str">
            <v>GSK CONSUMER HLTH</v>
          </cell>
          <cell r="D1767">
            <v>0</v>
          </cell>
          <cell r="E1767" t="str">
            <v>GLAXOSMITHKLINE</v>
          </cell>
          <cell r="F1767" t="str">
            <v>ORAL COLD W/O ANALG</v>
          </cell>
        </row>
        <row r="1768">
          <cell r="A1768" t="str">
            <v>CONTAC DAY/NGHT CLD/FLU</v>
          </cell>
          <cell r="B1768" t="str">
            <v xml:space="preserve"> COUGH &amp; COLD PREPS           </v>
          </cell>
          <cell r="C1768" t="str">
            <v>GSK CONSUMER HLTH</v>
          </cell>
          <cell r="D1768">
            <v>3280.5</v>
          </cell>
          <cell r="E1768" t="str">
            <v>GLAXOSMITHKLINE</v>
          </cell>
          <cell r="F1768" t="str">
            <v>COUGH/COLD W/O EXPECT</v>
          </cell>
        </row>
        <row r="1769">
          <cell r="A1769" t="str">
            <v>CONTAC SEVERE COLD FORM</v>
          </cell>
          <cell r="B1769" t="str">
            <v xml:space="preserve"> COUGH &amp; COLD PREPS           </v>
          </cell>
          <cell r="C1769" t="str">
            <v>GSK CONSUMER HLTH</v>
          </cell>
          <cell r="D1769">
            <v>7590</v>
          </cell>
          <cell r="E1769" t="str">
            <v>GLAXOSMITHKLINE</v>
          </cell>
          <cell r="F1769" t="str">
            <v>COUGH/COLD W/O EXPECT</v>
          </cell>
        </row>
        <row r="1770">
          <cell r="A1770" t="str">
            <v>COPAXONE</v>
          </cell>
          <cell r="B1770" t="str">
            <v xml:space="preserve"> NEUROLOGICAL DISORDERS, MISC                  </v>
          </cell>
          <cell r="C1770" t="str">
            <v>TEVA PHARMACEUTICALS</v>
          </cell>
          <cell r="D1770">
            <v>889925.2</v>
          </cell>
          <cell r="E1770" t="str">
            <v>TEVA PHARM USA</v>
          </cell>
          <cell r="F1770" t="str">
            <v>NEUROLOGICAL DISORDERS OTH</v>
          </cell>
        </row>
        <row r="1771">
          <cell r="A1771" t="str">
            <v>COPEGUS</v>
          </cell>
          <cell r="B1771" t="str">
            <v xml:space="preserve"> ANTIVIRALS                                    </v>
          </cell>
          <cell r="C1771" t="str">
            <v>ROCHE</v>
          </cell>
          <cell r="D1771">
            <v>450019.1</v>
          </cell>
          <cell r="E1771" t="str">
            <v>HOFFMANN-LA ROCHE</v>
          </cell>
          <cell r="F1771" t="str">
            <v>ANTIVIRALS OTH</v>
          </cell>
        </row>
        <row r="1772">
          <cell r="A1772" t="str">
            <v>CORDARONE</v>
          </cell>
          <cell r="B1772" t="str">
            <v xml:space="preserve"> CARDIAC AGENTS                                </v>
          </cell>
          <cell r="C1772" t="str">
            <v>WYETH-AYERST</v>
          </cell>
          <cell r="D1772">
            <v>82166.5</v>
          </cell>
          <cell r="E1772" t="str">
            <v>WYETH CORP</v>
          </cell>
          <cell r="F1772" t="str">
            <v>ANTI-ARRHYTHMIA AGENT</v>
          </cell>
        </row>
        <row r="1773">
          <cell r="A1773" t="str">
            <v>CORDRAN</v>
          </cell>
          <cell r="B1773" t="str">
            <v xml:space="preserve"> HORMONES                                      </v>
          </cell>
          <cell r="C1773" t="str">
            <v>OCLASSEN PHARM</v>
          </cell>
          <cell r="D1773">
            <v>-547.1</v>
          </cell>
          <cell r="E1773" t="str">
            <v>WATSON PHARM INC</v>
          </cell>
          <cell r="F1773" t="str">
            <v>HORMONES CORT PLAIN DERM</v>
          </cell>
        </row>
        <row r="1774">
          <cell r="A1774" t="str">
            <v>CORDRAN SP</v>
          </cell>
          <cell r="B1774" t="str">
            <v xml:space="preserve"> HORMONES                                      </v>
          </cell>
          <cell r="C1774" t="str">
            <v>OCLASSEN PHARM</v>
          </cell>
          <cell r="D1774">
            <v>313.5</v>
          </cell>
          <cell r="E1774" t="str">
            <v>WATSON PHARM INC</v>
          </cell>
          <cell r="F1774" t="str">
            <v>HORMONES CORT PLAIN DERM</v>
          </cell>
        </row>
        <row r="1775">
          <cell r="A1775" t="str">
            <v>CORDRAN TAPE</v>
          </cell>
          <cell r="B1775" t="str">
            <v xml:space="preserve"> HORMONES                                      </v>
          </cell>
          <cell r="C1775" t="str">
            <v>OCLASSEN PHARM</v>
          </cell>
          <cell r="D1775">
            <v>4614.3</v>
          </cell>
          <cell r="E1775" t="str">
            <v>WATSON PHARM INC</v>
          </cell>
          <cell r="F1775" t="str">
            <v>HORMONES CORT PLAIN DERM</v>
          </cell>
        </row>
        <row r="1776">
          <cell r="A1776" t="str">
            <v>COREG</v>
          </cell>
          <cell r="B1776" t="str">
            <v xml:space="preserve"> VASCULAR AGENTS                               </v>
          </cell>
          <cell r="C1776" t="str">
            <v>GSK PHARM</v>
          </cell>
          <cell r="D1776">
            <v>2971578.9</v>
          </cell>
          <cell r="E1776" t="str">
            <v>GLAXOSMITHKLINE</v>
          </cell>
          <cell r="F1776" t="str">
            <v>ALPHA-BETA BLOCKER</v>
          </cell>
        </row>
        <row r="1777">
          <cell r="A1777" t="str">
            <v>CORGARD</v>
          </cell>
          <cell r="B1777" t="str">
            <v xml:space="preserve"> VASCULAR AGENTS                               </v>
          </cell>
          <cell r="C1777" t="str">
            <v>KING PHARM</v>
          </cell>
          <cell r="D1777">
            <v>67682.399999999994</v>
          </cell>
          <cell r="E1777" t="str">
            <v>KING PHARM INC</v>
          </cell>
          <cell r="F1777" t="str">
            <v>BETA BLOCKERS</v>
          </cell>
        </row>
        <row r="1778">
          <cell r="A1778" t="str">
            <v>CORICIDIN ASP/FREE</v>
          </cell>
          <cell r="B1778" t="str">
            <v xml:space="preserve"> COUGH &amp; COLD PREPS           </v>
          </cell>
          <cell r="C1778" t="str">
            <v>SCHER-PLGH HC PROD</v>
          </cell>
          <cell r="D1778">
            <v>0</v>
          </cell>
          <cell r="E1778" t="str">
            <v>SCHERING PLOUGH</v>
          </cell>
          <cell r="F1778" t="str">
            <v>ORAL COLD W/ANALG</v>
          </cell>
        </row>
        <row r="1779">
          <cell r="A1779" t="str">
            <v>CORICIDIN D</v>
          </cell>
          <cell r="B1779" t="str">
            <v xml:space="preserve"> COUGH &amp; COLD PREPS           </v>
          </cell>
          <cell r="C1779" t="str">
            <v>SCHER-PLGH HC PROD</v>
          </cell>
          <cell r="D1779">
            <v>2936.7</v>
          </cell>
          <cell r="E1779" t="str">
            <v>SCHERING PLOUGH</v>
          </cell>
          <cell r="F1779" t="str">
            <v>ORAL COLD W/ANALG</v>
          </cell>
        </row>
        <row r="1780">
          <cell r="A1780" t="str">
            <v>CORICIDIN D ASP/FR</v>
          </cell>
          <cell r="B1780" t="str">
            <v xml:space="preserve"> COUGH &amp; COLD PREPS           </v>
          </cell>
          <cell r="C1780" t="str">
            <v>SCHER-PLGH HC PROD</v>
          </cell>
          <cell r="D1780">
            <v>275.10000000000002</v>
          </cell>
          <cell r="E1780" t="str">
            <v>SCHERING PLOUGH</v>
          </cell>
          <cell r="F1780" t="str">
            <v>ORAL COLD W/ANALG</v>
          </cell>
        </row>
        <row r="1781">
          <cell r="A1781" t="str">
            <v>CORICIDIN HBP CGH&amp;CLD</v>
          </cell>
          <cell r="B1781" t="str">
            <v xml:space="preserve"> COUGH &amp; COLD PREPS           </v>
          </cell>
          <cell r="C1781" t="str">
            <v>SCHER-PLGH HC PROD</v>
          </cell>
          <cell r="D1781">
            <v>6482</v>
          </cell>
          <cell r="E1781" t="str">
            <v>SCHERING PLOUGH</v>
          </cell>
          <cell r="F1781" t="str">
            <v>ORAL COLD W/ANALG</v>
          </cell>
        </row>
        <row r="1782">
          <cell r="A1782" t="str">
            <v>CORICIDIN HBP CHST/CGH</v>
          </cell>
          <cell r="B1782" t="str">
            <v xml:space="preserve"> COUGH &amp; COLD PREPS           </v>
          </cell>
          <cell r="C1782" t="str">
            <v>SCHER-PLGH HC PROD</v>
          </cell>
          <cell r="D1782">
            <v>1287.5999999999999</v>
          </cell>
          <cell r="E1782" t="str">
            <v>SCHERING PLOUGH</v>
          </cell>
          <cell r="F1782" t="str">
            <v>COUGH/COLD W/EXPECT</v>
          </cell>
        </row>
        <row r="1783">
          <cell r="A1783" t="str">
            <v>CORICIDIN HBP MAX FLU</v>
          </cell>
          <cell r="B1783" t="str">
            <v xml:space="preserve"> COUGH &amp; COLD PREPS           </v>
          </cell>
          <cell r="C1783" t="str">
            <v>SCHER-PLGH HC PROD</v>
          </cell>
          <cell r="D1783">
            <v>6840</v>
          </cell>
          <cell r="E1783" t="str">
            <v>SCHERING PLOUGH</v>
          </cell>
          <cell r="F1783" t="str">
            <v>ORAL COLD W/ANALG</v>
          </cell>
        </row>
        <row r="1784">
          <cell r="A1784" t="str">
            <v>CORMAX</v>
          </cell>
          <cell r="B1784" t="str">
            <v xml:space="preserve"> HORMONES                                      </v>
          </cell>
          <cell r="C1784" t="str">
            <v>WATSON LABS</v>
          </cell>
          <cell r="D1784">
            <v>277.3</v>
          </cell>
          <cell r="E1784" t="str">
            <v>WATSON PHARM INC</v>
          </cell>
          <cell r="F1784" t="str">
            <v>HORMONES CORT PLAIN DERM</v>
          </cell>
        </row>
        <row r="1785">
          <cell r="A1785" t="str">
            <v>CORRECTOL</v>
          </cell>
          <cell r="B1785" t="str">
            <v xml:space="preserve"> LAXATIVES           </v>
          </cell>
          <cell r="C1785" t="str">
            <v>SCHER-PLGH HC PROD</v>
          </cell>
          <cell r="D1785">
            <v>11982</v>
          </cell>
          <cell r="E1785" t="str">
            <v>SCHERING PLOUGH</v>
          </cell>
          <cell r="F1785" t="str">
            <v>FECAL SOFTENER W/STIM</v>
          </cell>
        </row>
        <row r="1786">
          <cell r="A1786" t="str">
            <v>CORRECTOL 50 PLUS</v>
          </cell>
          <cell r="B1786" t="str">
            <v xml:space="preserve"> LAXATIVES           </v>
          </cell>
          <cell r="C1786" t="str">
            <v>SCHER-PLGH HC PROD</v>
          </cell>
          <cell r="D1786">
            <v>351</v>
          </cell>
          <cell r="E1786" t="str">
            <v>SCHERING PLOUGH</v>
          </cell>
          <cell r="F1786" t="str">
            <v>FECAL SOFTENER W/O STIM</v>
          </cell>
        </row>
        <row r="1787">
          <cell r="A1787" t="str">
            <v>CORTAID</v>
          </cell>
          <cell r="B1787" t="str">
            <v xml:space="preserve"> HORMONES                                      </v>
          </cell>
          <cell r="C1787" t="str">
            <v>PHARMACIA CONSUMER</v>
          </cell>
          <cell r="D1787">
            <v>7509.8</v>
          </cell>
          <cell r="E1787" t="str">
            <v>PHARMACIA CORP</v>
          </cell>
          <cell r="F1787" t="str">
            <v>HORMONES CORT PLAIN DERM</v>
          </cell>
        </row>
        <row r="1788">
          <cell r="A1788" t="str">
            <v>CORTAID W/ALOE</v>
          </cell>
          <cell r="B1788" t="str">
            <v xml:space="preserve"> HORMONES                                      </v>
          </cell>
          <cell r="C1788" t="str">
            <v>PHARMACIA CONSUMER</v>
          </cell>
          <cell r="D1788">
            <v>471.7</v>
          </cell>
          <cell r="E1788" t="str">
            <v>PHARMACIA CORP</v>
          </cell>
          <cell r="F1788" t="str">
            <v>HORMONES CORT COMB DERM</v>
          </cell>
        </row>
        <row r="1789">
          <cell r="A1789" t="str">
            <v>CORTANE-B</v>
          </cell>
          <cell r="B1789" t="str">
            <v xml:space="preserve"> OTICS, ETHICAL                                </v>
          </cell>
          <cell r="C1789" t="str">
            <v>BLANSETT</v>
          </cell>
          <cell r="D1789">
            <v>11.8</v>
          </cell>
          <cell r="E1789" t="str">
            <v>BLANSETT</v>
          </cell>
          <cell r="F1789" t="str">
            <v>OTIC ANTNFCT W/GLUCOCORT</v>
          </cell>
        </row>
        <row r="1790">
          <cell r="A1790" t="str">
            <v>CORTEF</v>
          </cell>
          <cell r="B1790" t="str">
            <v xml:space="preserve"> HORMONES                                      </v>
          </cell>
          <cell r="C1790" t="str">
            <v>PHARMACIA CONSUMER</v>
          </cell>
          <cell r="D1790">
            <v>24643.8</v>
          </cell>
          <cell r="E1790" t="str">
            <v>PHARMACIA CORP</v>
          </cell>
          <cell r="F1790" t="str">
            <v>HORMONES CORT PLAIN ORAL</v>
          </cell>
        </row>
        <row r="1791">
          <cell r="A1791" t="str">
            <v>CORTENEMA</v>
          </cell>
          <cell r="B1791" t="str">
            <v xml:space="preserve"> HORMONES                                      </v>
          </cell>
          <cell r="C1791" t="str">
            <v>SOLVAY PHARM</v>
          </cell>
          <cell r="D1791">
            <v>0</v>
          </cell>
          <cell r="E1791" t="str">
            <v>SOLVAY PHARMACEUT</v>
          </cell>
          <cell r="F1791" t="str">
            <v>HORMONES CORT PLAIN OTH</v>
          </cell>
        </row>
        <row r="1792">
          <cell r="A1792" t="str">
            <v>CORTICAINE</v>
          </cell>
          <cell r="B1792" t="str">
            <v xml:space="preserve"> HORMONES                                      </v>
          </cell>
          <cell r="C1792" t="str">
            <v>UCB PHARMA</v>
          </cell>
          <cell r="D1792">
            <v>12028.4</v>
          </cell>
          <cell r="E1792" t="str">
            <v>UCB INC</v>
          </cell>
          <cell r="F1792" t="str">
            <v>HORMONES CORT PLAIN DERM</v>
          </cell>
        </row>
        <row r="1793">
          <cell r="A1793" t="str">
            <v>CORTICOOL</v>
          </cell>
          <cell r="B1793" t="str">
            <v xml:space="preserve"> HORMONES                                      </v>
          </cell>
          <cell r="C1793" t="str">
            <v>TEC-LABS</v>
          </cell>
          <cell r="D1793">
            <v>3.3</v>
          </cell>
          <cell r="E1793" t="str">
            <v>TEC-LABS</v>
          </cell>
          <cell r="F1793" t="str">
            <v>HORMONES CORT PLAIN DERM</v>
          </cell>
        </row>
        <row r="1794">
          <cell r="A1794" t="str">
            <v>CORTIFOAM</v>
          </cell>
          <cell r="B1794" t="str">
            <v xml:space="preserve"> HORMONES                                      </v>
          </cell>
          <cell r="C1794" t="str">
            <v>SCHWARZ PHARMA</v>
          </cell>
          <cell r="D1794">
            <v>5372.4</v>
          </cell>
          <cell r="E1794" t="str">
            <v>SCHWARZ PHARMA USA</v>
          </cell>
          <cell r="F1794" t="str">
            <v>HORMONES CORT PLAIN OTH</v>
          </cell>
        </row>
        <row r="1795">
          <cell r="A1795" t="str">
            <v>CORTISONE ACE</v>
          </cell>
          <cell r="B1795" t="str">
            <v xml:space="preserve"> HORMONES                                      </v>
          </cell>
          <cell r="C1795" t="str">
            <v>PHARMACIA</v>
          </cell>
          <cell r="D1795">
            <v>-100.8</v>
          </cell>
          <cell r="E1795" t="str">
            <v>PHARMACIA CORP</v>
          </cell>
          <cell r="F1795" t="str">
            <v>HORMONES CORT PLAIN ORAL</v>
          </cell>
        </row>
        <row r="1796">
          <cell r="A1796" t="str">
            <v>CORTISONE ACE</v>
          </cell>
          <cell r="B1796" t="str">
            <v xml:space="preserve"> HORMONES                                      </v>
          </cell>
          <cell r="C1796" t="str">
            <v>QUALITEST PRODUCTS</v>
          </cell>
          <cell r="D1796">
            <v>15616.8</v>
          </cell>
          <cell r="E1796" t="str">
            <v>QUALITEST PRODUCTS</v>
          </cell>
          <cell r="F1796" t="str">
            <v>HORMONES CORT PLAIN ORAL</v>
          </cell>
        </row>
        <row r="1797">
          <cell r="A1797" t="str">
            <v>CORTISONE ACE</v>
          </cell>
          <cell r="B1797" t="str">
            <v xml:space="preserve"> HORMONES                                      </v>
          </cell>
          <cell r="C1797" t="str">
            <v>WEST WARD</v>
          </cell>
          <cell r="D1797">
            <v>34225.199999999997</v>
          </cell>
          <cell r="E1797" t="str">
            <v>WEST WARD</v>
          </cell>
          <cell r="F1797" t="str">
            <v>HORMONES CORT PLAIN ORAL</v>
          </cell>
        </row>
        <row r="1798">
          <cell r="A1798" t="str">
            <v>CORTISPORIN</v>
          </cell>
          <cell r="B1798" t="str">
            <v xml:space="preserve"> HORMONES                                      </v>
          </cell>
          <cell r="C1798" t="str">
            <v>MONARCH PHARM</v>
          </cell>
          <cell r="D1798">
            <v>8412.2000000000007</v>
          </cell>
          <cell r="E1798" t="str">
            <v>KING PHARM INC</v>
          </cell>
          <cell r="F1798" t="str">
            <v>HORMONES CORT COMB DERM</v>
          </cell>
        </row>
        <row r="1799">
          <cell r="A1799" t="str">
            <v>CORTISPORIN</v>
          </cell>
          <cell r="B1799" t="str">
            <v xml:space="preserve"> OPHTHALMIC PREPARATIONS                       </v>
          </cell>
          <cell r="C1799" t="str">
            <v>MONARCH PHARM</v>
          </cell>
          <cell r="D1799">
            <v>79112.800000000003</v>
          </cell>
          <cell r="E1799" t="str">
            <v>KING PHARM INC</v>
          </cell>
          <cell r="F1799" t="str">
            <v>OPHTH CORTICOID/ANTNFCT</v>
          </cell>
        </row>
        <row r="1800">
          <cell r="A1800" t="str">
            <v>CORTISPORIN</v>
          </cell>
          <cell r="B1800" t="str">
            <v xml:space="preserve"> OTICS, ETHICAL                                </v>
          </cell>
          <cell r="C1800" t="str">
            <v>MONARCH PHARM</v>
          </cell>
          <cell r="D1800">
            <v>39977.599999999999</v>
          </cell>
          <cell r="E1800" t="str">
            <v>KING PHARM INC</v>
          </cell>
          <cell r="F1800" t="str">
            <v>OTIC ANTNFCT W/GLUCOCORT</v>
          </cell>
        </row>
        <row r="1801">
          <cell r="A1801" t="str">
            <v>CORTISPORIN-TC</v>
          </cell>
          <cell r="B1801" t="str">
            <v xml:space="preserve"> OTICS, ETHICAL                                </v>
          </cell>
          <cell r="C1801" t="str">
            <v>MONARCH PHARM</v>
          </cell>
          <cell r="D1801">
            <v>54533.4</v>
          </cell>
          <cell r="E1801" t="str">
            <v>KING PHARM INC</v>
          </cell>
          <cell r="F1801" t="str">
            <v>OTIC ANTNFCT W/GLUCOCORT</v>
          </cell>
        </row>
        <row r="1802">
          <cell r="A1802" t="str">
            <v>CORTIZONE 10 QK SH</v>
          </cell>
          <cell r="B1802" t="str">
            <v xml:space="preserve"> HORMONES                                      </v>
          </cell>
          <cell r="C1802" t="str">
            <v>PFIZER CONSUMER</v>
          </cell>
          <cell r="D1802">
            <v>9393.2999999999993</v>
          </cell>
          <cell r="E1802" t="str">
            <v>PFIZER</v>
          </cell>
          <cell r="F1802" t="str">
            <v>HORMONES CORT PLAIN DERM</v>
          </cell>
        </row>
        <row r="1803">
          <cell r="A1803" t="str">
            <v>CORTIZONE-10</v>
          </cell>
          <cell r="B1803" t="str">
            <v xml:space="preserve"> HORMONES                                      </v>
          </cell>
          <cell r="C1803" t="str">
            <v>PFIZER CONSUMER</v>
          </cell>
          <cell r="D1803">
            <v>4216.2</v>
          </cell>
          <cell r="E1803" t="str">
            <v>PFIZER</v>
          </cell>
          <cell r="F1803" t="str">
            <v>HORMONES CORT PLAIN DERM</v>
          </cell>
        </row>
        <row r="1804">
          <cell r="A1804" t="str">
            <v>CORTIZONE-10 ANAL</v>
          </cell>
          <cell r="B1804" t="str">
            <v xml:space="preserve"> HEMORRHOIDAL PREPS</v>
          </cell>
          <cell r="C1804" t="str">
            <v>PFIZER CONSUMER</v>
          </cell>
          <cell r="D1804">
            <v>25613.8</v>
          </cell>
          <cell r="E1804" t="str">
            <v>PFIZER</v>
          </cell>
          <cell r="F1804" t="str">
            <v>HEMORRHOIDAL PREP W/CORT</v>
          </cell>
        </row>
        <row r="1805">
          <cell r="A1805" t="str">
            <v>CORTIZONE-10 PLUS</v>
          </cell>
          <cell r="B1805" t="str">
            <v xml:space="preserve"> HORMONES                                      </v>
          </cell>
          <cell r="C1805" t="str">
            <v>PFIZER CONSUMER</v>
          </cell>
          <cell r="D1805">
            <v>77223.399999999994</v>
          </cell>
          <cell r="E1805" t="str">
            <v>PFIZER</v>
          </cell>
          <cell r="F1805" t="str">
            <v>HORMONES CORT PLAIN DERM</v>
          </cell>
        </row>
        <row r="1806">
          <cell r="A1806" t="str">
            <v>CORTOMYCIN</v>
          </cell>
          <cell r="B1806" t="str">
            <v xml:space="preserve"> OTICS, ETHICAL                                </v>
          </cell>
          <cell r="C1806" t="str">
            <v>MAJOR PHARM</v>
          </cell>
          <cell r="D1806">
            <v>25280</v>
          </cell>
          <cell r="E1806" t="str">
            <v>GREAT LAKES WHLSL</v>
          </cell>
          <cell r="F1806" t="str">
            <v>OTIC ANTNFCT W/GLUCOCORT</v>
          </cell>
        </row>
        <row r="1807">
          <cell r="A1807" t="str">
            <v>CORTROSYN</v>
          </cell>
          <cell r="B1807" t="str">
            <v xml:space="preserve"> DIAGNOSTIC AIDS                               </v>
          </cell>
          <cell r="C1807" t="str">
            <v>INTL MED SYSTEM</v>
          </cell>
          <cell r="D1807">
            <v>6970.9</v>
          </cell>
          <cell r="E1807" t="str">
            <v>AMPHASTAR PHARM</v>
          </cell>
          <cell r="F1807" t="str">
            <v>DIAG AIDS OTH</v>
          </cell>
        </row>
        <row r="1808">
          <cell r="A1808" t="str">
            <v>CORZIDE</v>
          </cell>
          <cell r="B1808" t="str">
            <v xml:space="preserve"> VASCULAR AGENTS                               </v>
          </cell>
          <cell r="C1808" t="str">
            <v>KING PHARM</v>
          </cell>
          <cell r="D1808">
            <v>17537.3</v>
          </cell>
          <cell r="E1808" t="str">
            <v>KING PHARM INC</v>
          </cell>
          <cell r="F1808" t="str">
            <v>BETA/A-B BL W/DIUR</v>
          </cell>
        </row>
        <row r="1809">
          <cell r="A1809" t="str">
            <v>COSAMIN DS</v>
          </cell>
          <cell r="B1809" t="str">
            <v xml:space="preserve"> NATURAL MEDICINE                              </v>
          </cell>
          <cell r="C1809" t="str">
            <v>NUTRAMAX LABS</v>
          </cell>
          <cell r="D1809">
            <v>16588.8</v>
          </cell>
          <cell r="E1809" t="str">
            <v>NUTRAMAX LABS</v>
          </cell>
          <cell r="F1809" t="str">
            <v>NAT MED OTH NUTRITN</v>
          </cell>
        </row>
        <row r="1810">
          <cell r="A1810" t="str">
            <v>COSMEGEN</v>
          </cell>
          <cell r="B1810" t="str">
            <v xml:space="preserve"> ANTINEOPLASTIC AGENTS                         </v>
          </cell>
          <cell r="C1810" t="str">
            <v>MERCK &amp; COMPANY</v>
          </cell>
          <cell r="D1810">
            <v>268.60000000000002</v>
          </cell>
          <cell r="E1810" t="str">
            <v>MERCK &amp; CO</v>
          </cell>
          <cell r="F1810" t="str">
            <v>CYTOSTATIC ANTIBIOTIICS OTH</v>
          </cell>
        </row>
        <row r="1811">
          <cell r="A1811" t="str">
            <v>COSOPT</v>
          </cell>
          <cell r="B1811" t="str">
            <v xml:space="preserve"> OPHTHALMIC PREPARATIONS                       </v>
          </cell>
          <cell r="C1811" t="str">
            <v>MERCK &amp; COMPANY</v>
          </cell>
          <cell r="D1811">
            <v>802442.3</v>
          </cell>
          <cell r="E1811" t="str">
            <v>MERCK &amp; CO</v>
          </cell>
          <cell r="F1811" t="str">
            <v>MIOTICS &amp; GLAUCOMA OTH</v>
          </cell>
        </row>
        <row r="1812">
          <cell r="A1812" t="str">
            <v>COTAZYM</v>
          </cell>
          <cell r="B1812" t="str">
            <v xml:space="preserve"> MISCELLANEOUS PREPS, ETHICAL                  </v>
          </cell>
          <cell r="C1812" t="str">
            <v>ORGANON</v>
          </cell>
          <cell r="D1812">
            <v>0</v>
          </cell>
          <cell r="E1812" t="str">
            <v>AKZO</v>
          </cell>
          <cell r="F1812" t="str">
            <v>DIGESTANTS PLAIN</v>
          </cell>
        </row>
        <row r="1813">
          <cell r="A1813" t="str">
            <v>COUGH &amp; COLD</v>
          </cell>
          <cell r="B1813" t="str">
            <v xml:space="preserve"> COUGH &amp; COLD PREPS           </v>
          </cell>
          <cell r="C1813" t="str">
            <v>PRIVATE LABEL</v>
          </cell>
          <cell r="D1813">
            <v>494.7</v>
          </cell>
          <cell r="E1813" t="str">
            <v>PRIVATE LABEL</v>
          </cell>
          <cell r="F1813" t="str">
            <v>COUGH/COLD W/EXPECT</v>
          </cell>
        </row>
        <row r="1814">
          <cell r="A1814" t="str">
            <v>COUGH CONTROL CF</v>
          </cell>
          <cell r="B1814" t="str">
            <v xml:space="preserve"> COUGH &amp; COLD PREPS           </v>
          </cell>
          <cell r="C1814" t="str">
            <v>PRIVATE LABEL</v>
          </cell>
          <cell r="D1814">
            <v>13479.6</v>
          </cell>
          <cell r="E1814" t="str">
            <v>PRIVATE LABEL</v>
          </cell>
          <cell r="F1814" t="str">
            <v>COUGH/COLD W/EXPECT</v>
          </cell>
        </row>
        <row r="1815">
          <cell r="A1815" t="str">
            <v>COUGH-X</v>
          </cell>
          <cell r="B1815" t="str">
            <v xml:space="preserve"> COUGH &amp; COLD PREPS           </v>
          </cell>
          <cell r="C1815" t="str">
            <v>ASCHER</v>
          </cell>
          <cell r="D1815">
            <v>572.4</v>
          </cell>
          <cell r="E1815" t="str">
            <v>ASCHER</v>
          </cell>
          <cell r="F1815" t="str">
            <v>COUGH LOZENGES/DROPS</v>
          </cell>
        </row>
        <row r="1816">
          <cell r="A1816" t="str">
            <v>COUMADIN</v>
          </cell>
          <cell r="B1816" t="str">
            <v xml:space="preserve"> HEMOSTATIC MODIFIERS                          </v>
          </cell>
          <cell r="C1816" t="str">
            <v>DUPONT PHARM</v>
          </cell>
          <cell r="D1816">
            <v>1398965.6</v>
          </cell>
          <cell r="E1816" t="str">
            <v>BRISTOL-MYERS SQ</v>
          </cell>
          <cell r="F1816" t="str">
            <v>ANTICOAG ORAL</v>
          </cell>
        </row>
        <row r="1817">
          <cell r="A1817" t="str">
            <v>COUMADIN IV</v>
          </cell>
          <cell r="B1817" t="str">
            <v xml:space="preserve"> HEMOSTATIC MODIFIERS                          </v>
          </cell>
          <cell r="C1817" t="str">
            <v>DUPONT PHARM</v>
          </cell>
          <cell r="D1817">
            <v>34.4</v>
          </cell>
          <cell r="E1817" t="str">
            <v>BRISTOL-MYERS SQ</v>
          </cell>
          <cell r="F1817" t="str">
            <v>INJ ANTICOAG  OTH</v>
          </cell>
        </row>
        <row r="1818">
          <cell r="A1818" t="str">
            <v>COVERA-HS</v>
          </cell>
          <cell r="B1818" t="str">
            <v xml:space="preserve"> VASCULAR AGENTS                               </v>
          </cell>
          <cell r="C1818" t="str">
            <v>PHARMACIA</v>
          </cell>
          <cell r="D1818">
            <v>852390.8</v>
          </cell>
          <cell r="E1818" t="str">
            <v>PHARMACIA CORP</v>
          </cell>
          <cell r="F1818" t="str">
            <v>CALCIUM BLOCKERS</v>
          </cell>
        </row>
        <row r="1819">
          <cell r="A1819" t="str">
            <v>COVERLET</v>
          </cell>
          <cell r="B1819" t="str">
            <v>UNKNOWN USC 99998</v>
          </cell>
          <cell r="C1819" t="str">
            <v>BEIERSDORF</v>
          </cell>
          <cell r="D1819">
            <v>1604.8</v>
          </cell>
          <cell r="E1819" t="str">
            <v>BEIERSDORF</v>
          </cell>
          <cell r="F1819" t="str">
            <v>UNKNOWN USC 99998</v>
          </cell>
        </row>
        <row r="1820">
          <cell r="A1820" t="str">
            <v>COZAAR</v>
          </cell>
          <cell r="B1820" t="str">
            <v xml:space="preserve"> VASCULAR AGENTS                               </v>
          </cell>
          <cell r="C1820" t="str">
            <v>MERCK &amp; COMPANY</v>
          </cell>
          <cell r="D1820">
            <v>5354069.3</v>
          </cell>
          <cell r="E1820" t="str">
            <v>MERCK &amp; CO</v>
          </cell>
          <cell r="F1820" t="str">
            <v>ANGIO II ANTAG ALONE</v>
          </cell>
        </row>
        <row r="1821">
          <cell r="A1821" t="str">
            <v>C-PHED DM TANNATE</v>
          </cell>
          <cell r="B1821" t="str">
            <v xml:space="preserve"> COUGH &amp; COLD PREPS           </v>
          </cell>
          <cell r="C1821" t="str">
            <v>MORTON GROVE PHARM</v>
          </cell>
          <cell r="D1821">
            <v>61914.7</v>
          </cell>
          <cell r="E1821" t="str">
            <v>MORTON GROVE PHARM</v>
          </cell>
          <cell r="F1821" t="str">
            <v>COUGH/COLD W/O EXPECT</v>
          </cell>
        </row>
        <row r="1822">
          <cell r="A1822" t="str">
            <v>C-PHED TANNATE</v>
          </cell>
          <cell r="B1822" t="str">
            <v xml:space="preserve"> COUGH &amp; COLD PREPS           </v>
          </cell>
          <cell r="C1822" t="str">
            <v>MORTON GROVE PHARM</v>
          </cell>
          <cell r="D1822">
            <v>35223.199999999997</v>
          </cell>
          <cell r="E1822" t="str">
            <v>MORTON GROVE PHARM</v>
          </cell>
          <cell r="F1822" t="str">
            <v>ORAL COLD W/O ANALG</v>
          </cell>
        </row>
        <row r="1823">
          <cell r="A1823" t="str">
            <v>CPM/PE/DM</v>
          </cell>
          <cell r="B1823" t="str">
            <v xml:space="preserve"> COUGH &amp; COLD PREPS           </v>
          </cell>
          <cell r="C1823" t="str">
            <v>UNITED RES LABS</v>
          </cell>
          <cell r="D1823">
            <v>268</v>
          </cell>
          <cell r="E1823" t="str">
            <v>URL/MUTUAL</v>
          </cell>
          <cell r="F1823" t="str">
            <v>COUGH/COLD W/EXPECT</v>
          </cell>
        </row>
        <row r="1824">
          <cell r="A1824" t="str">
            <v>CPM/PE/MSP</v>
          </cell>
          <cell r="B1824" t="str">
            <v xml:space="preserve"> COUGH &amp; COLD PREPS           </v>
          </cell>
          <cell r="C1824" t="str">
            <v>UNITED RES LABS</v>
          </cell>
          <cell r="D1824">
            <v>382.6</v>
          </cell>
          <cell r="E1824" t="str">
            <v>URL/MUTUAL</v>
          </cell>
          <cell r="F1824" t="str">
            <v>ORAL COLD W/O ANALG</v>
          </cell>
        </row>
        <row r="1825">
          <cell r="A1825" t="str">
            <v>CPM/PPA</v>
          </cell>
          <cell r="B1825" t="str">
            <v xml:space="preserve"> COUGH &amp; COLD PREPS           </v>
          </cell>
          <cell r="C1825" t="str">
            <v>MAJOR PHARM</v>
          </cell>
          <cell r="D1825">
            <v>4.5</v>
          </cell>
          <cell r="E1825" t="str">
            <v>GREAT LAKES WHLSL</v>
          </cell>
          <cell r="F1825" t="str">
            <v>ORAL COLD W/O ANALG</v>
          </cell>
        </row>
        <row r="1826">
          <cell r="A1826" t="str">
            <v>CPM/PPA</v>
          </cell>
          <cell r="B1826" t="str">
            <v xml:space="preserve"> COUGH &amp; COLD PREPS           </v>
          </cell>
          <cell r="C1826" t="str">
            <v>PRIVATE LABEL</v>
          </cell>
          <cell r="D1826">
            <v>3026.9</v>
          </cell>
          <cell r="E1826" t="str">
            <v>PRIVATE LABEL</v>
          </cell>
          <cell r="F1826" t="str">
            <v>ORAL COLD W/O ANALG</v>
          </cell>
        </row>
        <row r="1827">
          <cell r="A1827" t="str">
            <v>CPM/PPA/DM</v>
          </cell>
          <cell r="B1827" t="str">
            <v xml:space="preserve"> COUGH &amp; COLD PREPS           </v>
          </cell>
          <cell r="C1827" t="str">
            <v>PRIVATE LABEL</v>
          </cell>
          <cell r="D1827">
            <v>7514.6</v>
          </cell>
          <cell r="E1827" t="str">
            <v>PRIVATE LABEL</v>
          </cell>
          <cell r="F1827" t="str">
            <v>COUGH/COLD W/EXPECT</v>
          </cell>
        </row>
        <row r="1828">
          <cell r="A1828" t="str">
            <v>CPM/PSE</v>
          </cell>
          <cell r="B1828" t="str">
            <v xml:space="preserve"> COUGH &amp; COLD PREPS           </v>
          </cell>
          <cell r="C1828" t="str">
            <v>BOCA PHARMACEUTICL</v>
          </cell>
          <cell r="D1828">
            <v>122.4</v>
          </cell>
          <cell r="E1828" t="str">
            <v>BOCA PHARMACEUTICL</v>
          </cell>
          <cell r="F1828" t="str">
            <v>ORAL COLD W/O ANALG</v>
          </cell>
        </row>
        <row r="1829">
          <cell r="A1829" t="str">
            <v>CPM/PSE</v>
          </cell>
          <cell r="B1829" t="str">
            <v xml:space="preserve"> COUGH &amp; COLD PREPS           </v>
          </cell>
          <cell r="C1829" t="str">
            <v>EON LABS</v>
          </cell>
          <cell r="D1829">
            <v>112.4</v>
          </cell>
          <cell r="E1829" t="str">
            <v>EON CORP</v>
          </cell>
          <cell r="F1829" t="str">
            <v>ORAL COLD W/O ANALG</v>
          </cell>
        </row>
        <row r="1830">
          <cell r="A1830" t="str">
            <v>CPM/PSE</v>
          </cell>
          <cell r="B1830" t="str">
            <v xml:space="preserve"> COUGH &amp; COLD PREPS           </v>
          </cell>
          <cell r="C1830" t="str">
            <v>MAJOR PHARM</v>
          </cell>
          <cell r="D1830">
            <v>0</v>
          </cell>
          <cell r="E1830" t="str">
            <v>GREAT LAKES WHLSL</v>
          </cell>
          <cell r="F1830" t="str">
            <v>ORAL COLD W/O ANALG</v>
          </cell>
        </row>
        <row r="1831">
          <cell r="A1831" t="str">
            <v>CPM/PSE</v>
          </cell>
          <cell r="B1831" t="str">
            <v xml:space="preserve"> COUGH &amp; COLD PREPS           </v>
          </cell>
          <cell r="C1831" t="str">
            <v>PRIVATE LABEL</v>
          </cell>
          <cell r="D1831">
            <v>521.5</v>
          </cell>
          <cell r="E1831" t="str">
            <v>PRIVATE LABEL</v>
          </cell>
          <cell r="F1831" t="str">
            <v>ORAL COLD W/O ANALG</v>
          </cell>
        </row>
        <row r="1832">
          <cell r="A1832" t="str">
            <v>CPM/PSE</v>
          </cell>
          <cell r="B1832" t="str">
            <v xml:space="preserve"> COUGH &amp; COLD PREPS           </v>
          </cell>
          <cell r="C1832" t="str">
            <v>UNITED RES LABS</v>
          </cell>
          <cell r="D1832">
            <v>1515.6</v>
          </cell>
          <cell r="E1832" t="str">
            <v>URL/MUTUAL</v>
          </cell>
          <cell r="F1832" t="str">
            <v>ORAL COLD W/O ANALG</v>
          </cell>
        </row>
        <row r="1833">
          <cell r="A1833" t="str">
            <v>CPM/PSE/MSP</v>
          </cell>
          <cell r="B1833" t="str">
            <v xml:space="preserve"> COUGH &amp; COLD PREPS           </v>
          </cell>
          <cell r="C1833" t="str">
            <v>UNITED RES LABS</v>
          </cell>
          <cell r="D1833">
            <v>3697.4</v>
          </cell>
          <cell r="E1833" t="str">
            <v>URL/MUTUAL</v>
          </cell>
          <cell r="F1833" t="str">
            <v>ORAL COLD W/O ANALG</v>
          </cell>
        </row>
        <row r="1834">
          <cell r="A1834" t="str">
            <v>CP-TANNIC</v>
          </cell>
          <cell r="B1834" t="str">
            <v xml:space="preserve"> COUGH &amp; COLD PREPS           </v>
          </cell>
          <cell r="C1834" t="str">
            <v>CYPRESS PHARM</v>
          </cell>
          <cell r="D1834">
            <v>5678.1</v>
          </cell>
          <cell r="E1834" t="str">
            <v>CYPRESS PHARM</v>
          </cell>
          <cell r="F1834" t="str">
            <v>ORAL COLD W/O ANALG</v>
          </cell>
        </row>
        <row r="1835">
          <cell r="A1835" t="str">
            <v>CRANTEX</v>
          </cell>
          <cell r="B1835" t="str">
            <v xml:space="preserve"> COUGH &amp; COLD PREPS           </v>
          </cell>
          <cell r="C1835" t="str">
            <v>BRECKENRIDGE</v>
          </cell>
          <cell r="D1835">
            <v>3794.5</v>
          </cell>
          <cell r="E1835" t="str">
            <v>BRECKENRIDGE</v>
          </cell>
          <cell r="F1835" t="str">
            <v>COUGH/COLD W/EXPECT</v>
          </cell>
        </row>
        <row r="1836">
          <cell r="A1836" t="str">
            <v>CRANTEX ER</v>
          </cell>
          <cell r="B1836" t="str">
            <v xml:space="preserve"> COUGH &amp; COLD PREPS           </v>
          </cell>
          <cell r="C1836" t="str">
            <v>BRECKENRIDGE</v>
          </cell>
          <cell r="D1836">
            <v>59.9</v>
          </cell>
          <cell r="E1836" t="str">
            <v>BRECKENRIDGE</v>
          </cell>
          <cell r="F1836" t="str">
            <v>COUGH/COLD W/EXPECT</v>
          </cell>
        </row>
        <row r="1837">
          <cell r="A1837" t="str">
            <v>CRANTEX LA</v>
          </cell>
          <cell r="B1837" t="str">
            <v xml:space="preserve"> COUGH &amp; COLD PREPS           </v>
          </cell>
          <cell r="C1837" t="str">
            <v>BRECKENRIDGE</v>
          </cell>
          <cell r="D1837">
            <v>6428.7</v>
          </cell>
          <cell r="E1837" t="str">
            <v>BRECKENRIDGE</v>
          </cell>
          <cell r="F1837" t="str">
            <v>COUGH/COLD W/EXPECT</v>
          </cell>
        </row>
        <row r="1838">
          <cell r="A1838" t="str">
            <v>CREON 10</v>
          </cell>
          <cell r="B1838" t="str">
            <v xml:space="preserve"> MISCELLANEOUS PREPS, ETHICAL                  </v>
          </cell>
          <cell r="C1838" t="str">
            <v>SOLVAY PHARM</v>
          </cell>
          <cell r="D1838">
            <v>16786</v>
          </cell>
          <cell r="E1838" t="str">
            <v>SOLVAY PHARMACEUT</v>
          </cell>
          <cell r="F1838" t="str">
            <v>DIGESTANTS PLAIN</v>
          </cell>
        </row>
        <row r="1839">
          <cell r="A1839" t="str">
            <v>CREON 20</v>
          </cell>
          <cell r="B1839" t="str">
            <v xml:space="preserve"> MISCELLANEOUS PREPS, ETHICAL                  </v>
          </cell>
          <cell r="C1839" t="str">
            <v>SOLVAY PHARM</v>
          </cell>
          <cell r="D1839">
            <v>17658.5</v>
          </cell>
          <cell r="E1839" t="str">
            <v>SOLVAY PHARMACEUT</v>
          </cell>
          <cell r="F1839" t="str">
            <v>DIGESTANTS PLAIN</v>
          </cell>
        </row>
        <row r="1840">
          <cell r="A1840" t="str">
            <v>CREON 5</v>
          </cell>
          <cell r="B1840" t="str">
            <v xml:space="preserve"> MISCELLANEOUS PREPS, ETHICAL                  </v>
          </cell>
          <cell r="C1840" t="str">
            <v>SOLVAY PHARM</v>
          </cell>
          <cell r="D1840">
            <v>238.1</v>
          </cell>
          <cell r="E1840" t="str">
            <v>SOLVAY PHARMACEUT</v>
          </cell>
          <cell r="F1840" t="str">
            <v>DIGESTANTS PLAIN</v>
          </cell>
        </row>
        <row r="1841">
          <cell r="A1841" t="str">
            <v>CRESTOR</v>
          </cell>
          <cell r="B1841" t="str">
            <v xml:space="preserve"> ANTIHYPERLIPIDEMIC AGENTS              </v>
          </cell>
          <cell r="C1841" t="str">
            <v>ASTRAZENECA</v>
          </cell>
          <cell r="D1841">
            <v>239904</v>
          </cell>
          <cell r="E1841" t="str">
            <v>ASTRAZENECA CORP</v>
          </cell>
          <cell r="F1841" t="str">
            <v>HMG-COA REDUCTASE INHIB</v>
          </cell>
        </row>
        <row r="1842">
          <cell r="A1842" t="str">
            <v>CRESYLATE</v>
          </cell>
          <cell r="B1842" t="str">
            <v xml:space="preserve"> OTICS, ETHICAL                                </v>
          </cell>
          <cell r="C1842" t="str">
            <v>RECSEI</v>
          </cell>
          <cell r="D1842">
            <v>2772.9</v>
          </cell>
          <cell r="E1842" t="str">
            <v>RECSEI</v>
          </cell>
          <cell r="F1842" t="str">
            <v>OTIC ANTNFCT PLAIN</v>
          </cell>
        </row>
        <row r="1843">
          <cell r="A1843" t="str">
            <v>CRINONE</v>
          </cell>
          <cell r="B1843" t="str">
            <v xml:space="preserve"> HORMONES                                      </v>
          </cell>
          <cell r="C1843" t="str">
            <v>SERONO LABS</v>
          </cell>
          <cell r="D1843">
            <v>26976</v>
          </cell>
          <cell r="E1843" t="str">
            <v>SERONO LABS</v>
          </cell>
          <cell r="F1843" t="str">
            <v>HORMONES PROGESTOGEN VAG</v>
          </cell>
        </row>
        <row r="1844">
          <cell r="A1844" t="str">
            <v>CRIXIVAN</v>
          </cell>
          <cell r="B1844" t="str">
            <v xml:space="preserve"> ANTIVIRALS                                    </v>
          </cell>
          <cell r="C1844" t="str">
            <v>MERCK &amp; COMPANY</v>
          </cell>
          <cell r="D1844">
            <v>258751.3</v>
          </cell>
          <cell r="E1844" t="str">
            <v>MERCK &amp; CO</v>
          </cell>
          <cell r="F1844" t="str">
            <v>HIV-PROTEASE INHIB</v>
          </cell>
        </row>
        <row r="1845">
          <cell r="A1845" t="str">
            <v>CROLOM</v>
          </cell>
          <cell r="B1845" t="str">
            <v xml:space="preserve"> OPHTHALMIC PREPARATIONS                       </v>
          </cell>
          <cell r="C1845" t="str">
            <v>BAUSCH &amp; LOMB PH</v>
          </cell>
          <cell r="D1845">
            <v>2975</v>
          </cell>
          <cell r="E1845" t="str">
            <v>BAUSCH &amp; LOMB INC</v>
          </cell>
          <cell r="F1845" t="str">
            <v>OPHTH ANTI-ALLERGY</v>
          </cell>
        </row>
        <row r="1846">
          <cell r="A1846" t="str">
            <v>CROMOLYN SOD</v>
          </cell>
          <cell r="B1846" t="str">
            <v xml:space="preserve"> OPHTHALMIC PREPARATIONS                       </v>
          </cell>
          <cell r="C1846" t="str">
            <v>AKORN INC</v>
          </cell>
          <cell r="D1846">
            <v>1880.5</v>
          </cell>
          <cell r="E1846" t="str">
            <v>AKORN INC</v>
          </cell>
          <cell r="F1846" t="str">
            <v>OPHTH ANTI-ALLERGY</v>
          </cell>
        </row>
        <row r="1847">
          <cell r="A1847" t="str">
            <v>CROMOLYN SOD</v>
          </cell>
          <cell r="B1847" t="str">
            <v xml:space="preserve"> OPHTHALMIC PREPARATIONS                       </v>
          </cell>
          <cell r="C1847" t="str">
            <v>APOTEX CORP</v>
          </cell>
          <cell r="D1847">
            <v>-16.399999999999999</v>
          </cell>
          <cell r="E1847" t="str">
            <v>APOTEX CORP</v>
          </cell>
          <cell r="F1847" t="str">
            <v>OPHTH ANTI-ALLERGY</v>
          </cell>
        </row>
        <row r="1848">
          <cell r="A1848" t="str">
            <v>CROMOLYN SOD</v>
          </cell>
          <cell r="B1848" t="str">
            <v xml:space="preserve"> OPHTHALMIC PREPARATIONS                       </v>
          </cell>
          <cell r="C1848" t="str">
            <v>FALCON PHARM</v>
          </cell>
          <cell r="D1848">
            <v>4741.1000000000004</v>
          </cell>
          <cell r="E1848" t="str">
            <v>NESTLE S A</v>
          </cell>
          <cell r="F1848" t="str">
            <v>OPHTH ANTI-ALLERGY</v>
          </cell>
        </row>
        <row r="1849">
          <cell r="A1849" t="str">
            <v>CROMOLYN SOD</v>
          </cell>
          <cell r="B1849" t="str">
            <v xml:space="preserve"> OPHTHALMIC PREPARATIONS                       </v>
          </cell>
          <cell r="C1849" t="str">
            <v>PACIFIC PHARM</v>
          </cell>
          <cell r="D1849">
            <v>143.9</v>
          </cell>
          <cell r="E1849" t="str">
            <v>PACIFIC PHARM</v>
          </cell>
          <cell r="F1849" t="str">
            <v>OPHTH ANTI-ALLERGY</v>
          </cell>
        </row>
        <row r="1850">
          <cell r="A1850" t="str">
            <v>CROMOLYN SOD</v>
          </cell>
          <cell r="B1850" t="str">
            <v xml:space="preserve"> OPHTHALMIC PREPARATIONS                       </v>
          </cell>
          <cell r="C1850" t="str">
            <v>TEVA PHARMACEUTICALS</v>
          </cell>
          <cell r="D1850">
            <v>40</v>
          </cell>
          <cell r="E1850" t="str">
            <v>TEVA PHARM USA</v>
          </cell>
          <cell r="F1850" t="str">
            <v>OPHTH ANTI-ALLERGY</v>
          </cell>
        </row>
        <row r="1851">
          <cell r="A1851" t="str">
            <v>CROMOLYN SOD</v>
          </cell>
          <cell r="B1851" t="str">
            <v xml:space="preserve"> RESPIRATORY THERAPY                           </v>
          </cell>
          <cell r="C1851" t="str">
            <v>ALPHARMA</v>
          </cell>
          <cell r="D1851">
            <v>59113.9</v>
          </cell>
          <cell r="E1851" t="str">
            <v>ALPHARMA USPD</v>
          </cell>
          <cell r="F1851" t="str">
            <v>RESPIRATORY NSAID BRONCHIAL</v>
          </cell>
        </row>
        <row r="1852">
          <cell r="A1852" t="str">
            <v>CROMOLYN SOD</v>
          </cell>
          <cell r="B1852" t="str">
            <v xml:space="preserve"> RESPIRATORY THERAPY                           </v>
          </cell>
          <cell r="C1852" t="str">
            <v>ALPHARMA</v>
          </cell>
          <cell r="D1852">
            <v>0</v>
          </cell>
          <cell r="E1852" t="str">
            <v>ALPHARMA USPD</v>
          </cell>
          <cell r="F1852" t="str">
            <v>RESPIRATORY NSAID NASAL</v>
          </cell>
        </row>
        <row r="1853">
          <cell r="A1853" t="str">
            <v>CROMOLYN SOD</v>
          </cell>
          <cell r="B1853" t="str">
            <v xml:space="preserve"> RESPIRATORY THERAPY                           </v>
          </cell>
          <cell r="C1853" t="str">
            <v>BAUSCH &amp; LOMB PH</v>
          </cell>
          <cell r="D1853">
            <v>384.5</v>
          </cell>
          <cell r="E1853" t="str">
            <v>BAUSCH &amp; LOMB INC</v>
          </cell>
          <cell r="F1853" t="str">
            <v>RESPIRATORY NSAID BRONCHIAL</v>
          </cell>
        </row>
        <row r="1854">
          <cell r="A1854" t="str">
            <v>CROMOLYN SOD</v>
          </cell>
          <cell r="B1854" t="str">
            <v xml:space="preserve"> RESPIRATORY THERAPY                           </v>
          </cell>
          <cell r="C1854" t="str">
            <v>BAUSCH &amp; LOMB PH</v>
          </cell>
          <cell r="D1854">
            <v>381.8</v>
          </cell>
          <cell r="E1854" t="str">
            <v>BAUSCH &amp; LOMB INC</v>
          </cell>
          <cell r="F1854" t="str">
            <v>RESPIRATORY NSAID NASAL</v>
          </cell>
        </row>
        <row r="1855">
          <cell r="A1855" t="str">
            <v>CROMOLYN SOD</v>
          </cell>
          <cell r="B1855" t="str">
            <v xml:space="preserve"> RESPIRATORY THERAPY                           </v>
          </cell>
          <cell r="C1855" t="str">
            <v>DEY LABS INC</v>
          </cell>
          <cell r="D1855">
            <v>114783.9</v>
          </cell>
          <cell r="E1855" t="str">
            <v>DEY LABS INC</v>
          </cell>
          <cell r="F1855" t="str">
            <v>RESPIRATORY NSAID BRONCHIAL</v>
          </cell>
        </row>
        <row r="1856">
          <cell r="A1856" t="str">
            <v>CROMOLYN SOD</v>
          </cell>
          <cell r="B1856" t="str">
            <v xml:space="preserve"> RESPIRATORY THERAPY                           </v>
          </cell>
          <cell r="C1856" t="str">
            <v>IVAX PHARMACEUTICALS</v>
          </cell>
          <cell r="D1856">
            <v>19072.099999999999</v>
          </cell>
          <cell r="E1856" t="str">
            <v>IVAX CORP</v>
          </cell>
          <cell r="F1856" t="str">
            <v>RESPIRATORY NSAID BRONCHIAL</v>
          </cell>
        </row>
        <row r="1857">
          <cell r="A1857" t="str">
            <v>CROMOLYN SOD</v>
          </cell>
          <cell r="B1857" t="str">
            <v xml:space="preserve"> RESPIRATORY THERAPY                           </v>
          </cell>
          <cell r="C1857" t="str">
            <v>ROXANE</v>
          </cell>
          <cell r="D1857">
            <v>4093.3</v>
          </cell>
          <cell r="E1857" t="str">
            <v>BOEHRINGER INGEL</v>
          </cell>
          <cell r="F1857" t="str">
            <v>RESPIRATORY NSAID BRONCHIAL</v>
          </cell>
        </row>
        <row r="1858">
          <cell r="A1858" t="str">
            <v>CRUEX</v>
          </cell>
          <cell r="B1858" t="str">
            <v xml:space="preserve"> ANTI-FUNGAL AGENTS                            </v>
          </cell>
          <cell r="C1858" t="str">
            <v>NOVARTIS CONS HLTH</v>
          </cell>
          <cell r="D1858">
            <v>7078.3</v>
          </cell>
          <cell r="E1858" t="str">
            <v>NOVARTIS</v>
          </cell>
          <cell r="F1858" t="str">
            <v>ANTI-FUNGAL MISC</v>
          </cell>
        </row>
        <row r="1859">
          <cell r="A1859" t="str">
            <v>CRUTCH &amp; CANE ACCES</v>
          </cell>
          <cell r="B1859" t="str">
            <v>UNKNOWN USC 99998</v>
          </cell>
          <cell r="C1859" t="str">
            <v>JUNG</v>
          </cell>
          <cell r="D1859">
            <v>0</v>
          </cell>
          <cell r="E1859" t="str">
            <v>JUNG</v>
          </cell>
          <cell r="F1859" t="str">
            <v>UNKNOWN USC 99998</v>
          </cell>
        </row>
        <row r="1860">
          <cell r="A1860" t="str">
            <v>CRUTCH ACCESS</v>
          </cell>
          <cell r="B1860" t="str">
            <v>UNKNOWN USC 99998</v>
          </cell>
          <cell r="C1860" t="str">
            <v>CAREX PRODUCTS</v>
          </cell>
          <cell r="D1860">
            <v>57.2</v>
          </cell>
          <cell r="E1860" t="str">
            <v>CAREX PRODUCTS</v>
          </cell>
          <cell r="F1860" t="str">
            <v>UNKNOWN USC 99998</v>
          </cell>
        </row>
        <row r="1861">
          <cell r="A1861" t="str">
            <v>CRUTCH FUTURO</v>
          </cell>
          <cell r="B1861" t="str">
            <v>UNKNOWN USC 99998</v>
          </cell>
          <cell r="C1861" t="str">
            <v>JUNG</v>
          </cell>
          <cell r="D1861">
            <v>653.20000000000005</v>
          </cell>
          <cell r="E1861" t="str">
            <v>JUNG</v>
          </cell>
          <cell r="F1861" t="str">
            <v>UNKNOWN USC 99998</v>
          </cell>
        </row>
        <row r="1862">
          <cell r="A1862" t="str">
            <v>CRUTCHES</v>
          </cell>
          <cell r="B1862" t="str">
            <v>UNKNOWN USC 99998</v>
          </cell>
          <cell r="C1862" t="str">
            <v>CAREX PRODUCTS</v>
          </cell>
          <cell r="D1862">
            <v>343.6</v>
          </cell>
          <cell r="E1862" t="str">
            <v>CAREX PRODUCTS</v>
          </cell>
          <cell r="F1862" t="str">
            <v>UNKNOWN USC 99998</v>
          </cell>
        </row>
        <row r="1863">
          <cell r="A1863" t="str">
            <v>CRYSELLE-28</v>
          </cell>
          <cell r="B1863" t="str">
            <v xml:space="preserve"> CONTRACEPTIVES                                </v>
          </cell>
          <cell r="C1863" t="str">
            <v>BARR LABS</v>
          </cell>
          <cell r="D1863">
            <v>1589</v>
          </cell>
          <cell r="E1863" t="str">
            <v>BARR LABS CORP</v>
          </cell>
          <cell r="F1863" t="str">
            <v>O/C ESTROGEN/PROGESTOGEN</v>
          </cell>
        </row>
        <row r="1864">
          <cell r="A1864" t="str">
            <v>C-TANNA 12</v>
          </cell>
          <cell r="B1864" t="str">
            <v xml:space="preserve"> COUGH &amp; COLD PREPS           </v>
          </cell>
          <cell r="C1864" t="str">
            <v>PRASCO LABS</v>
          </cell>
          <cell r="D1864">
            <v>4665.5</v>
          </cell>
          <cell r="E1864" t="str">
            <v>PRASCO LABS</v>
          </cell>
          <cell r="F1864" t="str">
            <v>ORAL COLD W/O ANALG</v>
          </cell>
        </row>
        <row r="1865">
          <cell r="A1865" t="str">
            <v>CUPRIMINE</v>
          </cell>
          <cell r="B1865" t="str">
            <v xml:space="preserve"> MISCELLANEOUS PREPS, ETHICAL                  </v>
          </cell>
          <cell r="C1865" t="str">
            <v>MERCK &amp; COMPANY</v>
          </cell>
          <cell r="D1865">
            <v>22499.7</v>
          </cell>
          <cell r="E1865" t="str">
            <v>MERCK &amp; CO</v>
          </cell>
          <cell r="F1865" t="str">
            <v>MISCELLANEOUS OTH</v>
          </cell>
        </row>
        <row r="1866">
          <cell r="A1866" t="str">
            <v>CURASOL</v>
          </cell>
          <cell r="B1866" t="str">
            <v xml:space="preserve"> BURN THERAPY                                  </v>
          </cell>
          <cell r="C1866" t="str">
            <v>HEALTHPOINT MEDICAL</v>
          </cell>
          <cell r="D1866">
            <v>218.2</v>
          </cell>
          <cell r="E1866" t="str">
            <v>HEALTHPOINT MEDICAL</v>
          </cell>
          <cell r="F1866" t="str">
            <v>BURN REMEDIES</v>
          </cell>
        </row>
        <row r="1867">
          <cell r="A1867" t="str">
            <v>CURASOL</v>
          </cell>
          <cell r="B1867" t="str">
            <v xml:space="preserve"> DERMATOLOGICALS, ETHICAL                      </v>
          </cell>
          <cell r="C1867" t="str">
            <v>HEALTHPOINT MEDICAL</v>
          </cell>
          <cell r="D1867">
            <v>704.5</v>
          </cell>
          <cell r="E1867" t="str">
            <v>HEALTHPOINT MEDICAL</v>
          </cell>
          <cell r="F1867" t="str">
            <v>DERMATOLOGICAL PREP OTH</v>
          </cell>
        </row>
        <row r="1868">
          <cell r="A1868" t="str">
            <v>CURITY</v>
          </cell>
          <cell r="B1868" t="str">
            <v>UNKNOWN USC 99998</v>
          </cell>
          <cell r="C1868" t="str">
            <v>KENDALL-HPC</v>
          </cell>
          <cell r="D1868">
            <v>0</v>
          </cell>
          <cell r="E1868" t="str">
            <v>COLGATE-PALMOLIVE</v>
          </cell>
          <cell r="F1868" t="str">
            <v>UNKNOWN USC 99998</v>
          </cell>
        </row>
        <row r="1869">
          <cell r="A1869" t="str">
            <v>CUTIVATE</v>
          </cell>
          <cell r="B1869" t="str">
            <v xml:space="preserve"> HORMONES                                      </v>
          </cell>
          <cell r="C1869" t="str">
            <v>GSK PHARM</v>
          </cell>
          <cell r="D1869">
            <v>120167.4</v>
          </cell>
          <cell r="E1869" t="str">
            <v>GLAXOSMITHKLINE</v>
          </cell>
          <cell r="F1869" t="str">
            <v>HORMONES CORT PLAIN DERM</v>
          </cell>
        </row>
        <row r="1870">
          <cell r="A1870" t="str">
            <v>CUTSTUFF</v>
          </cell>
          <cell r="B1870" t="str">
            <v xml:space="preserve"> MOUTH, THROAT &amp; ANTISEPTICS                   </v>
          </cell>
          <cell r="C1870" t="str">
            <v>ACTIV USA</v>
          </cell>
          <cell r="D1870">
            <v>243</v>
          </cell>
          <cell r="E1870" t="str">
            <v>ACTIV USA</v>
          </cell>
          <cell r="F1870" t="str">
            <v>GENERAL ANTISEPTICS</v>
          </cell>
        </row>
        <row r="1871">
          <cell r="A1871" t="str">
            <v>CYANOCOBALAMIN</v>
          </cell>
          <cell r="B1871" t="str">
            <v xml:space="preserve"> BLOOD GROWTH FACTORS                          </v>
          </cell>
          <cell r="C1871" t="str">
            <v>AMER PHARM PARTNER</v>
          </cell>
          <cell r="D1871">
            <v>1347.2</v>
          </cell>
          <cell r="E1871" t="str">
            <v>AMER PHARM PARTNER</v>
          </cell>
          <cell r="F1871" t="str">
            <v>VITAMIN B12</v>
          </cell>
        </row>
        <row r="1872">
          <cell r="A1872" t="str">
            <v>CYANOCOBALAMIN</v>
          </cell>
          <cell r="B1872" t="str">
            <v xml:space="preserve"> BLOOD GROWTH FACTORS                          </v>
          </cell>
          <cell r="C1872" t="str">
            <v>AMERICAN REGENT</v>
          </cell>
          <cell r="D1872">
            <v>26237.4</v>
          </cell>
          <cell r="E1872" t="str">
            <v>AMERICAN REGENT</v>
          </cell>
          <cell r="F1872" t="str">
            <v>VITAMIN B12</v>
          </cell>
        </row>
        <row r="1873">
          <cell r="A1873" t="str">
            <v>CYANOCOBALAMIN</v>
          </cell>
          <cell r="B1873" t="str">
            <v xml:space="preserve"> BLOOD GROWTH FACTORS                          </v>
          </cell>
          <cell r="C1873" t="str">
            <v>WYETH-AYERST</v>
          </cell>
          <cell r="D1873">
            <v>779</v>
          </cell>
          <cell r="E1873" t="str">
            <v>WYETH CORP</v>
          </cell>
          <cell r="F1873" t="str">
            <v>VITAMIN B12</v>
          </cell>
        </row>
        <row r="1874">
          <cell r="A1874" t="str">
            <v>CYCLESSA 28</v>
          </cell>
          <cell r="B1874" t="str">
            <v xml:space="preserve"> CONTRACEPTIVES                                </v>
          </cell>
          <cell r="C1874" t="str">
            <v>ORGANON</v>
          </cell>
          <cell r="D1874">
            <v>22189.3</v>
          </cell>
          <cell r="E1874" t="str">
            <v>AKZO</v>
          </cell>
          <cell r="F1874" t="str">
            <v>O/C ESTROGEN/PROGESTOGEN</v>
          </cell>
        </row>
        <row r="1875">
          <cell r="A1875" t="str">
            <v>CYCLINEX-1</v>
          </cell>
          <cell r="B1875" t="str">
            <v xml:space="preserve"> INFANT FORUMLAS                               </v>
          </cell>
          <cell r="C1875" t="str">
            <v>ROSS LABS</v>
          </cell>
          <cell r="D1875">
            <v>149.6</v>
          </cell>
          <cell r="E1875" t="str">
            <v>ABBOTT</v>
          </cell>
          <cell r="F1875" t="str">
            <v>INFANT FORMULAS ROUTINE</v>
          </cell>
        </row>
        <row r="1876">
          <cell r="A1876" t="str">
            <v>CYCLINEX-2</v>
          </cell>
          <cell r="B1876" t="str">
            <v xml:space="preserve"> NUTRIENTS &amp; SUPPLEMENTS                       </v>
          </cell>
          <cell r="C1876" t="str">
            <v>ROSS LABS</v>
          </cell>
          <cell r="D1876">
            <v>146.5</v>
          </cell>
          <cell r="E1876" t="str">
            <v>ABBOTT</v>
          </cell>
          <cell r="F1876" t="str">
            <v>COMPLETE FOOD SUPPLEMENT</v>
          </cell>
        </row>
        <row r="1877">
          <cell r="A1877" t="str">
            <v>CYCLOBENZAPRINE</v>
          </cell>
          <cell r="B1877" t="str">
            <v xml:space="preserve"> MUSCULOSKELETAL                               </v>
          </cell>
          <cell r="C1877" t="str">
            <v>BARR LABS</v>
          </cell>
          <cell r="D1877">
            <v>3070.4</v>
          </cell>
          <cell r="E1877" t="str">
            <v>BARR LABS CORP</v>
          </cell>
          <cell r="F1877" t="str">
            <v>MUS RELX NON-SURG W/O ANALG</v>
          </cell>
        </row>
        <row r="1878">
          <cell r="A1878" t="str">
            <v>CYCLOBENZAPRINE</v>
          </cell>
          <cell r="B1878" t="str">
            <v xml:space="preserve"> MUSCULOSKELETAL                               </v>
          </cell>
          <cell r="C1878" t="str">
            <v>ENDO GENERIC PRODUCT</v>
          </cell>
          <cell r="D1878">
            <v>0</v>
          </cell>
          <cell r="E1878" t="str">
            <v>ENDO PHARM INC</v>
          </cell>
          <cell r="F1878" t="str">
            <v>MUS RELX NON-SURG W/O ANALG</v>
          </cell>
        </row>
        <row r="1879">
          <cell r="A1879" t="str">
            <v>CYCLOBENZAPRINE</v>
          </cell>
          <cell r="B1879" t="str">
            <v xml:space="preserve"> MUSCULOSKELETAL                               </v>
          </cell>
          <cell r="C1879" t="str">
            <v>MAJOR PHARM</v>
          </cell>
          <cell r="D1879">
            <v>83.8</v>
          </cell>
          <cell r="E1879" t="str">
            <v>GREAT LAKES WHLSL</v>
          </cell>
          <cell r="F1879" t="str">
            <v>MUS RELX NON-SURG W/O ANALG</v>
          </cell>
        </row>
        <row r="1880">
          <cell r="A1880" t="str">
            <v>CYCLOBENZAPRINE</v>
          </cell>
          <cell r="B1880" t="str">
            <v xml:space="preserve"> MUSCULOSKELETAL                               </v>
          </cell>
          <cell r="C1880" t="str">
            <v>MYLAN</v>
          </cell>
          <cell r="D1880">
            <v>20743.7</v>
          </cell>
          <cell r="E1880" t="str">
            <v>MYLAN LABS  INC</v>
          </cell>
          <cell r="F1880" t="str">
            <v>MUS RELX NON-SURG W/O ANALG</v>
          </cell>
        </row>
        <row r="1881">
          <cell r="A1881" t="str">
            <v>CYCLOBENZAPRINE</v>
          </cell>
          <cell r="B1881" t="str">
            <v xml:space="preserve"> MUSCULOSKELETAL                               </v>
          </cell>
          <cell r="C1881" t="str">
            <v>PLIVA  INC</v>
          </cell>
          <cell r="D1881">
            <v>132065.79999999999</v>
          </cell>
          <cell r="E1881" t="str">
            <v>PLIVA D D  CROATIA</v>
          </cell>
          <cell r="F1881" t="str">
            <v>MUS RELX NON-SURG W/O ANALG</v>
          </cell>
        </row>
        <row r="1882">
          <cell r="A1882" t="str">
            <v>CYCLOBENZAPRINE</v>
          </cell>
          <cell r="B1882" t="str">
            <v xml:space="preserve"> MUSCULOSKELETAL                               </v>
          </cell>
          <cell r="C1882" t="str">
            <v>REPACKAGER</v>
          </cell>
          <cell r="D1882">
            <v>900.2</v>
          </cell>
          <cell r="E1882" t="str">
            <v>REPACKAGER</v>
          </cell>
          <cell r="F1882" t="str">
            <v>MUS RELX NON-SURG W/O ANALG</v>
          </cell>
        </row>
        <row r="1883">
          <cell r="A1883" t="str">
            <v>CYCLOBENZAPRINE</v>
          </cell>
          <cell r="B1883" t="str">
            <v xml:space="preserve"> MUSCULOSKELETAL                               </v>
          </cell>
          <cell r="C1883" t="str">
            <v>WATSON LABS</v>
          </cell>
          <cell r="D1883">
            <v>246456.4</v>
          </cell>
          <cell r="E1883" t="str">
            <v>WATSON PHARM INC</v>
          </cell>
          <cell r="F1883" t="str">
            <v>MUS RELX NON-SURG W/O ANALG</v>
          </cell>
        </row>
        <row r="1884">
          <cell r="A1884" t="str">
            <v>CYCLOCORT</v>
          </cell>
          <cell r="B1884" t="str">
            <v xml:space="preserve"> HORMONES                                      </v>
          </cell>
          <cell r="C1884" t="str">
            <v>FUJISAWA HEALTHCARE</v>
          </cell>
          <cell r="D1884">
            <v>5766.5</v>
          </cell>
          <cell r="E1884" t="str">
            <v>FUJISAWA</v>
          </cell>
          <cell r="F1884" t="str">
            <v>HORMONES CORT PLAIN DERM</v>
          </cell>
        </row>
        <row r="1885">
          <cell r="A1885" t="str">
            <v>CYCLOGYL</v>
          </cell>
          <cell r="B1885" t="str">
            <v xml:space="preserve"> OPHTHALMIC PREPARATIONS                       </v>
          </cell>
          <cell r="C1885" t="str">
            <v>ALCON LABS  OPHTHAL</v>
          </cell>
          <cell r="D1885">
            <v>4419.1000000000004</v>
          </cell>
          <cell r="E1885" t="str">
            <v>NESTLE S A</v>
          </cell>
          <cell r="F1885" t="str">
            <v>CYCLOPLEGICS</v>
          </cell>
        </row>
        <row r="1886">
          <cell r="A1886" t="str">
            <v>CYCLOPENTOLATE HCL</v>
          </cell>
          <cell r="B1886" t="str">
            <v xml:space="preserve"> OPHTHALMIC PREPARATIONS                       </v>
          </cell>
          <cell r="C1886" t="str">
            <v>BAUSCH &amp; LOMB PH</v>
          </cell>
          <cell r="D1886">
            <v>254.2</v>
          </cell>
          <cell r="E1886" t="str">
            <v>BAUSCH &amp; LOMB INC</v>
          </cell>
          <cell r="F1886" t="str">
            <v>CYCLOPLEGICS</v>
          </cell>
        </row>
        <row r="1887">
          <cell r="A1887" t="str">
            <v>CYCLOPENTOLATE HCL</v>
          </cell>
          <cell r="B1887" t="str">
            <v xml:space="preserve"> OPHTHALMIC PREPARATIONS                       </v>
          </cell>
          <cell r="C1887" t="str">
            <v>FALCON PHARM</v>
          </cell>
          <cell r="D1887">
            <v>13.1</v>
          </cell>
          <cell r="E1887" t="str">
            <v>NESTLE S A</v>
          </cell>
          <cell r="F1887" t="str">
            <v>CYCLOPLEGICS</v>
          </cell>
        </row>
        <row r="1888">
          <cell r="A1888" t="str">
            <v>CYCLOPHOSPHAMIDE</v>
          </cell>
          <cell r="B1888" t="str">
            <v xml:space="preserve"> ANTINEOPLASTIC AGENTS                         </v>
          </cell>
          <cell r="C1888" t="str">
            <v>ROXANE</v>
          </cell>
          <cell r="D1888">
            <v>8768</v>
          </cell>
          <cell r="E1888" t="str">
            <v>BOEHRINGER INGEL</v>
          </cell>
          <cell r="F1888" t="str">
            <v>NITROGEN MUSTARDS</v>
          </cell>
        </row>
        <row r="1889">
          <cell r="A1889" t="str">
            <v>CYCLOSPORINE</v>
          </cell>
          <cell r="B1889" t="str">
            <v xml:space="preserve"> IMMUNOLOGIC AGENTS                            </v>
          </cell>
          <cell r="C1889" t="str">
            <v>APOTEX CORP</v>
          </cell>
          <cell r="D1889">
            <v>11314.2</v>
          </cell>
          <cell r="E1889" t="str">
            <v>APOTEX CORP</v>
          </cell>
          <cell r="F1889" t="str">
            <v>IMMUNOSUP/TRANSPLANT AGENTS</v>
          </cell>
        </row>
        <row r="1890">
          <cell r="A1890" t="str">
            <v>CYCLOSPORINE</v>
          </cell>
          <cell r="B1890" t="str">
            <v xml:space="preserve"> IMMUNOLOGIC AGENTS                            </v>
          </cell>
          <cell r="C1890" t="str">
            <v>BEDFORD LABS</v>
          </cell>
          <cell r="D1890">
            <v>195.7</v>
          </cell>
          <cell r="E1890" t="str">
            <v>BOEHRINGER INGEL</v>
          </cell>
          <cell r="F1890" t="str">
            <v>IMMUNOSUP/TRANSPLANT AGENTS</v>
          </cell>
        </row>
        <row r="1891">
          <cell r="A1891" t="str">
            <v>CYCLOSPORINE</v>
          </cell>
          <cell r="B1891" t="str">
            <v xml:space="preserve"> IMMUNOLOGIC AGENTS                            </v>
          </cell>
          <cell r="C1891" t="str">
            <v>EON LABS</v>
          </cell>
          <cell r="D1891">
            <v>111848.7</v>
          </cell>
          <cell r="E1891" t="str">
            <v>EON CORP</v>
          </cell>
          <cell r="F1891" t="str">
            <v>IMMUNOSUP/TRANSPLANT AGENTS</v>
          </cell>
        </row>
        <row r="1892">
          <cell r="A1892" t="str">
            <v>CYCLOSPORINE</v>
          </cell>
          <cell r="B1892" t="str">
            <v xml:space="preserve"> IMMUNOLOGIC AGENTS                            </v>
          </cell>
          <cell r="C1892" t="str">
            <v>PLIVA  INC</v>
          </cell>
          <cell r="D1892">
            <v>20121</v>
          </cell>
          <cell r="E1892" t="str">
            <v>PLIVA D D  CROATIA</v>
          </cell>
          <cell r="F1892" t="str">
            <v>IMMUNOSUP/TRANSPLANT AGENTS</v>
          </cell>
        </row>
        <row r="1893">
          <cell r="A1893" t="str">
            <v>CYCOFED PEDIATRIC</v>
          </cell>
          <cell r="B1893" t="str">
            <v xml:space="preserve"> COUGH &amp; COLD PREPS           </v>
          </cell>
          <cell r="C1893" t="str">
            <v>CYPRESS PHARM</v>
          </cell>
          <cell r="D1893">
            <v>0</v>
          </cell>
          <cell r="E1893" t="str">
            <v>CYPRESS PHARM</v>
          </cell>
          <cell r="F1893" t="str">
            <v>COUGH/COLD W/EXPECT</v>
          </cell>
        </row>
        <row r="1894">
          <cell r="A1894" t="str">
            <v>CYLERT</v>
          </cell>
          <cell r="B1894" t="str">
            <v xml:space="preserve"> PSYCHOTHERAPEUTICS                            </v>
          </cell>
          <cell r="C1894" t="str">
            <v>ABBOTT PHARM PRODS</v>
          </cell>
          <cell r="D1894">
            <v>1925.3</v>
          </cell>
          <cell r="E1894" t="str">
            <v>ABBOTT</v>
          </cell>
          <cell r="F1894" t="str">
            <v>ANALEPTICS</v>
          </cell>
        </row>
        <row r="1895">
          <cell r="A1895" t="str">
            <v>CYOTIC</v>
          </cell>
          <cell r="B1895" t="str">
            <v xml:space="preserve"> OTICS, ETHICAL                                </v>
          </cell>
          <cell r="C1895" t="str">
            <v>CYPRESS PHARM</v>
          </cell>
          <cell r="D1895">
            <v>3540.1</v>
          </cell>
          <cell r="E1895" t="str">
            <v>CYPRESS PHARM</v>
          </cell>
          <cell r="F1895" t="str">
            <v>OTIC ANTNFCT W/GLUCOCORT</v>
          </cell>
        </row>
        <row r="1896">
          <cell r="A1896" t="str">
            <v>CYPROHEPTADINE HCL</v>
          </cell>
          <cell r="B1896" t="str">
            <v xml:space="preserve"> DERMATOLOGICALS, ETHICAL                      </v>
          </cell>
          <cell r="C1896" t="str">
            <v>ALPHARMA</v>
          </cell>
          <cell r="D1896">
            <v>69517.2</v>
          </cell>
          <cell r="E1896" t="str">
            <v>ALPHARMA USPD</v>
          </cell>
          <cell r="F1896" t="str">
            <v>ANTIPRURITICS SYSTEMIC</v>
          </cell>
        </row>
        <row r="1897">
          <cell r="A1897" t="str">
            <v>CYPROHEPTADINE HCL</v>
          </cell>
          <cell r="B1897" t="str">
            <v xml:space="preserve"> DERMATOLOGICALS, ETHICAL                      </v>
          </cell>
          <cell r="C1897" t="str">
            <v>CAMALL</v>
          </cell>
          <cell r="D1897">
            <v>30.4</v>
          </cell>
          <cell r="E1897" t="str">
            <v>CAMALL</v>
          </cell>
          <cell r="F1897" t="str">
            <v>ANTIPRURITICS SYSTEMIC</v>
          </cell>
        </row>
        <row r="1898">
          <cell r="A1898" t="str">
            <v>CYPROHEPTADINE HCL</v>
          </cell>
          <cell r="B1898" t="str">
            <v xml:space="preserve"> DERMATOLOGICALS, ETHICAL                      </v>
          </cell>
          <cell r="C1898" t="str">
            <v>IVAX PHARMACEUTICALS</v>
          </cell>
          <cell r="D1898">
            <v>53025.8</v>
          </cell>
          <cell r="E1898" t="str">
            <v>IVAX CORP</v>
          </cell>
          <cell r="F1898" t="str">
            <v>ANTIPRURITICS SYSTEMIC</v>
          </cell>
        </row>
        <row r="1899">
          <cell r="A1899" t="str">
            <v>CYPROHEPTADINE HCL</v>
          </cell>
          <cell r="B1899" t="str">
            <v xml:space="preserve"> DERMATOLOGICALS, ETHICAL                      </v>
          </cell>
          <cell r="C1899" t="str">
            <v>PAR PHARM</v>
          </cell>
          <cell r="D1899">
            <v>29860</v>
          </cell>
          <cell r="E1899" t="str">
            <v>PAR PHARM</v>
          </cell>
          <cell r="F1899" t="str">
            <v>ANTIPRURITICS SYSTEMIC</v>
          </cell>
        </row>
        <row r="1900">
          <cell r="A1900" t="str">
            <v>CYPROHEPTADINE HCL</v>
          </cell>
          <cell r="B1900" t="str">
            <v xml:space="preserve"> DERMATOLOGICALS, ETHICAL                      </v>
          </cell>
          <cell r="C1900" t="str">
            <v>PLIVA  INC</v>
          </cell>
          <cell r="D1900">
            <v>527.4</v>
          </cell>
          <cell r="E1900" t="str">
            <v>PLIVA D D  CROATIA</v>
          </cell>
          <cell r="F1900" t="str">
            <v>ANTIPRURITICS SYSTEMIC</v>
          </cell>
        </row>
        <row r="1901">
          <cell r="A1901" t="str">
            <v>CYPROHEPTADINE HCL</v>
          </cell>
          <cell r="B1901" t="str">
            <v xml:space="preserve"> DERMATOLOGICALS, ETHICAL                      </v>
          </cell>
          <cell r="C1901" t="str">
            <v>RISING PHARM</v>
          </cell>
          <cell r="D1901">
            <v>2606</v>
          </cell>
          <cell r="E1901" t="str">
            <v>RISING PHARM</v>
          </cell>
          <cell r="F1901" t="str">
            <v>ANTIPRURITICS SYSTEMIC</v>
          </cell>
        </row>
        <row r="1902">
          <cell r="A1902" t="str">
            <v>CYSTOSPAZ</v>
          </cell>
          <cell r="B1902" t="str">
            <v xml:space="preserve"> GASTROINTESTINAL                              </v>
          </cell>
          <cell r="C1902" t="str">
            <v>POLYMEDICA PHARM</v>
          </cell>
          <cell r="D1902">
            <v>810.7</v>
          </cell>
          <cell r="E1902" t="str">
            <v>POLYMEDICA INDUS</v>
          </cell>
          <cell r="F1902" t="str">
            <v>GI A-SPAS BELLADON</v>
          </cell>
        </row>
        <row r="1903">
          <cell r="A1903" t="str">
            <v>CYTADREN</v>
          </cell>
          <cell r="B1903" t="str">
            <v xml:space="preserve"> MISCELLANEOUS PREPS, ETHICAL                  </v>
          </cell>
          <cell r="C1903" t="str">
            <v>NOVARTIS RX</v>
          </cell>
          <cell r="D1903">
            <v>3968.6</v>
          </cell>
          <cell r="E1903" t="str">
            <v>NOVARTIS</v>
          </cell>
          <cell r="F1903" t="str">
            <v>MISCELLANEOUS OTH</v>
          </cell>
        </row>
        <row r="1904">
          <cell r="A1904" t="str">
            <v>CYTARABINE</v>
          </cell>
          <cell r="B1904" t="str">
            <v xml:space="preserve"> ANTINEOPLASTIC AGENTS                         </v>
          </cell>
          <cell r="C1904" t="str">
            <v>BEDFORD LABS</v>
          </cell>
          <cell r="D1904">
            <v>533</v>
          </cell>
          <cell r="E1904" t="str">
            <v>BOEHRINGER INGEL</v>
          </cell>
          <cell r="F1904" t="str">
            <v>PYRIMIDINE ANALOGS</v>
          </cell>
        </row>
        <row r="1905">
          <cell r="A1905" t="str">
            <v>CYTARABINE</v>
          </cell>
          <cell r="B1905" t="str">
            <v xml:space="preserve"> ANTINEOPLASTIC AGENTS                         </v>
          </cell>
          <cell r="C1905" t="str">
            <v>FAULDING</v>
          </cell>
          <cell r="D1905">
            <v>28.8</v>
          </cell>
          <cell r="E1905" t="str">
            <v>MAYNE GROUP</v>
          </cell>
          <cell r="F1905" t="str">
            <v>PYRIMIDINE ANALOGS</v>
          </cell>
        </row>
        <row r="1906">
          <cell r="A1906" t="str">
            <v>CYTOMEL</v>
          </cell>
          <cell r="B1906" t="str">
            <v xml:space="preserve"> THYROID THERAPY                               </v>
          </cell>
          <cell r="C1906" t="str">
            <v>JONES PHARMACEUTICAL</v>
          </cell>
          <cell r="D1906">
            <v>292007</v>
          </cell>
          <cell r="E1906" t="str">
            <v>KING PHARM INC</v>
          </cell>
          <cell r="F1906" t="str">
            <v>THYROID HORMONE SYNTH</v>
          </cell>
        </row>
        <row r="1907">
          <cell r="A1907" t="str">
            <v>CYTOSAR-U</v>
          </cell>
          <cell r="B1907" t="str">
            <v xml:space="preserve"> ANTINEOPLASTIC AGENTS                         </v>
          </cell>
          <cell r="C1907" t="str">
            <v>PHARMACIA</v>
          </cell>
          <cell r="D1907">
            <v>28.5</v>
          </cell>
          <cell r="E1907" t="str">
            <v>PHARMACIA CORP</v>
          </cell>
          <cell r="F1907" t="str">
            <v>PYRIMIDINE ANALOGS</v>
          </cell>
        </row>
        <row r="1908">
          <cell r="A1908" t="str">
            <v>CYTOTEC</v>
          </cell>
          <cell r="B1908" t="str">
            <v xml:space="preserve"> GASTROINTESTINAL                              </v>
          </cell>
          <cell r="C1908" t="str">
            <v>PHARMACIA</v>
          </cell>
          <cell r="D1908">
            <v>49178.2</v>
          </cell>
          <cell r="E1908" t="str">
            <v>PHARMACIA CORP</v>
          </cell>
          <cell r="F1908" t="str">
            <v>ANTI-ULCERANTS OTH</v>
          </cell>
        </row>
        <row r="1909">
          <cell r="A1909" t="str">
            <v>CYTOVENE</v>
          </cell>
          <cell r="B1909" t="str">
            <v xml:space="preserve"> ANTIVIRALS                                    </v>
          </cell>
          <cell r="C1909" t="str">
            <v>ROCHE</v>
          </cell>
          <cell r="D1909">
            <v>190861.6</v>
          </cell>
          <cell r="E1909" t="str">
            <v>HOFFMANN-LA ROCHE</v>
          </cell>
          <cell r="F1909" t="str">
            <v>ANTIVIRALS OTH</v>
          </cell>
        </row>
        <row r="1910">
          <cell r="A1910" t="str">
            <v>CYTOXAN</v>
          </cell>
          <cell r="B1910" t="str">
            <v xml:space="preserve"> ANTINEOPLASTIC AGENTS                         </v>
          </cell>
          <cell r="C1910" t="str">
            <v>BRISTOL-MYERS ONCO</v>
          </cell>
          <cell r="D1910">
            <v>78696.800000000003</v>
          </cell>
          <cell r="E1910" t="str">
            <v>BRISTOL-MYERS SQ</v>
          </cell>
          <cell r="F1910" t="str">
            <v>NITROGEN MUSTARDS</v>
          </cell>
        </row>
        <row r="1911">
          <cell r="A1911" t="str">
            <v>CYTOXAN LYOPHILIZED</v>
          </cell>
          <cell r="B1911" t="str">
            <v xml:space="preserve"> ANTINEOPLASTIC AGENTS                         </v>
          </cell>
          <cell r="C1911" t="str">
            <v>BRISTOL-MYERS ONCO</v>
          </cell>
          <cell r="D1911">
            <v>9914.7000000000007</v>
          </cell>
          <cell r="E1911" t="str">
            <v>BRISTOL-MYERS SQ</v>
          </cell>
          <cell r="F1911" t="str">
            <v>NITROGEN MUSTARDS</v>
          </cell>
        </row>
        <row r="1912">
          <cell r="A1912" t="str">
            <v>CYTRA-2</v>
          </cell>
          <cell r="B1912" t="str">
            <v xml:space="preserve"> ANTACIDS &amp; ANTIFLATULENTS                     </v>
          </cell>
          <cell r="C1912" t="str">
            <v>CYPRESS PHARM</v>
          </cell>
          <cell r="D1912">
            <v>18624.8</v>
          </cell>
          <cell r="E1912" t="str">
            <v>CYPRESS PHARM</v>
          </cell>
          <cell r="F1912" t="str">
            <v>ANTACIDS  PLAIN</v>
          </cell>
        </row>
        <row r="1913">
          <cell r="A1913" t="str">
            <v>CYTRA-3</v>
          </cell>
          <cell r="B1913" t="str">
            <v xml:space="preserve"> MISCELLANEOUS PREPS, ETHICAL                  </v>
          </cell>
          <cell r="C1913" t="str">
            <v>CYPRESS PHARM</v>
          </cell>
          <cell r="D1913">
            <v>307.39999999999998</v>
          </cell>
          <cell r="E1913" t="str">
            <v>CYPRESS PHARM</v>
          </cell>
          <cell r="F1913" t="str">
            <v>MISCELLANEOUS OTH</v>
          </cell>
        </row>
        <row r="1914">
          <cell r="A1914" t="str">
            <v>CYTRA-K</v>
          </cell>
          <cell r="B1914" t="str">
            <v xml:space="preserve"> ANTACIDS &amp; ANTIFLATULENTS                     </v>
          </cell>
          <cell r="C1914" t="str">
            <v>CYPRESS PHARM</v>
          </cell>
          <cell r="D1914">
            <v>1630.6</v>
          </cell>
          <cell r="E1914" t="str">
            <v>CYPRESS PHARM</v>
          </cell>
          <cell r="F1914" t="str">
            <v>ANTACIDS  PLAIN</v>
          </cell>
        </row>
        <row r="1915">
          <cell r="A1915" t="str">
            <v>CYTRA-K</v>
          </cell>
          <cell r="B1915" t="str">
            <v xml:space="preserve"> MISCELLANEOUS PREPS, ETHICAL                  </v>
          </cell>
          <cell r="C1915" t="str">
            <v>CYPRESS PHARM</v>
          </cell>
          <cell r="D1915">
            <v>753</v>
          </cell>
          <cell r="E1915" t="str">
            <v>CYPRESS PHARM</v>
          </cell>
          <cell r="F1915" t="str">
            <v>MISCELLANEOUS OTH</v>
          </cell>
        </row>
        <row r="1916">
          <cell r="A1916" t="str">
            <v>CYTUSS HC</v>
          </cell>
          <cell r="B1916" t="str">
            <v xml:space="preserve"> COUGH &amp; COLD PREPS           </v>
          </cell>
          <cell r="C1916" t="str">
            <v>CYPRESS PHARM</v>
          </cell>
          <cell r="D1916">
            <v>5543.8</v>
          </cell>
          <cell r="E1916" t="str">
            <v>CYPRESS PHARM</v>
          </cell>
          <cell r="F1916" t="str">
            <v>COUGH/COLD W/O EXPECT</v>
          </cell>
        </row>
        <row r="1917">
          <cell r="A1917" t="str">
            <v>D H E -45</v>
          </cell>
          <cell r="B1917" t="str">
            <v xml:space="preserve"> ANALGESICS        </v>
          </cell>
          <cell r="C1917" t="str">
            <v>XCEL PHARMACEUTICS</v>
          </cell>
          <cell r="D1917">
            <v>26436.3</v>
          </cell>
          <cell r="E1917" t="str">
            <v>XCEL PHARMACEUTICS</v>
          </cell>
          <cell r="F1917" t="str">
            <v>ANTI-MIGRAINE</v>
          </cell>
        </row>
        <row r="1918">
          <cell r="A1918" t="str">
            <v>DACARBAZINE</v>
          </cell>
          <cell r="B1918" t="str">
            <v xml:space="preserve"> ANTINEOPLASTIC AGENTS                         </v>
          </cell>
          <cell r="C1918" t="str">
            <v>AMER PHARM PARTNER</v>
          </cell>
          <cell r="D1918">
            <v>641.70000000000005</v>
          </cell>
          <cell r="E1918" t="str">
            <v>AMER PHARM PARTNER</v>
          </cell>
          <cell r="F1918" t="str">
            <v>TRIAZENES</v>
          </cell>
        </row>
        <row r="1919">
          <cell r="A1919" t="str">
            <v>DACARBAZINE</v>
          </cell>
          <cell r="B1919" t="str">
            <v xml:space="preserve"> ANTINEOPLASTIC AGENTS                         </v>
          </cell>
          <cell r="C1919" t="str">
            <v>BEDFORD LABS</v>
          </cell>
          <cell r="D1919">
            <v>797.3</v>
          </cell>
          <cell r="E1919" t="str">
            <v>BOEHRINGER INGEL</v>
          </cell>
          <cell r="F1919" t="str">
            <v>TRIAZENES</v>
          </cell>
        </row>
        <row r="1920">
          <cell r="A1920" t="str">
            <v>DACRIOSE</v>
          </cell>
          <cell r="B1920" t="str">
            <v xml:space="preserve"> OPHTHALMIC PREPARATIONS                       </v>
          </cell>
          <cell r="C1920" t="str">
            <v>NOVARTIS VISION</v>
          </cell>
          <cell r="D1920">
            <v>20410.5</v>
          </cell>
          <cell r="E1920" t="str">
            <v>NOVARTIS</v>
          </cell>
          <cell r="F1920" t="str">
            <v>OPHTH IRRIGATING SOL</v>
          </cell>
        </row>
        <row r="1921">
          <cell r="A1921" t="str">
            <v>DALLERGY</v>
          </cell>
          <cell r="B1921" t="str">
            <v xml:space="preserve"> COUGH &amp; COLD PREPS           </v>
          </cell>
          <cell r="C1921" t="str">
            <v>LASER INC</v>
          </cell>
          <cell r="D1921">
            <v>0</v>
          </cell>
          <cell r="E1921" t="str">
            <v>LASER INC</v>
          </cell>
          <cell r="F1921" t="str">
            <v>ORAL COLD W/O ANALG</v>
          </cell>
        </row>
        <row r="1922">
          <cell r="A1922" t="str">
            <v>DALMANE</v>
          </cell>
          <cell r="B1922" t="str">
            <v xml:space="preserve"> SEDATIVES, ETHICAL                            </v>
          </cell>
          <cell r="C1922" t="str">
            <v>ICN PHARMACEUTICAL</v>
          </cell>
          <cell r="D1922">
            <v>24484.400000000001</v>
          </cell>
          <cell r="E1922" t="str">
            <v>ICN PHARMACEUTICAL</v>
          </cell>
          <cell r="F1922" t="str">
            <v>NON-BARB OTH</v>
          </cell>
        </row>
        <row r="1923">
          <cell r="A1923" t="str">
            <v>D-AMINE-SR</v>
          </cell>
          <cell r="B1923" t="str">
            <v xml:space="preserve"> COUGH &amp; COLD PREPS           </v>
          </cell>
          <cell r="C1923" t="str">
            <v>ALPHAGEN LABS</v>
          </cell>
          <cell r="D1923">
            <v>2489.8000000000002</v>
          </cell>
          <cell r="E1923" t="str">
            <v>ALPHAGEN LABS</v>
          </cell>
          <cell r="F1923" t="str">
            <v>ORAL COLD W/O ANALG</v>
          </cell>
        </row>
        <row r="1924">
          <cell r="A1924" t="str">
            <v>DANAZOL</v>
          </cell>
          <cell r="B1924" t="str">
            <v xml:space="preserve"> HORMONES                                      </v>
          </cell>
          <cell r="C1924" t="str">
            <v>BARR LABS</v>
          </cell>
          <cell r="D1924">
            <v>161935.5</v>
          </cell>
          <cell r="E1924" t="str">
            <v>BARR LABS CORP</v>
          </cell>
          <cell r="F1924" t="str">
            <v>SEX HORMONES OTH</v>
          </cell>
        </row>
        <row r="1925">
          <cell r="A1925" t="str">
            <v>DANOCRINE</v>
          </cell>
          <cell r="B1925" t="str">
            <v xml:space="preserve"> HORMONES                                      </v>
          </cell>
          <cell r="C1925" t="str">
            <v>SANOFI-SYNTHELABO</v>
          </cell>
          <cell r="D1925">
            <v>31434</v>
          </cell>
          <cell r="E1925" t="str">
            <v>SANOFI-SYN INC</v>
          </cell>
          <cell r="F1925" t="str">
            <v>SEX HORMONES OTH</v>
          </cell>
        </row>
        <row r="1926">
          <cell r="A1926" t="str">
            <v>DANTRIUM</v>
          </cell>
          <cell r="B1926" t="str">
            <v xml:space="preserve"> MUSCULOSKELETAL                               </v>
          </cell>
          <cell r="C1926" t="str">
            <v>PROCTER &amp;G MED PHM</v>
          </cell>
          <cell r="D1926">
            <v>10912.3</v>
          </cell>
          <cell r="E1926" t="str">
            <v>PROCTER &amp; GAMBLE</v>
          </cell>
          <cell r="F1926" t="str">
            <v>MUS RELX NON-SURG W/O ANALG</v>
          </cell>
        </row>
        <row r="1927">
          <cell r="A1927" t="str">
            <v>DAPSONE</v>
          </cell>
          <cell r="B1927" t="str">
            <v xml:space="preserve"> MISCELLANEOUS PREPS, ETHICAL                  </v>
          </cell>
          <cell r="C1927" t="str">
            <v>JACOBUS PHARM</v>
          </cell>
          <cell r="D1927">
            <v>5990.6</v>
          </cell>
          <cell r="E1927" t="str">
            <v>JACOBUS PHARM</v>
          </cell>
          <cell r="F1927" t="str">
            <v>MISCELLANEOUS OTH</v>
          </cell>
        </row>
        <row r="1928">
          <cell r="A1928" t="str">
            <v>DARAGEN</v>
          </cell>
          <cell r="B1928" t="str">
            <v xml:space="preserve"> DERMATOLOGICALS, ETHICAL                      </v>
          </cell>
          <cell r="C1928" t="str">
            <v>HEALTHPOINT MEDICAL</v>
          </cell>
          <cell r="D1928">
            <v>7455.6</v>
          </cell>
          <cell r="E1928" t="str">
            <v>HEALTHPOINT MEDICAL</v>
          </cell>
          <cell r="F1928" t="str">
            <v>ANTI-DANDRUFF</v>
          </cell>
        </row>
        <row r="1929">
          <cell r="A1929" t="str">
            <v>DARANIDE</v>
          </cell>
          <cell r="B1929" t="str">
            <v xml:space="preserve"> OPHTHALMIC PREPARATIONS                       </v>
          </cell>
          <cell r="C1929" t="str">
            <v>MERCK &amp; COMPANY</v>
          </cell>
          <cell r="D1929">
            <v>-50.2</v>
          </cell>
          <cell r="E1929" t="str">
            <v>MERCK &amp; CO</v>
          </cell>
          <cell r="F1929" t="str">
            <v>CARBONIC ANHYDRASE INHIB</v>
          </cell>
        </row>
        <row r="1930">
          <cell r="A1930" t="str">
            <v>DARAPRIM</v>
          </cell>
          <cell r="B1930" t="str">
            <v xml:space="preserve"> ANTIMALARIALS                                 </v>
          </cell>
          <cell r="C1930" t="str">
            <v>GSK PHARM</v>
          </cell>
          <cell r="D1930">
            <v>12224</v>
          </cell>
          <cell r="E1930" t="str">
            <v>GLAXOSMITHKLINE</v>
          </cell>
          <cell r="F1930" t="str">
            <v>ANTIMALARIALS</v>
          </cell>
        </row>
        <row r="1931">
          <cell r="A1931" t="str">
            <v>DARVOCET A500</v>
          </cell>
          <cell r="B1931" t="str">
            <v xml:space="preserve"> ANALGESICS        </v>
          </cell>
          <cell r="C1931" t="str">
            <v>AAI PHARMA</v>
          </cell>
          <cell r="D1931">
            <v>2233</v>
          </cell>
          <cell r="E1931" t="str">
            <v>AAIPHARMA INC</v>
          </cell>
          <cell r="F1931" t="str">
            <v>PROPOXYPHENE</v>
          </cell>
        </row>
        <row r="1932">
          <cell r="A1932" t="str">
            <v>DARVOCET-N 100</v>
          </cell>
          <cell r="B1932" t="str">
            <v xml:space="preserve"> ANALGESICS        </v>
          </cell>
          <cell r="C1932" t="str">
            <v>AAI PHARMA</v>
          </cell>
          <cell r="D1932">
            <v>70027.399999999994</v>
          </cell>
          <cell r="E1932" t="str">
            <v>AAIPHARMA INC</v>
          </cell>
          <cell r="F1932" t="str">
            <v>PROPOXYPHENE</v>
          </cell>
        </row>
        <row r="1933">
          <cell r="A1933" t="str">
            <v>DARVOCET-N 50</v>
          </cell>
          <cell r="B1933" t="str">
            <v xml:space="preserve"> ANALGESICS        </v>
          </cell>
          <cell r="C1933" t="str">
            <v>AAI PHARMA</v>
          </cell>
          <cell r="D1933">
            <v>549.1</v>
          </cell>
          <cell r="E1933" t="str">
            <v>AAIPHARMA INC</v>
          </cell>
          <cell r="F1933" t="str">
            <v>PROPOXYPHENE</v>
          </cell>
        </row>
        <row r="1934">
          <cell r="A1934" t="str">
            <v>DARVON</v>
          </cell>
          <cell r="B1934" t="str">
            <v xml:space="preserve"> ANALGESICS        </v>
          </cell>
          <cell r="C1934" t="str">
            <v>AAI PHARMA</v>
          </cell>
          <cell r="D1934">
            <v>2565.5</v>
          </cell>
          <cell r="E1934" t="str">
            <v>AAIPHARMA INC</v>
          </cell>
          <cell r="F1934" t="str">
            <v>PROPOXYPHENE</v>
          </cell>
        </row>
        <row r="1935">
          <cell r="A1935" t="str">
            <v>DARVON CMPD</v>
          </cell>
          <cell r="B1935" t="str">
            <v xml:space="preserve"> ANALGESICS        </v>
          </cell>
          <cell r="C1935" t="str">
            <v>AAI PHARMA</v>
          </cell>
          <cell r="D1935">
            <v>2385.1999999999998</v>
          </cell>
          <cell r="E1935" t="str">
            <v>AAIPHARMA INC</v>
          </cell>
          <cell r="F1935" t="str">
            <v>PROPOXYPHENE</v>
          </cell>
        </row>
        <row r="1936">
          <cell r="A1936" t="str">
            <v>DARVON-N</v>
          </cell>
          <cell r="B1936" t="str">
            <v xml:space="preserve"> ANALGESICS        </v>
          </cell>
          <cell r="C1936" t="str">
            <v>AAI PHARMA</v>
          </cell>
          <cell r="D1936">
            <v>1494.4</v>
          </cell>
          <cell r="E1936" t="str">
            <v>AAIPHARMA INC</v>
          </cell>
          <cell r="F1936" t="str">
            <v>PROPOXYPHENE</v>
          </cell>
        </row>
        <row r="1937">
          <cell r="A1937" t="str">
            <v>DAUNORUBICIN HCL</v>
          </cell>
          <cell r="B1937" t="str">
            <v xml:space="preserve"> ANTINEOPLASTIC AGENTS                         </v>
          </cell>
          <cell r="C1937" t="str">
            <v>BEDFORD LABS</v>
          </cell>
          <cell r="D1937">
            <v>1288.8</v>
          </cell>
          <cell r="E1937" t="str">
            <v>BOEHRINGER INGEL</v>
          </cell>
          <cell r="F1937" t="str">
            <v>ANTHRACYCLINES</v>
          </cell>
        </row>
        <row r="1938">
          <cell r="A1938" t="str">
            <v>DAY TIME</v>
          </cell>
          <cell r="B1938" t="str">
            <v xml:space="preserve"> COUGH &amp; COLD PREPS           </v>
          </cell>
          <cell r="C1938" t="str">
            <v>PRIVATE LABEL</v>
          </cell>
          <cell r="D1938">
            <v>13574.8</v>
          </cell>
          <cell r="E1938" t="str">
            <v>PRIVATE LABEL</v>
          </cell>
          <cell r="F1938" t="str">
            <v>COUGH/COLD W/O EXPECT</v>
          </cell>
        </row>
        <row r="1939">
          <cell r="A1939" t="str">
            <v>DAYPRO</v>
          </cell>
          <cell r="B1939" t="str">
            <v xml:space="preserve"> ANTIARTHRITICS      </v>
          </cell>
          <cell r="C1939" t="str">
            <v>PHARMACIA</v>
          </cell>
          <cell r="D1939">
            <v>17734.599999999999</v>
          </cell>
          <cell r="E1939" t="str">
            <v>PHARMACIA CORP</v>
          </cell>
          <cell r="F1939" t="str">
            <v>ANTIARTH PLAIN</v>
          </cell>
        </row>
        <row r="1940">
          <cell r="A1940" t="str">
            <v>DAYQUIL</v>
          </cell>
          <cell r="B1940" t="str">
            <v xml:space="preserve"> COUGH &amp; COLD PREPS           </v>
          </cell>
          <cell r="C1940" t="str">
            <v>PROCTER &amp; G OTC</v>
          </cell>
          <cell r="D1940">
            <v>34667.800000000003</v>
          </cell>
          <cell r="E1940" t="str">
            <v>PROCTER &amp; GAMBLE</v>
          </cell>
          <cell r="F1940" t="str">
            <v>COUGH/COLD W/O EXPECT</v>
          </cell>
        </row>
        <row r="1941">
          <cell r="A1941" t="str">
            <v>DAYTIME</v>
          </cell>
          <cell r="B1941" t="str">
            <v xml:space="preserve"> COUGH &amp; COLD PREPS           </v>
          </cell>
          <cell r="C1941" t="str">
            <v>IVAX PHARMACEUTICALS</v>
          </cell>
          <cell r="D1941">
            <v>2.8</v>
          </cell>
          <cell r="E1941" t="str">
            <v>IVAX CORP</v>
          </cell>
          <cell r="F1941" t="str">
            <v>ORAL COLD W/ANALG</v>
          </cell>
        </row>
        <row r="1942">
          <cell r="A1942" t="str">
            <v>DAY-TIME</v>
          </cell>
          <cell r="B1942" t="str">
            <v xml:space="preserve"> COUGH &amp; COLD PREPS           </v>
          </cell>
          <cell r="C1942" t="str">
            <v>QUALITEST PRODUCTS</v>
          </cell>
          <cell r="D1942">
            <v>63.3</v>
          </cell>
          <cell r="E1942" t="str">
            <v>QUALITEST PRODUCTS</v>
          </cell>
          <cell r="F1942" t="str">
            <v>ORAL COLD W/ANALG</v>
          </cell>
        </row>
        <row r="1943">
          <cell r="A1943" t="str">
            <v>DDAVP</v>
          </cell>
          <cell r="B1943" t="str">
            <v xml:space="preserve"> HORMONES                                      </v>
          </cell>
          <cell r="C1943" t="str">
            <v>AVENTIS PHARMA</v>
          </cell>
          <cell r="D1943">
            <v>351108.8</v>
          </cell>
          <cell r="E1943" t="str">
            <v>AVENTIS CORP</v>
          </cell>
          <cell r="F1943" t="str">
            <v>HORMONES OTH</v>
          </cell>
        </row>
        <row r="1944">
          <cell r="A1944" t="str">
            <v>DEBROX OTIC</v>
          </cell>
          <cell r="B1944" t="str">
            <v xml:space="preserve"> OTICS, ETHICAL                                </v>
          </cell>
          <cell r="C1944" t="str">
            <v>GSK PHARM</v>
          </cell>
          <cell r="D1944">
            <v>31138.1</v>
          </cell>
          <cell r="E1944" t="str">
            <v>GLAXOSMITHKLINE</v>
          </cell>
          <cell r="F1944" t="str">
            <v>OTIC CERUMEN SOFTENER</v>
          </cell>
        </row>
        <row r="1945">
          <cell r="A1945" t="str">
            <v>DECADRON</v>
          </cell>
          <cell r="B1945" t="str">
            <v xml:space="preserve"> HORMONES                                      </v>
          </cell>
          <cell r="C1945" t="str">
            <v>MERCK &amp; COMPANY</v>
          </cell>
          <cell r="D1945">
            <v>0</v>
          </cell>
          <cell r="E1945" t="str">
            <v>MERCK &amp; CO</v>
          </cell>
          <cell r="F1945" t="str">
            <v>HORMONES CORT PLAIN INJ</v>
          </cell>
        </row>
        <row r="1946">
          <cell r="A1946" t="str">
            <v>DECADRON</v>
          </cell>
          <cell r="B1946" t="str">
            <v xml:space="preserve"> HORMONES                                      </v>
          </cell>
          <cell r="C1946" t="str">
            <v>MERCK &amp; COMPANY</v>
          </cell>
          <cell r="D1946">
            <v>583.79999999999995</v>
          </cell>
          <cell r="E1946" t="str">
            <v>MERCK &amp; CO</v>
          </cell>
          <cell r="F1946" t="str">
            <v>HORMONES CORT PLAIN ORAL</v>
          </cell>
        </row>
        <row r="1947">
          <cell r="A1947" t="str">
            <v>DECADRON</v>
          </cell>
          <cell r="B1947" t="str">
            <v xml:space="preserve"> OPHTHALMIC PREPARATIONS                       </v>
          </cell>
          <cell r="C1947" t="str">
            <v>MERCK &amp; COMPANY</v>
          </cell>
          <cell r="D1947">
            <v>-576.9</v>
          </cell>
          <cell r="E1947" t="str">
            <v>MERCK &amp; CO</v>
          </cell>
          <cell r="F1947" t="str">
            <v>OPHTH CORTICOID PLAIN</v>
          </cell>
        </row>
        <row r="1948">
          <cell r="A1948" t="str">
            <v>DECA-DURABOLIN</v>
          </cell>
          <cell r="B1948" t="str">
            <v xml:space="preserve"> HORMONES                                      </v>
          </cell>
          <cell r="C1948" t="str">
            <v>ORGANON</v>
          </cell>
          <cell r="D1948">
            <v>-49</v>
          </cell>
          <cell r="E1948" t="str">
            <v>AKZO</v>
          </cell>
          <cell r="F1948" t="str">
            <v>ANABOLIC HORMONES</v>
          </cell>
        </row>
        <row r="1949">
          <cell r="A1949" t="str">
            <v>DE-CHLOR DM</v>
          </cell>
          <cell r="B1949" t="str">
            <v xml:space="preserve"> COUGH &amp; COLD PREPS           </v>
          </cell>
          <cell r="C1949" t="str">
            <v>CYPRESS PHARM</v>
          </cell>
          <cell r="D1949">
            <v>102.7</v>
          </cell>
          <cell r="E1949" t="str">
            <v>CYPRESS PHARM</v>
          </cell>
          <cell r="F1949" t="str">
            <v>COUGH/COLD W/O EXPECT</v>
          </cell>
        </row>
        <row r="1950">
          <cell r="A1950" t="str">
            <v>DECLOMYCIN</v>
          </cell>
          <cell r="B1950" t="str">
            <v xml:space="preserve"> ANTI-INFECTIVES, SYSTEMIC                     </v>
          </cell>
          <cell r="C1950" t="str">
            <v>ESP PHARMA</v>
          </cell>
          <cell r="D1950">
            <v>19985.8</v>
          </cell>
          <cell r="E1950" t="str">
            <v>ESP PHARMA</v>
          </cell>
          <cell r="F1950" t="str">
            <v>TETRACYC &amp; CONGEN</v>
          </cell>
        </row>
        <row r="1951">
          <cell r="A1951" t="str">
            <v>DECON-A</v>
          </cell>
          <cell r="B1951" t="str">
            <v xml:space="preserve"> ANTIHISTAMINES, SYSTEMIC                      </v>
          </cell>
          <cell r="C1951" t="str">
            <v>NOREGA PHARM</v>
          </cell>
          <cell r="D1951">
            <v>41001.300000000003</v>
          </cell>
          <cell r="E1951" t="str">
            <v>NOREGA PHARM</v>
          </cell>
          <cell r="F1951" t="str">
            <v>ANTIHISTAMINES ORAL LIQ</v>
          </cell>
        </row>
        <row r="1952">
          <cell r="A1952" t="str">
            <v>DECON-A</v>
          </cell>
          <cell r="B1952" t="str">
            <v xml:space="preserve"> COUGH &amp; COLD PREPS           </v>
          </cell>
          <cell r="C1952" t="str">
            <v>LANZA</v>
          </cell>
          <cell r="D1952">
            <v>8724.9</v>
          </cell>
          <cell r="E1952" t="str">
            <v>LANZA</v>
          </cell>
          <cell r="F1952" t="str">
            <v>ORAL COLD W/O ANALG</v>
          </cell>
        </row>
        <row r="1953">
          <cell r="A1953" t="str">
            <v>DECONAMINE</v>
          </cell>
          <cell r="B1953" t="str">
            <v xml:space="preserve"> COUGH &amp; COLD PREPS           </v>
          </cell>
          <cell r="C1953" t="str">
            <v>KENWOOD LABS</v>
          </cell>
          <cell r="D1953">
            <v>40396.400000000001</v>
          </cell>
          <cell r="E1953" t="str">
            <v>BRADLEY PHM INC</v>
          </cell>
          <cell r="F1953" t="str">
            <v>ORAL COLD W/O ANALG</v>
          </cell>
        </row>
        <row r="1954">
          <cell r="A1954" t="str">
            <v>DECON-DM</v>
          </cell>
          <cell r="B1954" t="str">
            <v xml:space="preserve"> COUGH &amp; COLD PREPS           </v>
          </cell>
          <cell r="C1954" t="str">
            <v>NOREGA PHARM</v>
          </cell>
          <cell r="D1954">
            <v>12036.2</v>
          </cell>
          <cell r="E1954" t="str">
            <v>NOREGA PHARM</v>
          </cell>
          <cell r="F1954" t="str">
            <v>COUGH/COLD W/O EXPECT</v>
          </cell>
        </row>
        <row r="1955">
          <cell r="A1955" t="str">
            <v>DECON-E</v>
          </cell>
          <cell r="B1955" t="str">
            <v xml:space="preserve"> COUGH &amp; COLD PREPS           </v>
          </cell>
          <cell r="C1955" t="str">
            <v>NOREGA PHARM</v>
          </cell>
          <cell r="D1955">
            <v>12675.3</v>
          </cell>
          <cell r="E1955" t="str">
            <v>NOREGA PHARM</v>
          </cell>
          <cell r="F1955" t="str">
            <v>COUGH/COLD W/EXPECT</v>
          </cell>
        </row>
        <row r="1956">
          <cell r="A1956" t="str">
            <v>DECON-G</v>
          </cell>
          <cell r="B1956" t="str">
            <v xml:space="preserve"> COUGH &amp; COLD PREPS           </v>
          </cell>
          <cell r="C1956" t="str">
            <v>NOREGA PHARM</v>
          </cell>
          <cell r="D1956">
            <v>21631.5</v>
          </cell>
          <cell r="E1956" t="str">
            <v>NOREGA PHARM</v>
          </cell>
          <cell r="F1956" t="str">
            <v>ORAL COLD W/O ANALG</v>
          </cell>
        </row>
        <row r="1957">
          <cell r="A1957" t="str">
            <v>DE-CONGEST</v>
          </cell>
          <cell r="B1957" t="str">
            <v xml:space="preserve"> COUGH &amp; COLD PREPS           </v>
          </cell>
          <cell r="C1957" t="str">
            <v>QUALITEST PRODUCTS</v>
          </cell>
          <cell r="D1957">
            <v>5513.4</v>
          </cell>
          <cell r="E1957" t="str">
            <v>QUALITEST PRODUCTS</v>
          </cell>
          <cell r="F1957" t="str">
            <v>ORAL COLD W/O ANALG</v>
          </cell>
        </row>
        <row r="1958">
          <cell r="A1958" t="str">
            <v>DECONGESTANT II</v>
          </cell>
          <cell r="B1958" t="str">
            <v xml:space="preserve"> COUGH &amp; COLD PREPS           </v>
          </cell>
          <cell r="C1958" t="str">
            <v>QUALITEST PRODUCTS</v>
          </cell>
          <cell r="D1958">
            <v>2899.6</v>
          </cell>
          <cell r="E1958" t="str">
            <v>QUALITEST PRODUCTS</v>
          </cell>
          <cell r="F1958" t="str">
            <v>COUGH/COLD W/EXPECT</v>
          </cell>
        </row>
        <row r="1959">
          <cell r="A1959" t="str">
            <v>DECONOMED SR</v>
          </cell>
          <cell r="B1959" t="str">
            <v xml:space="preserve"> COUGH &amp; COLD PREPS           </v>
          </cell>
          <cell r="C1959" t="str">
            <v>IOMED</v>
          </cell>
          <cell r="D1959">
            <v>0</v>
          </cell>
          <cell r="E1959" t="str">
            <v>IOMED</v>
          </cell>
          <cell r="F1959" t="str">
            <v>ORAL COLD W/O ANALG</v>
          </cell>
        </row>
        <row r="1960">
          <cell r="A1960" t="str">
            <v>DECONSAL</v>
          </cell>
          <cell r="B1960" t="str">
            <v xml:space="preserve"> COUGH &amp; COLD PREPS           </v>
          </cell>
          <cell r="C1960" t="str">
            <v>CELLTECH PHARM</v>
          </cell>
          <cell r="D1960">
            <v>165</v>
          </cell>
          <cell r="E1960" t="str">
            <v>CELLTECH GROUP</v>
          </cell>
          <cell r="F1960" t="str">
            <v>COUGH/COLD W/EXPECT</v>
          </cell>
        </row>
        <row r="1961">
          <cell r="A1961" t="str">
            <v>DECONSAL II</v>
          </cell>
          <cell r="B1961" t="str">
            <v xml:space="preserve"> COUGH &amp; COLD PREPS           </v>
          </cell>
          <cell r="C1961" t="str">
            <v>B&amp;B PHARM</v>
          </cell>
          <cell r="D1961">
            <v>15654.9</v>
          </cell>
          <cell r="E1961" t="str">
            <v>B&amp;B PHARM</v>
          </cell>
          <cell r="F1961" t="str">
            <v>COUGH/COLD W/EXPECT</v>
          </cell>
        </row>
        <row r="1962">
          <cell r="A1962" t="str">
            <v>DECOREL FORTE</v>
          </cell>
          <cell r="B1962" t="str">
            <v xml:space="preserve"> COUGH &amp; COLD PREPS           </v>
          </cell>
          <cell r="C1962" t="str">
            <v>MEDIQUE</v>
          </cell>
          <cell r="D1962">
            <v>1136</v>
          </cell>
          <cell r="E1962" t="str">
            <v>MEDIQUE</v>
          </cell>
          <cell r="F1962" t="str">
            <v>ORAL COLD W/ANALG</v>
          </cell>
        </row>
        <row r="1963">
          <cell r="A1963" t="str">
            <v>DECUBITENE</v>
          </cell>
          <cell r="B1963" t="str">
            <v xml:space="preserve"> DERMATOLOGICALS, ETHICAL                      </v>
          </cell>
          <cell r="C1963" t="str">
            <v>FERNDALE LABS</v>
          </cell>
          <cell r="D1963">
            <v>0</v>
          </cell>
          <cell r="E1963" t="str">
            <v>FERNDALE LABS</v>
          </cell>
          <cell r="F1963" t="str">
            <v>EMOLLIENTS &amp; PROTECTIVES</v>
          </cell>
        </row>
        <row r="1964">
          <cell r="A1964" t="str">
            <v>DEHISTINE</v>
          </cell>
          <cell r="B1964" t="str">
            <v xml:space="preserve"> COUGH &amp; COLD PREPS           </v>
          </cell>
          <cell r="C1964" t="str">
            <v>CYPRESS PHARM</v>
          </cell>
          <cell r="D1964">
            <v>130.19999999999999</v>
          </cell>
          <cell r="E1964" t="str">
            <v>CYPRESS PHARM</v>
          </cell>
          <cell r="F1964" t="str">
            <v>ORAL COLD W/O ANALG</v>
          </cell>
        </row>
        <row r="1965">
          <cell r="A1965" t="str">
            <v>DEHYDRATED ALCOHOL</v>
          </cell>
          <cell r="B1965" t="str">
            <v xml:space="preserve"> ANESTHETICS                                   </v>
          </cell>
          <cell r="C1965" t="str">
            <v>AMERICAN REGENT</v>
          </cell>
          <cell r="D1965">
            <v>101</v>
          </cell>
          <cell r="E1965" t="str">
            <v>AMERICAN REGENT</v>
          </cell>
          <cell r="F1965" t="str">
            <v>ANESTH LOCAL INJ</v>
          </cell>
        </row>
        <row r="1966">
          <cell r="A1966" t="str">
            <v>DEKA</v>
          </cell>
          <cell r="B1966" t="str">
            <v xml:space="preserve"> COUGH &amp; COLD PREPS           </v>
          </cell>
          <cell r="C1966" t="str">
            <v>DAYTON LABS</v>
          </cell>
          <cell r="D1966">
            <v>86375.8</v>
          </cell>
          <cell r="E1966" t="str">
            <v>DAYTON LABS</v>
          </cell>
          <cell r="F1966" t="str">
            <v>COUGH/COLD W/EXPECT</v>
          </cell>
        </row>
        <row r="1967">
          <cell r="A1967" t="str">
            <v>DELATESTRYL</v>
          </cell>
          <cell r="B1967" t="str">
            <v xml:space="preserve"> HORMONES                                      </v>
          </cell>
          <cell r="C1967" t="str">
            <v>SAVIENT PHARMA</v>
          </cell>
          <cell r="D1967">
            <v>74453.100000000006</v>
          </cell>
          <cell r="E1967" t="str">
            <v>SAVIENT PHARMA</v>
          </cell>
          <cell r="F1967" t="str">
            <v>HORMONES ANDROGENS INJ</v>
          </cell>
        </row>
        <row r="1968">
          <cell r="A1968" t="str">
            <v>DEL-BETA</v>
          </cell>
          <cell r="B1968" t="str">
            <v xml:space="preserve"> HORMONES                                      </v>
          </cell>
          <cell r="C1968" t="str">
            <v>DEL RAY LABS</v>
          </cell>
          <cell r="D1968">
            <v>3902.9</v>
          </cell>
          <cell r="E1968" t="str">
            <v>DEL-RAY</v>
          </cell>
          <cell r="F1968" t="str">
            <v>HORMONES CORT PLAIN DERM</v>
          </cell>
        </row>
        <row r="1969">
          <cell r="A1969" t="str">
            <v>DELESTROGEN</v>
          </cell>
          <cell r="B1969" t="str">
            <v xml:space="preserve"> HORMONES                                      </v>
          </cell>
          <cell r="C1969" t="str">
            <v>KING PHARM</v>
          </cell>
          <cell r="D1969">
            <v>350.3</v>
          </cell>
          <cell r="E1969" t="str">
            <v>KING PHARM INC</v>
          </cell>
          <cell r="F1969" t="str">
            <v>HORMONES ESTROGENS INJ</v>
          </cell>
        </row>
        <row r="1970">
          <cell r="A1970" t="str">
            <v>DELIVER 2 0</v>
          </cell>
          <cell r="B1970" t="str">
            <v xml:space="preserve"> NUTRIENTS &amp; SUPPLEMENTS                       </v>
          </cell>
          <cell r="C1970" t="str">
            <v>MEAD JOHNSON NUT</v>
          </cell>
          <cell r="D1970">
            <v>318</v>
          </cell>
          <cell r="E1970" t="str">
            <v>BRISTOL-MYERS SQ</v>
          </cell>
          <cell r="F1970" t="str">
            <v>COMPLETE FOOD SUPPLEMENT</v>
          </cell>
        </row>
        <row r="1971">
          <cell r="A1971" t="str">
            <v>DELSYM</v>
          </cell>
          <cell r="B1971" t="str">
            <v xml:space="preserve"> COUGH &amp; COLD PREPS           </v>
          </cell>
          <cell r="C1971" t="str">
            <v>CELLTECH PHARM</v>
          </cell>
          <cell r="D1971">
            <v>133661.79999999999</v>
          </cell>
          <cell r="E1971" t="str">
            <v>CELLTECH GROUP</v>
          </cell>
          <cell r="F1971" t="str">
            <v>COUGH PREP W/O COD</v>
          </cell>
        </row>
        <row r="1972">
          <cell r="A1972" t="str">
            <v>DELSYM FOR CHILD</v>
          </cell>
          <cell r="B1972" t="str">
            <v xml:space="preserve"> COUGH &amp; COLD PREPS           </v>
          </cell>
          <cell r="C1972" t="str">
            <v>CELLTECH PHARM</v>
          </cell>
          <cell r="D1972">
            <v>4566.7</v>
          </cell>
          <cell r="E1972" t="str">
            <v>CELLTECH GROUP</v>
          </cell>
          <cell r="F1972" t="str">
            <v>COUGH PREP W/O COD</v>
          </cell>
        </row>
        <row r="1973">
          <cell r="A1973" t="str">
            <v>DELTASONE</v>
          </cell>
          <cell r="B1973" t="str">
            <v xml:space="preserve"> HORMONES                                      </v>
          </cell>
          <cell r="C1973" t="str">
            <v>PHARMACIA</v>
          </cell>
          <cell r="D1973">
            <v>250.7</v>
          </cell>
          <cell r="E1973" t="str">
            <v>PHARMACIA CORP</v>
          </cell>
          <cell r="F1973" t="str">
            <v>HORMONES CORT PLAIN ORAL</v>
          </cell>
        </row>
        <row r="1974">
          <cell r="A1974" t="str">
            <v>DELTUSS</v>
          </cell>
          <cell r="B1974" t="str">
            <v xml:space="preserve"> COUGH &amp; COLD PREPS           </v>
          </cell>
          <cell r="C1974" t="str">
            <v>DELIZ PHARM</v>
          </cell>
          <cell r="D1974">
            <v>88553.1</v>
          </cell>
          <cell r="E1974" t="str">
            <v>DELIZ PHARM</v>
          </cell>
          <cell r="F1974" t="str">
            <v>COUGH/COLD W/O EXPECT</v>
          </cell>
        </row>
        <row r="1975">
          <cell r="A1975" t="str">
            <v>DEMADEX</v>
          </cell>
          <cell r="B1975" t="str">
            <v xml:space="preserve"> DIURETICS, ETHICAL                            </v>
          </cell>
          <cell r="C1975" t="str">
            <v>ROCHE</v>
          </cell>
          <cell r="D1975">
            <v>78955.199999999997</v>
          </cell>
          <cell r="E1975" t="str">
            <v>HOFFMANN-LA ROCHE</v>
          </cell>
          <cell r="F1975" t="str">
            <v>DIURETICS OTH NON-INJ</v>
          </cell>
        </row>
        <row r="1976">
          <cell r="A1976" t="str">
            <v>DEMADEX I V</v>
          </cell>
          <cell r="B1976" t="str">
            <v xml:space="preserve"> DIURETICS, ETHICAL                            </v>
          </cell>
          <cell r="C1976" t="str">
            <v>ROCHE</v>
          </cell>
          <cell r="D1976">
            <v>0</v>
          </cell>
          <cell r="E1976" t="str">
            <v>HOFFMANN-LA ROCHE</v>
          </cell>
          <cell r="F1976" t="str">
            <v>DIURETICS INJ</v>
          </cell>
        </row>
        <row r="1977">
          <cell r="A1977" t="str">
            <v>DEMEROL</v>
          </cell>
          <cell r="B1977" t="str">
            <v xml:space="preserve"> ANALGESICS        </v>
          </cell>
          <cell r="C1977" t="str">
            <v>ABBOTT HOSP PRODS</v>
          </cell>
          <cell r="D1977">
            <v>91982.7</v>
          </cell>
          <cell r="E1977" t="str">
            <v>ABBOTT</v>
          </cell>
          <cell r="F1977" t="str">
            <v>SYNTH NARC INJ</v>
          </cell>
        </row>
        <row r="1978">
          <cell r="A1978" t="str">
            <v>DEMEROL</v>
          </cell>
          <cell r="B1978" t="str">
            <v xml:space="preserve"> ANALGESICS        </v>
          </cell>
          <cell r="C1978" t="str">
            <v>SANOFI-SYNTHELABO</v>
          </cell>
          <cell r="D1978">
            <v>0</v>
          </cell>
          <cell r="E1978" t="str">
            <v>SANOFI-SYN INC</v>
          </cell>
          <cell r="F1978" t="str">
            <v>SYNTH NARC NON-INJ</v>
          </cell>
        </row>
        <row r="1979">
          <cell r="A1979" t="str">
            <v>DEMSER</v>
          </cell>
          <cell r="B1979" t="str">
            <v xml:space="preserve"> VASCULAR AGENTS                               </v>
          </cell>
          <cell r="C1979" t="str">
            <v>MERCK &amp; COMPANY</v>
          </cell>
          <cell r="D1979">
            <v>2711.1</v>
          </cell>
          <cell r="E1979" t="str">
            <v>MERCK &amp; CO</v>
          </cell>
          <cell r="F1979" t="str">
            <v>ANTIHYPERTENSIVE OTH</v>
          </cell>
        </row>
        <row r="1980">
          <cell r="A1980" t="str">
            <v>DEMULEN 1/35-21</v>
          </cell>
          <cell r="B1980" t="str">
            <v xml:space="preserve"> CONTRACEPTIVES                                </v>
          </cell>
          <cell r="C1980" t="str">
            <v>PHARMACIA</v>
          </cell>
          <cell r="D1980">
            <v>20117.5</v>
          </cell>
          <cell r="E1980" t="str">
            <v>PHARMACIA CORP</v>
          </cell>
          <cell r="F1980" t="str">
            <v>O/C ESTROGEN/PROGESTOGEN</v>
          </cell>
        </row>
        <row r="1981">
          <cell r="A1981" t="str">
            <v>DEMULEN 1/35-28</v>
          </cell>
          <cell r="B1981" t="str">
            <v xml:space="preserve"> CONTRACEPTIVES                                </v>
          </cell>
          <cell r="C1981" t="str">
            <v>PHARMACIA</v>
          </cell>
          <cell r="D1981">
            <v>109058.8</v>
          </cell>
          <cell r="E1981" t="str">
            <v>PHARMACIA CORP</v>
          </cell>
          <cell r="F1981" t="str">
            <v>O/C ESTROGEN/PROGESTOGEN</v>
          </cell>
        </row>
        <row r="1982">
          <cell r="A1982" t="str">
            <v>DEMULEN 1/50-21</v>
          </cell>
          <cell r="B1982" t="str">
            <v xml:space="preserve"> CONTRACEPTIVES                                </v>
          </cell>
          <cell r="C1982" t="str">
            <v>PHARMACIA</v>
          </cell>
          <cell r="D1982">
            <v>735.1</v>
          </cell>
          <cell r="E1982" t="str">
            <v>PHARMACIA CORP</v>
          </cell>
          <cell r="F1982" t="str">
            <v>O/C ESTROGEN/PROGESTOGEN</v>
          </cell>
        </row>
        <row r="1983">
          <cell r="A1983" t="str">
            <v>DEMULEN 1/50-28</v>
          </cell>
          <cell r="B1983" t="str">
            <v xml:space="preserve"> CONTRACEPTIVES                                </v>
          </cell>
          <cell r="C1983" t="str">
            <v>PHARMACIA</v>
          </cell>
          <cell r="D1983">
            <v>7049</v>
          </cell>
          <cell r="E1983" t="str">
            <v>PHARMACIA CORP</v>
          </cell>
          <cell r="F1983" t="str">
            <v>O/C ESTROGEN/PROGESTOGEN</v>
          </cell>
        </row>
        <row r="1984">
          <cell r="A1984" t="str">
            <v>DENAVIR</v>
          </cell>
          <cell r="B1984" t="str">
            <v xml:space="preserve"> ANTIVIRALS                                    </v>
          </cell>
          <cell r="C1984" t="str">
            <v>NOVARTIS CONS HLTH</v>
          </cell>
          <cell r="D1984">
            <v>98280</v>
          </cell>
          <cell r="E1984" t="str">
            <v>NOVARTIS</v>
          </cell>
          <cell r="F1984" t="str">
            <v>ANTIVIRALS OTH</v>
          </cell>
        </row>
        <row r="1985">
          <cell r="A1985" t="str">
            <v>DENOREX ADVANCED FORMULA</v>
          </cell>
          <cell r="B1985" t="str">
            <v xml:space="preserve"> DERMATOLOGICALS, ETHICAL                      </v>
          </cell>
          <cell r="C1985" t="str">
            <v>WHITEHALL</v>
          </cell>
          <cell r="D1985">
            <v>991.5</v>
          </cell>
          <cell r="E1985" t="str">
            <v>WYETH CORP</v>
          </cell>
          <cell r="F1985" t="str">
            <v>ANTI-DANDRUFF</v>
          </cell>
        </row>
        <row r="1986">
          <cell r="A1986" t="str">
            <v>DENOREX SHAMPOO</v>
          </cell>
          <cell r="B1986" t="str">
            <v xml:space="preserve"> DERMATOLOGICALS, ETHICAL                      </v>
          </cell>
          <cell r="C1986" t="str">
            <v>WHITEHALL</v>
          </cell>
          <cell r="D1986">
            <v>32470.9</v>
          </cell>
          <cell r="E1986" t="str">
            <v>WYETH CORP</v>
          </cell>
          <cell r="F1986" t="str">
            <v>ANTI-DANDRUFF</v>
          </cell>
        </row>
        <row r="1987">
          <cell r="A1987" t="str">
            <v>DENTA 5000 PLUS</v>
          </cell>
          <cell r="B1987" t="str">
            <v xml:space="preserve"> NUTRIENTS &amp; SUPPLEMENTS                       </v>
          </cell>
          <cell r="C1987" t="str">
            <v>RISING PHARM</v>
          </cell>
          <cell r="D1987">
            <v>268.89999999999998</v>
          </cell>
          <cell r="E1987" t="str">
            <v>RISING PHARM</v>
          </cell>
          <cell r="F1987" t="str">
            <v>FLUORIDES</v>
          </cell>
        </row>
        <row r="1988">
          <cell r="A1988" t="str">
            <v>DENTAGEL</v>
          </cell>
          <cell r="B1988" t="str">
            <v xml:space="preserve"> NUTRIENTS &amp; SUPPLEMENTS                       </v>
          </cell>
          <cell r="C1988" t="str">
            <v>RISING PHARM</v>
          </cell>
          <cell r="D1988">
            <v>14.5</v>
          </cell>
          <cell r="E1988" t="str">
            <v>RISING PHARM</v>
          </cell>
          <cell r="F1988" t="str">
            <v>FLUORIDES</v>
          </cell>
        </row>
        <row r="1989">
          <cell r="A1989" t="str">
            <v>DEPAKENE</v>
          </cell>
          <cell r="B1989" t="str">
            <v xml:space="preserve"> NEUROLOGICAL DISORDERS, MISC                  </v>
          </cell>
          <cell r="C1989" t="str">
            <v>ABBOTT PHARM PRODS</v>
          </cell>
          <cell r="D1989">
            <v>185754.4</v>
          </cell>
          <cell r="E1989" t="str">
            <v>ABBOTT</v>
          </cell>
          <cell r="F1989" t="str">
            <v>SEIZURE DISORDERS</v>
          </cell>
        </row>
        <row r="1990">
          <cell r="A1990" t="str">
            <v>DEPAKOTE</v>
          </cell>
          <cell r="B1990" t="str">
            <v xml:space="preserve"> NEUROLOGICAL DISORDERS, MISC                  </v>
          </cell>
          <cell r="C1990" t="str">
            <v>ABBOTT PHARM PRODS</v>
          </cell>
          <cell r="D1990">
            <v>5041728.5</v>
          </cell>
          <cell r="E1990" t="str">
            <v>ABBOTT</v>
          </cell>
          <cell r="F1990" t="str">
            <v>SEIZURE DISORDERS</v>
          </cell>
        </row>
        <row r="1991">
          <cell r="A1991" t="str">
            <v>DEPAKOTE ER</v>
          </cell>
          <cell r="B1991" t="str">
            <v xml:space="preserve"> NEUROLOGICAL DISORDERS, MISC                  </v>
          </cell>
          <cell r="C1991" t="str">
            <v>ABBOTT PHARM PRODS</v>
          </cell>
          <cell r="D1991">
            <v>365251.5</v>
          </cell>
          <cell r="E1991" t="str">
            <v>ABBOTT</v>
          </cell>
          <cell r="F1991" t="str">
            <v>SEIZURE DISORDERS</v>
          </cell>
        </row>
        <row r="1992">
          <cell r="A1992" t="str">
            <v>DEPAKOTE SPRINKLES</v>
          </cell>
          <cell r="B1992" t="str">
            <v xml:space="preserve"> NEUROLOGICAL DISORDERS, MISC                  </v>
          </cell>
          <cell r="C1992" t="str">
            <v>ABBOTT PHARM PRODS</v>
          </cell>
          <cell r="D1992">
            <v>245089.7</v>
          </cell>
          <cell r="E1992" t="str">
            <v>ABBOTT</v>
          </cell>
          <cell r="F1992" t="str">
            <v>SEIZURE DISORDERS</v>
          </cell>
        </row>
        <row r="1993">
          <cell r="A1993" t="str">
            <v>DEPO-ESTRADIOL</v>
          </cell>
          <cell r="B1993" t="str">
            <v xml:space="preserve"> HORMONES                                      </v>
          </cell>
          <cell r="C1993" t="str">
            <v>PHARMACIA</v>
          </cell>
          <cell r="D1993">
            <v>62.9</v>
          </cell>
          <cell r="E1993" t="str">
            <v>PHARMACIA CORP</v>
          </cell>
          <cell r="F1993" t="str">
            <v>HORMONES ESTROGENS INJ</v>
          </cell>
        </row>
        <row r="1994">
          <cell r="A1994" t="str">
            <v>DEPO-MEDROL</v>
          </cell>
          <cell r="B1994" t="str">
            <v xml:space="preserve"> HORMONES                                      </v>
          </cell>
          <cell r="C1994" t="str">
            <v>PHARMACIA</v>
          </cell>
          <cell r="D1994">
            <v>233399.8</v>
          </cell>
          <cell r="E1994" t="str">
            <v>PHARMACIA CORP</v>
          </cell>
          <cell r="F1994" t="str">
            <v>HORMONES CORT PLAIN INJ</v>
          </cell>
        </row>
        <row r="1995">
          <cell r="A1995" t="str">
            <v>DEPONIT</v>
          </cell>
          <cell r="B1995" t="str">
            <v xml:space="preserve"> CARDIAC AGENTS                                </v>
          </cell>
          <cell r="C1995" t="str">
            <v>SCHWARZ PHARMA</v>
          </cell>
          <cell r="D1995">
            <v>87</v>
          </cell>
          <cell r="E1995" t="str">
            <v>SCHWARZ PHARMA USA</v>
          </cell>
          <cell r="F1995" t="str">
            <v>NITRITES &amp; NITRATES</v>
          </cell>
        </row>
        <row r="1996">
          <cell r="A1996" t="str">
            <v>DEPO-PROVERA</v>
          </cell>
          <cell r="B1996" t="str">
            <v xml:space="preserve"> CONTRACEPTIVES                                </v>
          </cell>
          <cell r="C1996" t="str">
            <v>PHARMACIA</v>
          </cell>
          <cell r="D1996">
            <v>162856.5</v>
          </cell>
          <cell r="E1996" t="str">
            <v>PHARMACIA CORP</v>
          </cell>
          <cell r="F1996" t="str">
            <v>CONTRACEPTIVE OTH</v>
          </cell>
        </row>
        <row r="1997">
          <cell r="A1997" t="str">
            <v>DEPO-PROVERA</v>
          </cell>
          <cell r="B1997" t="str">
            <v xml:space="preserve"> HORMONES                                      </v>
          </cell>
          <cell r="C1997" t="str">
            <v>PHARMACIA</v>
          </cell>
          <cell r="D1997">
            <v>2030.9</v>
          </cell>
          <cell r="E1997" t="str">
            <v>PHARMACIA CORP</v>
          </cell>
          <cell r="F1997" t="str">
            <v>HORMONES PROGESTOGEN INJ</v>
          </cell>
        </row>
        <row r="1998">
          <cell r="A1998" t="str">
            <v>DEPO-TESTADIOL</v>
          </cell>
          <cell r="B1998" t="str">
            <v xml:space="preserve"> HORMONES                                      </v>
          </cell>
          <cell r="C1998" t="str">
            <v>PHARMACIA</v>
          </cell>
          <cell r="D1998">
            <v>-39.1</v>
          </cell>
          <cell r="E1998" t="str">
            <v>PHARMACIA CORP</v>
          </cell>
          <cell r="F1998" t="str">
            <v>HORMONES ANDRO/ESTRO INJ</v>
          </cell>
        </row>
        <row r="1999">
          <cell r="A1999" t="str">
            <v>DEPO-TESTOSTERONE</v>
          </cell>
          <cell r="B1999" t="str">
            <v xml:space="preserve"> HORMONES                                      </v>
          </cell>
          <cell r="C1999" t="str">
            <v>PHARMACIA</v>
          </cell>
          <cell r="D1999">
            <v>49561.9</v>
          </cell>
          <cell r="E1999" t="str">
            <v>PHARMACIA CORP</v>
          </cell>
          <cell r="F1999" t="str">
            <v>HORMONES ANDROGENS INJ</v>
          </cell>
        </row>
        <row r="2000">
          <cell r="A2000" t="str">
            <v>DERMAGESIC</v>
          </cell>
          <cell r="B2000" t="str">
            <v xml:space="preserve"> DERMATOLOGICALS, ETHICAL                      </v>
          </cell>
          <cell r="C2000" t="str">
            <v>LLORENS PHARM</v>
          </cell>
          <cell r="D2000">
            <v>22258.2</v>
          </cell>
          <cell r="E2000" t="str">
            <v>LLORENS PHARM</v>
          </cell>
          <cell r="F2000" t="str">
            <v>ANTIPRURITICS TOPICAL</v>
          </cell>
        </row>
        <row r="2001">
          <cell r="A2001" t="str">
            <v>DERMAMIST</v>
          </cell>
          <cell r="B2001" t="str">
            <v xml:space="preserve"> DERMATOLOGICALS, ETHICAL                      </v>
          </cell>
          <cell r="C2001" t="str">
            <v>FERNDALE LABS</v>
          </cell>
          <cell r="D2001">
            <v>-90</v>
          </cell>
          <cell r="E2001" t="str">
            <v>FERNDALE LABS</v>
          </cell>
          <cell r="F2001" t="str">
            <v>EMOLLIENTS &amp; PROTECTIVES</v>
          </cell>
        </row>
        <row r="2002">
          <cell r="A2002" t="str">
            <v>DERMAREST DRICORT</v>
          </cell>
          <cell r="B2002" t="str">
            <v xml:space="preserve"> DERMATOLOGICALS, ETHICAL                      </v>
          </cell>
          <cell r="C2002" t="str">
            <v>DEL PHARMACEUTICAL</v>
          </cell>
          <cell r="D2002">
            <v>368.4</v>
          </cell>
          <cell r="E2002" t="str">
            <v>DEL PHARMACEUTICAL</v>
          </cell>
          <cell r="F2002" t="str">
            <v>ANTIPRURITICS TOPICAL</v>
          </cell>
        </row>
        <row r="2003">
          <cell r="A2003" t="str">
            <v>DERMAREST ECZEMA</v>
          </cell>
          <cell r="B2003" t="str">
            <v xml:space="preserve"> HORMONES                                      </v>
          </cell>
          <cell r="C2003" t="str">
            <v>DEL PHARMACEUTICAL</v>
          </cell>
          <cell r="D2003">
            <v>99</v>
          </cell>
          <cell r="E2003" t="str">
            <v>DEL PHARMACEUTICAL</v>
          </cell>
          <cell r="F2003" t="str">
            <v>HORMONES CORT PLAIN DERM</v>
          </cell>
        </row>
        <row r="2004">
          <cell r="A2004" t="str">
            <v>DERMAREST PSORIASIS</v>
          </cell>
          <cell r="B2004" t="str">
            <v xml:space="preserve"> DERMATOLOGICALS, ETHICAL                      </v>
          </cell>
          <cell r="C2004" t="str">
            <v>DEL PHARMACEUTICAL</v>
          </cell>
          <cell r="D2004">
            <v>5326.3</v>
          </cell>
          <cell r="E2004" t="str">
            <v>DEL PHARMACEUTICAL</v>
          </cell>
          <cell r="F2004" t="str">
            <v>HAIR RELATED OTH</v>
          </cell>
        </row>
        <row r="2005">
          <cell r="A2005" t="str">
            <v>DERMA-SMOOTHE FS</v>
          </cell>
          <cell r="B2005" t="str">
            <v xml:space="preserve"> HORMONES                                      </v>
          </cell>
          <cell r="C2005" t="str">
            <v>HILL DERM</v>
          </cell>
          <cell r="D2005">
            <v>117124</v>
          </cell>
          <cell r="E2005" t="str">
            <v>HILL DERM</v>
          </cell>
          <cell r="F2005" t="str">
            <v>HORMONES CORT PLAIN DERM</v>
          </cell>
        </row>
        <row r="2006">
          <cell r="A2006" t="str">
            <v>DERMATOP</v>
          </cell>
          <cell r="B2006" t="str">
            <v xml:space="preserve"> HORMONES                                      </v>
          </cell>
          <cell r="C2006" t="str">
            <v>DERMIK</v>
          </cell>
          <cell r="D2006">
            <v>20346.7</v>
          </cell>
          <cell r="E2006" t="str">
            <v>AVENTIS CORP</v>
          </cell>
          <cell r="F2006" t="str">
            <v>HORMONES CORT PLAIN DERM</v>
          </cell>
        </row>
        <row r="2007">
          <cell r="A2007" t="str">
            <v>DERMATOP EMOLLIENT</v>
          </cell>
          <cell r="B2007" t="str">
            <v xml:space="preserve"> HORMONES                                      </v>
          </cell>
          <cell r="C2007" t="str">
            <v>DERMIK</v>
          </cell>
          <cell r="D2007">
            <v>79455</v>
          </cell>
          <cell r="E2007" t="str">
            <v>AVENTIS CORP</v>
          </cell>
          <cell r="F2007" t="str">
            <v>HORMONES CORT PLAIN DERM</v>
          </cell>
        </row>
        <row r="2008">
          <cell r="A2008" t="str">
            <v>DERMAZENE CREAM</v>
          </cell>
          <cell r="B2008" t="str">
            <v xml:space="preserve"> HORMONES                                      </v>
          </cell>
          <cell r="C2008" t="str">
            <v>STRATUS PHARM</v>
          </cell>
          <cell r="D2008">
            <v>-31</v>
          </cell>
          <cell r="E2008" t="str">
            <v>STRATUS PHARM</v>
          </cell>
          <cell r="F2008" t="str">
            <v>HORMONES CORT COMB DERM</v>
          </cell>
        </row>
        <row r="2009">
          <cell r="A2009" t="str">
            <v>DESAL-II</v>
          </cell>
          <cell r="B2009" t="str">
            <v xml:space="preserve"> COUGH &amp; COLD PREPS           </v>
          </cell>
          <cell r="C2009" t="str">
            <v>ALPHAGEN LABS</v>
          </cell>
          <cell r="D2009">
            <v>0</v>
          </cell>
          <cell r="E2009" t="str">
            <v>ALPHAGEN LABS</v>
          </cell>
          <cell r="F2009" t="str">
            <v>COUGH/COLD W/EXPECT</v>
          </cell>
        </row>
        <row r="2010">
          <cell r="A2010" t="str">
            <v>DESENEX</v>
          </cell>
          <cell r="B2010" t="str">
            <v xml:space="preserve"> ANTI-FUNGAL AGENTS                            </v>
          </cell>
          <cell r="C2010" t="str">
            <v>NOVARTIS CONS HLTH</v>
          </cell>
          <cell r="D2010">
            <v>10392.4</v>
          </cell>
          <cell r="E2010" t="str">
            <v>NOVARTIS</v>
          </cell>
          <cell r="F2010" t="str">
            <v>ANTI-FUNGAL MISC</v>
          </cell>
        </row>
        <row r="2011">
          <cell r="A2011" t="str">
            <v>DESENEX FOOT+SNEAKER</v>
          </cell>
          <cell r="B2011" t="str">
            <v xml:space="preserve"> ANTI-FUNGAL AGENTS                            </v>
          </cell>
          <cell r="C2011" t="str">
            <v>NOVARTIS CONS HLTH</v>
          </cell>
          <cell r="D2011">
            <v>861.3</v>
          </cell>
          <cell r="E2011" t="str">
            <v>NOVARTIS</v>
          </cell>
          <cell r="F2011" t="str">
            <v>ANTI-FUNGAL MISC</v>
          </cell>
        </row>
        <row r="2012">
          <cell r="A2012" t="str">
            <v>DESENEX JOCK ITCH</v>
          </cell>
          <cell r="B2012" t="str">
            <v xml:space="preserve"> ANTI-FUNGAL AGENTS                            </v>
          </cell>
          <cell r="C2012" t="str">
            <v>NOVARTIS CONS HLTH</v>
          </cell>
          <cell r="D2012">
            <v>3618.9</v>
          </cell>
          <cell r="E2012" t="str">
            <v>NOVARTIS</v>
          </cell>
          <cell r="F2012" t="str">
            <v>IMIDAZOLES</v>
          </cell>
        </row>
        <row r="2013">
          <cell r="A2013" t="str">
            <v>DESENEX MAX</v>
          </cell>
          <cell r="B2013" t="str">
            <v xml:space="preserve"> ANTI-FUNGAL AGENTS                            </v>
          </cell>
          <cell r="C2013" t="str">
            <v>NOVARTIS CONS HLTH</v>
          </cell>
          <cell r="D2013">
            <v>12104.4</v>
          </cell>
          <cell r="E2013" t="str">
            <v>NOVARTIS</v>
          </cell>
          <cell r="F2013" t="str">
            <v>IMIDAZOLES</v>
          </cell>
        </row>
        <row r="2014">
          <cell r="A2014" t="str">
            <v>DESENEX SHAKE NEW</v>
          </cell>
          <cell r="B2014" t="str">
            <v xml:space="preserve"> ANTI-FUNGAL AGENTS                            </v>
          </cell>
          <cell r="C2014" t="str">
            <v>NOVARTIS CONS HLTH</v>
          </cell>
          <cell r="D2014">
            <v>17167.400000000001</v>
          </cell>
          <cell r="E2014" t="str">
            <v>NOVARTIS</v>
          </cell>
          <cell r="F2014" t="str">
            <v>ANTI-FUNGAL MISC</v>
          </cell>
        </row>
        <row r="2015">
          <cell r="A2015" t="str">
            <v>DESFERAL MESY</v>
          </cell>
          <cell r="B2015" t="str">
            <v xml:space="preserve"> MISCELLANEOUS PREPS, ETHICAL                  </v>
          </cell>
          <cell r="C2015" t="str">
            <v>NOVARTIS RX</v>
          </cell>
          <cell r="D2015">
            <v>22690.6</v>
          </cell>
          <cell r="E2015" t="str">
            <v>NOVARTIS</v>
          </cell>
          <cell r="F2015" t="str">
            <v>SPECIFIC ANTAGONISTS</v>
          </cell>
        </row>
        <row r="2016">
          <cell r="A2016" t="str">
            <v>DESIPRAMINE HCL</v>
          </cell>
          <cell r="B2016" t="str">
            <v xml:space="preserve"> PSYCHOTHERAPEUTICS                            </v>
          </cell>
          <cell r="C2016" t="str">
            <v>EON LABS</v>
          </cell>
          <cell r="D2016">
            <v>31000.5</v>
          </cell>
          <cell r="E2016" t="str">
            <v>EON CORP</v>
          </cell>
          <cell r="F2016" t="str">
            <v>TRICYCLICS &amp; TETRACYCLICS</v>
          </cell>
        </row>
        <row r="2017">
          <cell r="A2017" t="str">
            <v>DESIPRAMINE HCL</v>
          </cell>
          <cell r="B2017" t="str">
            <v xml:space="preserve"> PSYCHOTHERAPEUTICS                            </v>
          </cell>
          <cell r="C2017" t="str">
            <v>GENEVA PHARM</v>
          </cell>
          <cell r="D2017">
            <v>17576.599999999999</v>
          </cell>
          <cell r="E2017" t="str">
            <v>NOVARTIS</v>
          </cell>
          <cell r="F2017" t="str">
            <v>TRICYCLICS &amp; TETRACYCLICS</v>
          </cell>
        </row>
        <row r="2018">
          <cell r="A2018" t="str">
            <v>DESIPRAMINE HCL</v>
          </cell>
          <cell r="B2018" t="str">
            <v xml:space="preserve"> PSYCHOTHERAPEUTICS                            </v>
          </cell>
          <cell r="C2018" t="str">
            <v>MARTEC PHARM</v>
          </cell>
          <cell r="D2018">
            <v>0</v>
          </cell>
          <cell r="E2018" t="str">
            <v>MARTEC PHARM</v>
          </cell>
          <cell r="F2018" t="str">
            <v>TRICYCLICS &amp; TETRACYCLICS</v>
          </cell>
        </row>
        <row r="2019">
          <cell r="A2019" t="str">
            <v>DESIPRAMINE HCL</v>
          </cell>
          <cell r="B2019" t="str">
            <v xml:space="preserve"> PSYCHOTHERAPEUTICS                            </v>
          </cell>
          <cell r="C2019" t="str">
            <v>MFR NOT STATED</v>
          </cell>
          <cell r="D2019">
            <v>57.2</v>
          </cell>
          <cell r="E2019" t="str">
            <v>LAB UNKNOWN</v>
          </cell>
          <cell r="F2019" t="str">
            <v>TRICYCLICS &amp; TETRACYCLICS</v>
          </cell>
        </row>
        <row r="2020">
          <cell r="A2020" t="str">
            <v>DESIPRAMINE HCL</v>
          </cell>
          <cell r="B2020" t="str">
            <v xml:space="preserve"> PSYCHOTHERAPEUTICS                            </v>
          </cell>
          <cell r="C2020" t="str">
            <v>PLIVA  INC</v>
          </cell>
          <cell r="D2020">
            <v>138.30000000000001</v>
          </cell>
          <cell r="E2020" t="str">
            <v>PLIVA D D  CROATIA</v>
          </cell>
          <cell r="F2020" t="str">
            <v>TRICYCLICS &amp; TETRACYCLICS</v>
          </cell>
        </row>
        <row r="2021">
          <cell r="A2021" t="str">
            <v>DESIPRAMINE HCL</v>
          </cell>
          <cell r="B2021" t="str">
            <v xml:space="preserve"> PSYCHOTHERAPEUTICS                            </v>
          </cell>
          <cell r="C2021" t="str">
            <v>REPACKAGER</v>
          </cell>
          <cell r="D2021">
            <v>0</v>
          </cell>
          <cell r="E2021" t="str">
            <v>REPACKAGER</v>
          </cell>
          <cell r="F2021" t="str">
            <v>TRICYCLICS &amp; TETRACYCLICS</v>
          </cell>
        </row>
        <row r="2022">
          <cell r="A2022" t="str">
            <v>DESIPRAMINE HCL</v>
          </cell>
          <cell r="B2022" t="str">
            <v xml:space="preserve"> PSYCHOTHERAPEUTICS                            </v>
          </cell>
          <cell r="C2022" t="str">
            <v>WARNER-CHILCOTT</v>
          </cell>
          <cell r="D2022">
            <v>-52</v>
          </cell>
          <cell r="E2022" t="str">
            <v>GALEN HOLDINGS INC</v>
          </cell>
          <cell r="F2022" t="str">
            <v>TRICYCLICS &amp; TETRACYCLICS</v>
          </cell>
        </row>
        <row r="2023">
          <cell r="A2023" t="str">
            <v>DESIPRAMINE HCL</v>
          </cell>
          <cell r="B2023" t="str">
            <v xml:space="preserve"> PSYCHOTHERAPEUTICS                            </v>
          </cell>
          <cell r="C2023" t="str">
            <v>WATSON LABS</v>
          </cell>
          <cell r="D2023">
            <v>1881.2</v>
          </cell>
          <cell r="E2023" t="str">
            <v>WATSON PHARM INC</v>
          </cell>
          <cell r="F2023" t="str">
            <v>TRICYCLICS &amp; TETRACYCLICS</v>
          </cell>
        </row>
        <row r="2024">
          <cell r="A2024" t="str">
            <v>DESMOPRESSIN ACE</v>
          </cell>
          <cell r="B2024" t="str">
            <v xml:space="preserve"> HORMONES                                      </v>
          </cell>
          <cell r="C2024" t="str">
            <v>AVENTIS PHARMA</v>
          </cell>
          <cell r="D2024">
            <v>135.6</v>
          </cell>
          <cell r="E2024" t="str">
            <v>AVENTIS CORP</v>
          </cell>
          <cell r="F2024" t="str">
            <v>HORMONES OTH</v>
          </cell>
        </row>
        <row r="2025">
          <cell r="A2025" t="str">
            <v>DESMOPRESSIN ACE</v>
          </cell>
          <cell r="B2025" t="str">
            <v xml:space="preserve"> HORMONES                                      </v>
          </cell>
          <cell r="C2025" t="str">
            <v>BAUSCH &amp; LOMB PH</v>
          </cell>
          <cell r="D2025">
            <v>64331.3</v>
          </cell>
          <cell r="E2025" t="str">
            <v>BAUSCH &amp; LOMB INC</v>
          </cell>
          <cell r="F2025" t="str">
            <v>HORMONES OTH</v>
          </cell>
        </row>
        <row r="2026">
          <cell r="A2026" t="str">
            <v>DESMOPRESSIN ACE</v>
          </cell>
          <cell r="B2026" t="str">
            <v xml:space="preserve"> HORMONES                                      </v>
          </cell>
          <cell r="C2026" t="str">
            <v>FERRING LAB INC</v>
          </cell>
          <cell r="D2026">
            <v>8855.7000000000007</v>
          </cell>
          <cell r="E2026" t="str">
            <v>FERRING LAB INC</v>
          </cell>
          <cell r="F2026" t="str">
            <v>HORMONES OTH</v>
          </cell>
        </row>
        <row r="2027">
          <cell r="A2027" t="str">
            <v>DESMOPRESSIN ACE</v>
          </cell>
          <cell r="B2027" t="str">
            <v xml:space="preserve"> HORMONES                                      </v>
          </cell>
          <cell r="C2027" t="str">
            <v>SICOR PHARM</v>
          </cell>
          <cell r="D2027">
            <v>3421.2</v>
          </cell>
          <cell r="E2027" t="str">
            <v>SICOR INC</v>
          </cell>
          <cell r="F2027" t="str">
            <v>HORMONES OTH</v>
          </cell>
        </row>
        <row r="2028">
          <cell r="A2028" t="str">
            <v>DESOGEN-28</v>
          </cell>
          <cell r="B2028" t="str">
            <v xml:space="preserve"> CONTRACEPTIVES                                </v>
          </cell>
          <cell r="C2028" t="str">
            <v>ORGANON</v>
          </cell>
          <cell r="D2028">
            <v>7215.6</v>
          </cell>
          <cell r="E2028" t="str">
            <v>AKZO</v>
          </cell>
          <cell r="F2028" t="str">
            <v>O/C ESTROGEN/PROGESTOGEN</v>
          </cell>
        </row>
        <row r="2029">
          <cell r="A2029" t="str">
            <v>DESONIDE</v>
          </cell>
          <cell r="B2029" t="str">
            <v xml:space="preserve"> HORMONES                                      </v>
          </cell>
          <cell r="C2029" t="str">
            <v>CLAY-PARK LABS</v>
          </cell>
          <cell r="D2029">
            <v>41669.9</v>
          </cell>
          <cell r="E2029" t="str">
            <v>CLAY-PARK LABS</v>
          </cell>
          <cell r="F2029" t="str">
            <v>HORMONES CORT PLAIN DERM</v>
          </cell>
        </row>
        <row r="2030">
          <cell r="A2030" t="str">
            <v>DESONIDE</v>
          </cell>
          <cell r="B2030" t="str">
            <v xml:space="preserve"> HORMONES                                      </v>
          </cell>
          <cell r="C2030" t="str">
            <v>FOUGERA</v>
          </cell>
          <cell r="D2030">
            <v>233463.2</v>
          </cell>
          <cell r="E2030" t="str">
            <v>ALTANA  INC</v>
          </cell>
          <cell r="F2030" t="str">
            <v>HORMONES CORT PLAIN DERM</v>
          </cell>
        </row>
        <row r="2031">
          <cell r="A2031" t="str">
            <v>DESONIDE</v>
          </cell>
          <cell r="B2031" t="str">
            <v xml:space="preserve"> HORMONES                                      </v>
          </cell>
          <cell r="C2031" t="str">
            <v>GLADES PHARM</v>
          </cell>
          <cell r="D2031">
            <v>204802.8</v>
          </cell>
          <cell r="E2031" t="str">
            <v>GLADES PHARM</v>
          </cell>
          <cell r="F2031" t="str">
            <v>HORMONES CORT PLAIN DERM</v>
          </cell>
        </row>
        <row r="2032">
          <cell r="A2032" t="str">
            <v>DESONIDE</v>
          </cell>
          <cell r="B2032" t="str">
            <v xml:space="preserve"> HORMONES                                      </v>
          </cell>
          <cell r="C2032" t="str">
            <v>IVAX PHARMACEUTICALS</v>
          </cell>
          <cell r="D2032">
            <v>7656.3</v>
          </cell>
          <cell r="E2032" t="str">
            <v>IVAX CORP</v>
          </cell>
          <cell r="F2032" t="str">
            <v>HORMONES CORT PLAIN DERM</v>
          </cell>
        </row>
        <row r="2033">
          <cell r="A2033" t="str">
            <v>DESONIDE</v>
          </cell>
          <cell r="B2033" t="str">
            <v xml:space="preserve"> HORMONES                                      </v>
          </cell>
          <cell r="C2033" t="str">
            <v>TARO PHARM</v>
          </cell>
          <cell r="D2033">
            <v>161887.1</v>
          </cell>
          <cell r="E2033" t="str">
            <v>TARO PHARM</v>
          </cell>
          <cell r="F2033" t="str">
            <v>HORMONES CORT PLAIN DERM</v>
          </cell>
        </row>
        <row r="2034">
          <cell r="A2034" t="str">
            <v>DES-OWEN</v>
          </cell>
          <cell r="B2034" t="str">
            <v xml:space="preserve"> HORMONES                                      </v>
          </cell>
          <cell r="C2034" t="str">
            <v>GALDERMA LABS</v>
          </cell>
          <cell r="D2034">
            <v>277068.79999999999</v>
          </cell>
          <cell r="E2034" t="str">
            <v>NESTLE S A</v>
          </cell>
          <cell r="F2034" t="str">
            <v>HORMONES CORT PLAIN DERM</v>
          </cell>
        </row>
        <row r="2035">
          <cell r="A2035" t="str">
            <v>DESOXIMETASONE</v>
          </cell>
          <cell r="B2035" t="str">
            <v xml:space="preserve"> HORMONES                                      </v>
          </cell>
          <cell r="C2035" t="str">
            <v>CLAY-PARK LABS</v>
          </cell>
          <cell r="D2035">
            <v>150.6</v>
          </cell>
          <cell r="E2035" t="str">
            <v>CLAY-PARK LABS</v>
          </cell>
          <cell r="F2035" t="str">
            <v>HORMONES CORT PLAIN DERM</v>
          </cell>
        </row>
        <row r="2036">
          <cell r="A2036" t="str">
            <v>DESOXIMETASONE</v>
          </cell>
          <cell r="B2036" t="str">
            <v xml:space="preserve"> HORMONES                                      </v>
          </cell>
          <cell r="C2036" t="str">
            <v>MFR NOT STATED</v>
          </cell>
          <cell r="D2036">
            <v>884.7</v>
          </cell>
          <cell r="E2036" t="str">
            <v>LAB UNKNOWN</v>
          </cell>
          <cell r="F2036" t="str">
            <v>HORMONES CORT PLAIN DERM</v>
          </cell>
        </row>
        <row r="2037">
          <cell r="A2037" t="str">
            <v>DESOXIMETASONE</v>
          </cell>
          <cell r="B2037" t="str">
            <v xml:space="preserve"> HORMONES                                      </v>
          </cell>
          <cell r="C2037" t="str">
            <v>TARO PHARM</v>
          </cell>
          <cell r="D2037">
            <v>111139.1</v>
          </cell>
          <cell r="E2037" t="str">
            <v>TARO PHARM</v>
          </cell>
          <cell r="F2037" t="str">
            <v>HORMONES CORT PLAIN DERM</v>
          </cell>
        </row>
        <row r="2038">
          <cell r="A2038" t="str">
            <v>DESPEC</v>
          </cell>
          <cell r="B2038" t="str">
            <v xml:space="preserve"> COUGH &amp; COLD PREPS           </v>
          </cell>
          <cell r="C2038" t="str">
            <v>INTL ETHICAL</v>
          </cell>
          <cell r="D2038">
            <v>186092.1</v>
          </cell>
          <cell r="E2038" t="str">
            <v>INTL ETHICAL</v>
          </cell>
          <cell r="F2038" t="str">
            <v>COUGH/COLD W/EXPECT</v>
          </cell>
        </row>
        <row r="2039">
          <cell r="A2039" t="str">
            <v>DESPEC DM</v>
          </cell>
          <cell r="B2039" t="str">
            <v xml:space="preserve"> COUGH &amp; COLD PREPS           </v>
          </cell>
          <cell r="C2039" t="str">
            <v>INTL ETHICAL</v>
          </cell>
          <cell r="D2039">
            <v>178358.7</v>
          </cell>
          <cell r="E2039" t="str">
            <v>INTL ETHICAL</v>
          </cell>
          <cell r="F2039" t="str">
            <v>COUGH/COLD W/EXPECT</v>
          </cell>
        </row>
        <row r="2040">
          <cell r="A2040" t="str">
            <v>DESPEC-SF</v>
          </cell>
          <cell r="B2040" t="str">
            <v xml:space="preserve"> COUGH &amp; COLD PREPS           </v>
          </cell>
          <cell r="C2040" t="str">
            <v>INTL ETHICAL</v>
          </cell>
          <cell r="D2040">
            <v>0</v>
          </cell>
          <cell r="E2040" t="str">
            <v>INTL ETHICAL</v>
          </cell>
          <cell r="F2040" t="str">
            <v>COUGH/COLD W/EXPECT</v>
          </cell>
        </row>
        <row r="2041">
          <cell r="A2041" t="str">
            <v>DESPEC-SR</v>
          </cell>
          <cell r="B2041" t="str">
            <v xml:space="preserve"> COUGH &amp; COLD PREPS           </v>
          </cell>
          <cell r="C2041" t="str">
            <v>INTL ETHICAL</v>
          </cell>
          <cell r="D2041">
            <v>171688.8</v>
          </cell>
          <cell r="E2041" t="str">
            <v>INTL ETHICAL</v>
          </cell>
          <cell r="F2041" t="str">
            <v>COUGH/COLD W/EXPECT</v>
          </cell>
        </row>
        <row r="2042">
          <cell r="A2042" t="str">
            <v>DESQUAM-E</v>
          </cell>
          <cell r="B2042" t="str">
            <v xml:space="preserve"> DERMATOLOGICALS, ETHICAL                      </v>
          </cell>
          <cell r="C2042" t="str">
            <v>WESTWOOD-SQUIBB PH</v>
          </cell>
          <cell r="D2042">
            <v>360.3</v>
          </cell>
          <cell r="E2042" t="str">
            <v>BRISTOL-MYERS SQ</v>
          </cell>
          <cell r="F2042" t="str">
            <v>ACNE W/ANTNFCT/ANTISEPTIC</v>
          </cell>
        </row>
        <row r="2043">
          <cell r="A2043" t="str">
            <v>DESQUAM-X 10</v>
          </cell>
          <cell r="B2043" t="str">
            <v xml:space="preserve"> DERMATOLOGICALS, ETHICAL                      </v>
          </cell>
          <cell r="C2043" t="str">
            <v>WESTWOOD-SQUIBB PH</v>
          </cell>
          <cell r="D2043">
            <v>350.2</v>
          </cell>
          <cell r="E2043" t="str">
            <v>BRISTOL-MYERS SQ</v>
          </cell>
          <cell r="F2043" t="str">
            <v>ACNE W/ANTNFCT/ANTISEPTIC</v>
          </cell>
        </row>
        <row r="2044">
          <cell r="A2044" t="str">
            <v>DESQUAM-X 5</v>
          </cell>
          <cell r="B2044" t="str">
            <v xml:space="preserve"> DERMATOLOGICALS, ETHICAL                      </v>
          </cell>
          <cell r="C2044" t="str">
            <v>WESTWOOD-SQUIBB PH</v>
          </cell>
          <cell r="D2044">
            <v>948</v>
          </cell>
          <cell r="E2044" t="str">
            <v>BRISTOL-MYERS SQ</v>
          </cell>
          <cell r="F2044" t="str">
            <v>ACNE W/ANTNFCT/ANTISEPTIC</v>
          </cell>
        </row>
        <row r="2045">
          <cell r="A2045" t="str">
            <v>DESQUAM-X WASH</v>
          </cell>
          <cell r="B2045" t="str">
            <v xml:space="preserve"> DERMATOLOGICALS, ETHICAL                      </v>
          </cell>
          <cell r="C2045" t="str">
            <v>WESTWOOD-SQUIBB PH</v>
          </cell>
          <cell r="D2045">
            <v>49129.9</v>
          </cell>
          <cell r="E2045" t="str">
            <v>BRISTOL-MYERS SQ</v>
          </cell>
          <cell r="F2045" t="str">
            <v>ACNE W/ANTNFCT/ANTISEPTIC</v>
          </cell>
        </row>
        <row r="2046">
          <cell r="A2046" t="str">
            <v>DESYREL</v>
          </cell>
          <cell r="B2046" t="str">
            <v xml:space="preserve"> PSYCHOTHERAPEUTICS                            </v>
          </cell>
          <cell r="C2046" t="str">
            <v>BRISTOL-M SQ US PH</v>
          </cell>
          <cell r="D2046">
            <v>65432.2</v>
          </cell>
          <cell r="E2046" t="str">
            <v>BRISTOL-MYERS SQ</v>
          </cell>
          <cell r="F2046" t="str">
            <v>NEWER GENERATION ANTIDEPRES</v>
          </cell>
        </row>
        <row r="2047">
          <cell r="A2047" t="str">
            <v>DETROL</v>
          </cell>
          <cell r="B2047" t="str">
            <v xml:space="preserve"> GENITOURINARY                                 </v>
          </cell>
          <cell r="C2047" t="str">
            <v>PHARMACIA</v>
          </cell>
          <cell r="D2047">
            <v>126253.8</v>
          </cell>
          <cell r="E2047" t="str">
            <v>PHARMACIA CORP</v>
          </cell>
          <cell r="F2047" t="str">
            <v>UT ANTISPASMODICS</v>
          </cell>
        </row>
        <row r="2048">
          <cell r="A2048" t="str">
            <v>DETROL LA</v>
          </cell>
          <cell r="B2048" t="str">
            <v xml:space="preserve"> GENITOURINARY                                 </v>
          </cell>
          <cell r="C2048" t="str">
            <v>PHARMACIA</v>
          </cell>
          <cell r="D2048">
            <v>495628.7</v>
          </cell>
          <cell r="E2048" t="str">
            <v>PHARMACIA CORP</v>
          </cell>
          <cell r="F2048" t="str">
            <v>UT ANTISPASMODICS</v>
          </cell>
        </row>
        <row r="2049">
          <cell r="A2049" t="str">
            <v>DETUSSIN</v>
          </cell>
          <cell r="B2049" t="str">
            <v xml:space="preserve"> COUGH &amp; COLD PREPS           </v>
          </cell>
          <cell r="C2049" t="str">
            <v>ALPHARMA</v>
          </cell>
          <cell r="D2049">
            <v>52.4</v>
          </cell>
          <cell r="E2049" t="str">
            <v>ALPHARMA USPD</v>
          </cell>
          <cell r="F2049" t="str">
            <v>ORAL COLD W/ANALG</v>
          </cell>
        </row>
        <row r="2050">
          <cell r="A2050" t="str">
            <v>DEX GG</v>
          </cell>
          <cell r="B2050" t="str">
            <v xml:space="preserve"> COUGH &amp; COLD PREPS           </v>
          </cell>
          <cell r="C2050" t="str">
            <v>BOCA PHARMACEUTICL</v>
          </cell>
          <cell r="D2050">
            <v>6171.2</v>
          </cell>
          <cell r="E2050" t="str">
            <v>BOCA PHARMACEUTICL</v>
          </cell>
          <cell r="F2050" t="str">
            <v>COUGH/COLD W/O EXPECT</v>
          </cell>
        </row>
        <row r="2051">
          <cell r="A2051" t="str">
            <v>DEXACIDIN</v>
          </cell>
          <cell r="B2051" t="str">
            <v xml:space="preserve"> OPHTHALMIC PREPARATIONS                       </v>
          </cell>
          <cell r="C2051" t="str">
            <v>NOVARTIS VISION</v>
          </cell>
          <cell r="D2051">
            <v>2008</v>
          </cell>
          <cell r="E2051" t="str">
            <v>NOVARTIS</v>
          </cell>
          <cell r="F2051" t="str">
            <v>OPHTH CORTICOID/ANTNFCT</v>
          </cell>
        </row>
        <row r="2052">
          <cell r="A2052" t="str">
            <v>DEXACINE</v>
          </cell>
          <cell r="B2052" t="str">
            <v xml:space="preserve"> OPHTHALMIC PREPARATIONS                       </v>
          </cell>
          <cell r="C2052" t="str">
            <v>NOVARTIS VISION</v>
          </cell>
          <cell r="D2052">
            <v>2532.9</v>
          </cell>
          <cell r="E2052" t="str">
            <v>NOVARTIS</v>
          </cell>
          <cell r="F2052" t="str">
            <v>OPHTH CORTICOID/ANTNFCT</v>
          </cell>
        </row>
        <row r="2053">
          <cell r="A2053" t="str">
            <v>DEXALONE</v>
          </cell>
          <cell r="B2053" t="str">
            <v xml:space="preserve"> COUGH &amp; COLD PREPS           </v>
          </cell>
          <cell r="C2053" t="str">
            <v>XANODYNE PHARMACAL</v>
          </cell>
          <cell r="D2053">
            <v>590.9</v>
          </cell>
          <cell r="E2053" t="str">
            <v>XANODYNE PHARMACAL</v>
          </cell>
          <cell r="F2053" t="str">
            <v>ORAL COLD W/ANALG</v>
          </cell>
        </row>
        <row r="2054">
          <cell r="A2054" t="str">
            <v>DEXAMETH S PH</v>
          </cell>
          <cell r="B2054" t="str">
            <v xml:space="preserve"> HORMONES                                      </v>
          </cell>
          <cell r="C2054" t="str">
            <v>AMERICAN REGENT</v>
          </cell>
          <cell r="D2054">
            <v>32175.1</v>
          </cell>
          <cell r="E2054" t="str">
            <v>AMERICAN REGENT</v>
          </cell>
          <cell r="F2054" t="str">
            <v>HORMONES CORT PLAIN INJ</v>
          </cell>
        </row>
        <row r="2055">
          <cell r="A2055" t="str">
            <v>DEXAMETH S PH</v>
          </cell>
          <cell r="B2055" t="str">
            <v xml:space="preserve"> HORMONES                                      </v>
          </cell>
          <cell r="C2055" t="str">
            <v>BAXTER PHARM DIV</v>
          </cell>
          <cell r="D2055">
            <v>12.5</v>
          </cell>
          <cell r="E2055" t="str">
            <v>BAXTER HEALTHCARE</v>
          </cell>
          <cell r="F2055" t="str">
            <v>HORMONES CORT PLAIN INJ</v>
          </cell>
        </row>
        <row r="2056">
          <cell r="A2056" t="str">
            <v>DEXAMETH S PH</v>
          </cell>
          <cell r="B2056" t="str">
            <v xml:space="preserve"> HORMONES                                      </v>
          </cell>
          <cell r="C2056" t="str">
            <v>SICOR PHARM</v>
          </cell>
          <cell r="D2056">
            <v>440.2</v>
          </cell>
          <cell r="E2056" t="str">
            <v>SICOR INC</v>
          </cell>
          <cell r="F2056" t="str">
            <v>HORMONES CORT PLAIN INJ</v>
          </cell>
        </row>
        <row r="2057">
          <cell r="A2057" t="str">
            <v>DEXAMETH S PH</v>
          </cell>
          <cell r="B2057" t="str">
            <v xml:space="preserve"> HORMONES                                      </v>
          </cell>
          <cell r="C2057" t="str">
            <v>STERIS LAB</v>
          </cell>
          <cell r="D2057">
            <v>1.8</v>
          </cell>
          <cell r="E2057" t="str">
            <v>WATSON PHARM INC</v>
          </cell>
          <cell r="F2057" t="str">
            <v>HORMONES CORT PLAIN INJ</v>
          </cell>
        </row>
        <row r="2058">
          <cell r="A2058" t="str">
            <v>DEXAMETH S PH</v>
          </cell>
          <cell r="B2058" t="str">
            <v xml:space="preserve"> OPHTHALMIC PREPARATIONS                       </v>
          </cell>
          <cell r="C2058" t="str">
            <v>BAUSCH &amp; LOMB PH</v>
          </cell>
          <cell r="D2058">
            <v>13092</v>
          </cell>
          <cell r="E2058" t="str">
            <v>BAUSCH &amp; LOMB INC</v>
          </cell>
          <cell r="F2058" t="str">
            <v>OPHTH CORTICOID PLAIN</v>
          </cell>
        </row>
        <row r="2059">
          <cell r="A2059" t="str">
            <v>DEXAMETH/NEO</v>
          </cell>
          <cell r="B2059" t="str">
            <v xml:space="preserve"> OPHTHALMIC PREPARATIONS                       </v>
          </cell>
          <cell r="C2059" t="str">
            <v>BAUSCH &amp; LOMB PH</v>
          </cell>
          <cell r="D2059">
            <v>10528.2</v>
          </cell>
          <cell r="E2059" t="str">
            <v>BAUSCH &amp; LOMB INC</v>
          </cell>
          <cell r="F2059" t="str">
            <v>OPHTH CORTICOID/ANTNFCT</v>
          </cell>
        </row>
        <row r="2060">
          <cell r="A2060" t="str">
            <v>DEXAMETH/NEO/POLY</v>
          </cell>
          <cell r="B2060" t="str">
            <v xml:space="preserve"> OPHTHALMIC PREPARATIONS                       </v>
          </cell>
          <cell r="C2060" t="str">
            <v>BAUSCH &amp; LOMB PH</v>
          </cell>
          <cell r="D2060">
            <v>39426.199999999997</v>
          </cell>
          <cell r="E2060" t="str">
            <v>BAUSCH &amp; LOMB INC</v>
          </cell>
          <cell r="F2060" t="str">
            <v>OPHTH CORTICOID/ANTNFCT</v>
          </cell>
        </row>
        <row r="2061">
          <cell r="A2061" t="str">
            <v>DEXAMETH/NEO/POLY</v>
          </cell>
          <cell r="B2061" t="str">
            <v xml:space="preserve"> OPHTHALMIC PREPARATIONS                       </v>
          </cell>
          <cell r="C2061" t="str">
            <v>FALCON PHARM</v>
          </cell>
          <cell r="D2061">
            <v>145619.4</v>
          </cell>
          <cell r="E2061" t="str">
            <v>NESTLE S A</v>
          </cell>
          <cell r="F2061" t="str">
            <v>OPHTH CORTICOID/ANTNFCT</v>
          </cell>
        </row>
        <row r="2062">
          <cell r="A2062" t="str">
            <v>DEXAMETH/NEO/POLY</v>
          </cell>
          <cell r="B2062" t="str">
            <v xml:space="preserve"> OPHTHALMIC PREPARATIONS                       </v>
          </cell>
          <cell r="C2062" t="str">
            <v>FOUGERA</v>
          </cell>
          <cell r="D2062">
            <v>864.7</v>
          </cell>
          <cell r="E2062" t="str">
            <v>ALTANA  INC</v>
          </cell>
          <cell r="F2062" t="str">
            <v>OPHTH CORTICOID/ANTNFCT</v>
          </cell>
        </row>
        <row r="2063">
          <cell r="A2063" t="str">
            <v>DEXAMETH/NEO/POLY</v>
          </cell>
          <cell r="B2063" t="str">
            <v xml:space="preserve"> OPHTHALMIC PREPARATIONS                       </v>
          </cell>
          <cell r="C2063" t="str">
            <v>QUALITEST PRODUCTS</v>
          </cell>
          <cell r="D2063">
            <v>-30.1</v>
          </cell>
          <cell r="E2063" t="str">
            <v>QUALITEST PRODUCTS</v>
          </cell>
          <cell r="F2063" t="str">
            <v>OPHTH CORTICOID/ANTNFCT</v>
          </cell>
        </row>
        <row r="2064">
          <cell r="A2064" t="str">
            <v>DEXAMETHASONE</v>
          </cell>
          <cell r="B2064" t="str">
            <v xml:space="preserve"> HORMONES                                      </v>
          </cell>
          <cell r="C2064" t="str">
            <v>ALPHARMA</v>
          </cell>
          <cell r="D2064">
            <v>159192.1</v>
          </cell>
          <cell r="E2064" t="str">
            <v>ALPHARMA USPD</v>
          </cell>
          <cell r="F2064" t="str">
            <v>HORMONES CORT PLAIN ORAL</v>
          </cell>
        </row>
        <row r="2065">
          <cell r="A2065" t="str">
            <v>DEXAMETHASONE</v>
          </cell>
          <cell r="B2065" t="str">
            <v xml:space="preserve"> HORMONES                                      </v>
          </cell>
          <cell r="C2065" t="str">
            <v>AMER PHARM PARTNER</v>
          </cell>
          <cell r="D2065">
            <v>11868.6</v>
          </cell>
          <cell r="E2065" t="str">
            <v>AMER PHARM PARTNER</v>
          </cell>
          <cell r="F2065" t="str">
            <v>HORMONES CORT PLAIN INJ</v>
          </cell>
        </row>
        <row r="2066">
          <cell r="A2066" t="str">
            <v>DEXAMETHASONE</v>
          </cell>
          <cell r="B2066" t="str">
            <v xml:space="preserve"> HORMONES                                      </v>
          </cell>
          <cell r="C2066" t="str">
            <v>MAJOR PHARM</v>
          </cell>
          <cell r="D2066">
            <v>0</v>
          </cell>
          <cell r="E2066" t="str">
            <v>GREAT LAKES WHLSL</v>
          </cell>
          <cell r="F2066" t="str">
            <v>HORMONES CORT PLAIN ORAL</v>
          </cell>
        </row>
        <row r="2067">
          <cell r="A2067" t="str">
            <v>DEXAMETHASONE</v>
          </cell>
          <cell r="B2067" t="str">
            <v xml:space="preserve"> HORMONES                                      </v>
          </cell>
          <cell r="C2067" t="str">
            <v>MFR NOT STATED</v>
          </cell>
          <cell r="D2067">
            <v>7455.3</v>
          </cell>
          <cell r="E2067" t="str">
            <v>LAB UNKNOWN</v>
          </cell>
          <cell r="F2067" t="str">
            <v>HORMONES CORT PLAIN ORAL</v>
          </cell>
        </row>
        <row r="2068">
          <cell r="A2068" t="str">
            <v>DEXAMETHASONE</v>
          </cell>
          <cell r="B2068" t="str">
            <v xml:space="preserve"> HORMONES                                      </v>
          </cell>
          <cell r="C2068" t="str">
            <v>MORTON GROVE PHARM</v>
          </cell>
          <cell r="D2068">
            <v>385355</v>
          </cell>
          <cell r="E2068" t="str">
            <v>MORTON GROVE PHARM</v>
          </cell>
          <cell r="F2068" t="str">
            <v>HORMONES CORT PLAIN ORAL</v>
          </cell>
        </row>
        <row r="2069">
          <cell r="A2069" t="str">
            <v>DEXAMETHASONE</v>
          </cell>
          <cell r="B2069" t="str">
            <v xml:space="preserve"> HORMONES                                      </v>
          </cell>
          <cell r="C2069" t="str">
            <v>PAR PHARM</v>
          </cell>
          <cell r="D2069">
            <v>21763.4</v>
          </cell>
          <cell r="E2069" t="str">
            <v>PAR PHARM</v>
          </cell>
          <cell r="F2069" t="str">
            <v>HORMONES CORT PLAIN ORAL</v>
          </cell>
        </row>
        <row r="2070">
          <cell r="A2070" t="str">
            <v>DEXAMETHASONE</v>
          </cell>
          <cell r="B2070" t="str">
            <v xml:space="preserve"> HORMONES                                      </v>
          </cell>
          <cell r="C2070" t="str">
            <v>QUALITEST PRODUCTS</v>
          </cell>
          <cell r="D2070">
            <v>9248.7999999999993</v>
          </cell>
          <cell r="E2070" t="str">
            <v>QUALITEST PRODUCTS</v>
          </cell>
          <cell r="F2070" t="str">
            <v>HORMONES CORT PLAIN ORAL</v>
          </cell>
        </row>
        <row r="2071">
          <cell r="A2071" t="str">
            <v>DEXAMETHASONE</v>
          </cell>
          <cell r="B2071" t="str">
            <v xml:space="preserve"> HORMONES                                      </v>
          </cell>
          <cell r="C2071" t="str">
            <v>ROXANE</v>
          </cell>
          <cell r="D2071">
            <v>23391.4</v>
          </cell>
          <cell r="E2071" t="str">
            <v>BOEHRINGER INGEL</v>
          </cell>
          <cell r="F2071" t="str">
            <v>HORMONES CORT PLAIN ORAL</v>
          </cell>
        </row>
        <row r="2072">
          <cell r="A2072" t="str">
            <v>DEXAMETHASONE</v>
          </cell>
          <cell r="B2072" t="str">
            <v xml:space="preserve"> HORMONES                                      </v>
          </cell>
          <cell r="C2072" t="str">
            <v>UNITED RES LABS</v>
          </cell>
          <cell r="D2072">
            <v>2826.1</v>
          </cell>
          <cell r="E2072" t="str">
            <v>URL/MUTUAL</v>
          </cell>
          <cell r="F2072" t="str">
            <v>HORMONES CORT PLAIN ORAL</v>
          </cell>
        </row>
        <row r="2073">
          <cell r="A2073" t="str">
            <v>DEXAMETHASONE</v>
          </cell>
          <cell r="B2073" t="str">
            <v xml:space="preserve"> HORMONES                                      </v>
          </cell>
          <cell r="C2073" t="str">
            <v>VINTAGE PHARM</v>
          </cell>
          <cell r="D2073">
            <v>12.8</v>
          </cell>
          <cell r="E2073" t="str">
            <v>VINTAGE PHARM</v>
          </cell>
          <cell r="F2073" t="str">
            <v>HORMONES CORT PLAIN ORAL</v>
          </cell>
        </row>
        <row r="2074">
          <cell r="A2074" t="str">
            <v>DEXAMETHASONE</v>
          </cell>
          <cell r="B2074" t="str">
            <v xml:space="preserve"> HORMONES                                      </v>
          </cell>
          <cell r="C2074" t="str">
            <v>WATSON LABS</v>
          </cell>
          <cell r="D2074">
            <v>118.6</v>
          </cell>
          <cell r="E2074" t="str">
            <v>WATSON PHARM INC</v>
          </cell>
          <cell r="F2074" t="str">
            <v>HORMONES CORT PLAIN ORAL</v>
          </cell>
        </row>
        <row r="2075">
          <cell r="A2075" t="str">
            <v>DEXAPHEN</v>
          </cell>
          <cell r="B2075" t="str">
            <v xml:space="preserve"> COUGH &amp; COLD PREPS           </v>
          </cell>
          <cell r="C2075" t="str">
            <v>MAJOR PHARM</v>
          </cell>
          <cell r="D2075">
            <v>10.5</v>
          </cell>
          <cell r="E2075" t="str">
            <v>GREAT LAKES WHLSL</v>
          </cell>
          <cell r="F2075" t="str">
            <v>ORAL COLD W/O ANALG</v>
          </cell>
        </row>
        <row r="2076">
          <cell r="A2076" t="str">
            <v>DEXASPORIN</v>
          </cell>
          <cell r="B2076" t="str">
            <v xml:space="preserve"> OPHTHALMIC PREPARATIONS                       </v>
          </cell>
          <cell r="C2076" t="str">
            <v>UNITED RES LABS</v>
          </cell>
          <cell r="D2076">
            <v>406.3</v>
          </cell>
          <cell r="E2076" t="str">
            <v>URL/MUTUAL</v>
          </cell>
          <cell r="F2076" t="str">
            <v>OPHTH CORTICOID/ANTNFCT</v>
          </cell>
        </row>
        <row r="2077">
          <cell r="A2077" t="str">
            <v>DEXCHLOR</v>
          </cell>
          <cell r="B2077" t="str">
            <v xml:space="preserve"> ANTIHISTAMINES, SYSTEMIC                      </v>
          </cell>
          <cell r="C2077" t="str">
            <v>WATSON LABS</v>
          </cell>
          <cell r="D2077">
            <v>0</v>
          </cell>
          <cell r="E2077" t="str">
            <v>WATSON PHARM INC</v>
          </cell>
          <cell r="F2077" t="str">
            <v>ANTIHISTAMINES CAPS/TABS</v>
          </cell>
        </row>
        <row r="2078">
          <cell r="A2078" t="str">
            <v>DEXCHLORPHENIRAMNE</v>
          </cell>
          <cell r="B2078" t="str">
            <v xml:space="preserve"> ANTIHISTAMINES, SYSTEMIC                      </v>
          </cell>
          <cell r="C2078" t="str">
            <v>AMIDE PHARMACEUT</v>
          </cell>
          <cell r="D2078">
            <v>3618.3</v>
          </cell>
          <cell r="E2078" t="str">
            <v>AMIDE PHARMACEUT</v>
          </cell>
          <cell r="F2078" t="str">
            <v>ANTIHISTAMINES CAPS/TABS</v>
          </cell>
        </row>
        <row r="2079">
          <cell r="A2079" t="str">
            <v>DEXCHLORPHENIRAMNE</v>
          </cell>
          <cell r="B2079" t="str">
            <v xml:space="preserve"> ANTIHISTAMINES, SYSTEMIC                      </v>
          </cell>
          <cell r="C2079" t="str">
            <v>CONTRACT PHARM</v>
          </cell>
          <cell r="D2079">
            <v>338.8</v>
          </cell>
          <cell r="E2079" t="str">
            <v>CONTRACT PHARM</v>
          </cell>
          <cell r="F2079" t="str">
            <v>ANTIHISTAMINES CAPS/TABS</v>
          </cell>
        </row>
        <row r="2080">
          <cell r="A2080" t="str">
            <v>DEXCHLORPHENIRAMNE</v>
          </cell>
          <cell r="B2080" t="str">
            <v xml:space="preserve"> ANTIHISTAMINES, SYSTEMIC                      </v>
          </cell>
          <cell r="C2080" t="str">
            <v>IVAX PHARMACEUTICALS</v>
          </cell>
          <cell r="D2080">
            <v>41.1</v>
          </cell>
          <cell r="E2080" t="str">
            <v>IVAX CORP</v>
          </cell>
          <cell r="F2080" t="str">
            <v>ANTIHISTAMINES CAPS/TABS</v>
          </cell>
        </row>
        <row r="2081">
          <cell r="A2081" t="str">
            <v>DEXCHLORPHENIRAMNE</v>
          </cell>
          <cell r="B2081" t="str">
            <v xml:space="preserve"> ANTIHISTAMINES, SYSTEMIC                      </v>
          </cell>
          <cell r="C2081" t="str">
            <v>MORTON GROVE PHARM</v>
          </cell>
          <cell r="D2081">
            <v>18613</v>
          </cell>
          <cell r="E2081" t="str">
            <v>MORTON GROVE PHARM</v>
          </cell>
          <cell r="F2081" t="str">
            <v>ANTIHISTAMINES ORAL LIQ</v>
          </cell>
        </row>
        <row r="2082">
          <cell r="A2082" t="str">
            <v>DEXCHLORPHENIRAMNE</v>
          </cell>
          <cell r="B2082" t="str">
            <v xml:space="preserve"> ANTIHISTAMINES, SYSTEMIC                      </v>
          </cell>
          <cell r="C2082" t="str">
            <v>QUALITEST PRODUCTS</v>
          </cell>
          <cell r="D2082">
            <v>162.30000000000001</v>
          </cell>
          <cell r="E2082" t="str">
            <v>QUALITEST PRODUCTS</v>
          </cell>
          <cell r="F2082" t="str">
            <v>ANTIHISTAMINES CAPS/TABS</v>
          </cell>
        </row>
        <row r="2083">
          <cell r="A2083" t="str">
            <v>DEXCHLORPHENIRAMNE</v>
          </cell>
          <cell r="B2083" t="str">
            <v xml:space="preserve"> ANTIHISTAMINES, SYSTEMIC                      </v>
          </cell>
          <cell r="C2083" t="str">
            <v>WATSON LABS</v>
          </cell>
          <cell r="D2083">
            <v>33</v>
          </cell>
          <cell r="E2083" t="str">
            <v>WATSON PHARM INC</v>
          </cell>
          <cell r="F2083" t="str">
            <v>ANTIHISTAMINES CAPS/TABS</v>
          </cell>
        </row>
        <row r="2084">
          <cell r="A2084" t="str">
            <v>DEXEDRINE</v>
          </cell>
          <cell r="B2084" t="str">
            <v xml:space="preserve"> PSYCHOTHERAPEUTICS                            </v>
          </cell>
          <cell r="C2084" t="str">
            <v>GSK PHARM</v>
          </cell>
          <cell r="D2084">
            <v>73109.3</v>
          </cell>
          <cell r="E2084" t="str">
            <v>GLAXOSMITHKLINE</v>
          </cell>
          <cell r="F2084" t="str">
            <v>ANALEPTICS</v>
          </cell>
        </row>
        <row r="2085">
          <cell r="A2085" t="str">
            <v>DEXFERRUM</v>
          </cell>
          <cell r="B2085" t="str">
            <v xml:space="preserve"> BLOOD GROWTH FACTORS                          </v>
          </cell>
          <cell r="C2085" t="str">
            <v>AMERICAN REGENT</v>
          </cell>
          <cell r="D2085">
            <v>1023.5</v>
          </cell>
          <cell r="E2085" t="str">
            <v>AMERICAN REGENT</v>
          </cell>
          <cell r="F2085" t="str">
            <v>FERROUS IRON ALONE</v>
          </cell>
        </row>
        <row r="2086">
          <cell r="A2086" t="str">
            <v>DEXPANTHENOL</v>
          </cell>
          <cell r="B2086" t="str">
            <v xml:space="preserve"> PARASYMPATHETICS                              </v>
          </cell>
          <cell r="C2086" t="str">
            <v>AMERICAN REGENT</v>
          </cell>
          <cell r="D2086">
            <v>49.7</v>
          </cell>
          <cell r="E2086" t="str">
            <v>AMERICAN REGENT</v>
          </cell>
          <cell r="F2086" t="str">
            <v>PARASYMPATHETICS</v>
          </cell>
        </row>
        <row r="2087">
          <cell r="A2087" t="str">
            <v>DEXTRAN 70/HYDROXYP</v>
          </cell>
          <cell r="B2087" t="str">
            <v xml:space="preserve"> OPHTHALMIC PREPARATIONS                       </v>
          </cell>
          <cell r="C2087" t="str">
            <v>WATSON LABS</v>
          </cell>
          <cell r="D2087">
            <v>141.6</v>
          </cell>
          <cell r="E2087" t="str">
            <v>WATSON PHARM INC</v>
          </cell>
          <cell r="F2087" t="str">
            <v>ARTIFICIAL TEARS</v>
          </cell>
        </row>
        <row r="2088">
          <cell r="A2088" t="str">
            <v>DEXTROAMPHETAMINE</v>
          </cell>
          <cell r="B2088" t="str">
            <v xml:space="preserve"> PSYCHOTHERAPEUTICS                            </v>
          </cell>
          <cell r="C2088" t="str">
            <v>BARR LABS</v>
          </cell>
          <cell r="D2088">
            <v>77678.5</v>
          </cell>
          <cell r="E2088" t="str">
            <v>BARR LABS CORP</v>
          </cell>
          <cell r="F2088" t="str">
            <v>ANALEPTICS</v>
          </cell>
        </row>
        <row r="2089">
          <cell r="A2089" t="str">
            <v>DEXTROAMPHETAMINE</v>
          </cell>
          <cell r="B2089" t="str">
            <v xml:space="preserve"> PSYCHOTHERAPEUTICS                            </v>
          </cell>
          <cell r="C2089" t="str">
            <v>MALLINCKRODT</v>
          </cell>
          <cell r="D2089">
            <v>669.4</v>
          </cell>
          <cell r="E2089" t="str">
            <v>MALLINCKRODT</v>
          </cell>
          <cell r="F2089" t="str">
            <v>ANALEPTICS</v>
          </cell>
        </row>
        <row r="2090">
          <cell r="A2090" t="str">
            <v>DEXTROSE</v>
          </cell>
          <cell r="B2090" t="str">
            <v>UNKNOWN USC 99998</v>
          </cell>
          <cell r="C2090" t="str">
            <v>INTL MED SYSTEM</v>
          </cell>
          <cell r="D2090">
            <v>0</v>
          </cell>
          <cell r="E2090" t="str">
            <v>AMPHASTAR PHARM</v>
          </cell>
          <cell r="F2090" t="str">
            <v>UNKNOWN USC 99998</v>
          </cell>
        </row>
        <row r="2091">
          <cell r="A2091" t="str">
            <v>DEXTROSTAT</v>
          </cell>
          <cell r="B2091" t="str">
            <v xml:space="preserve"> PSYCHOTHERAPEUTICS                            </v>
          </cell>
          <cell r="C2091" t="str">
            <v>SHIRE US INC</v>
          </cell>
          <cell r="D2091">
            <v>0</v>
          </cell>
          <cell r="E2091" t="str">
            <v>SHIRE US INC</v>
          </cell>
          <cell r="F2091" t="str">
            <v>ANALEPTICS</v>
          </cell>
        </row>
        <row r="2092">
          <cell r="A2092" t="str">
            <v>DEY-PAK</v>
          </cell>
          <cell r="B2092" t="str">
            <v>UNKNOWN USC 99998</v>
          </cell>
          <cell r="C2092" t="str">
            <v>DEY LABS INC</v>
          </cell>
          <cell r="D2092">
            <v>111670.8</v>
          </cell>
          <cell r="E2092" t="str">
            <v>DEY LABS INC</v>
          </cell>
          <cell r="F2092" t="str">
            <v>UNKNOWN USC 99998</v>
          </cell>
        </row>
        <row r="2093">
          <cell r="A2093" t="str">
            <v>DEY-VIAL</v>
          </cell>
          <cell r="B2093" t="str">
            <v>UNKNOWN USC 99998</v>
          </cell>
          <cell r="C2093" t="str">
            <v>DEY LABS INC</v>
          </cell>
          <cell r="D2093">
            <v>372.6</v>
          </cell>
          <cell r="E2093" t="str">
            <v>DEY LABS INC</v>
          </cell>
          <cell r="F2093" t="str">
            <v>UNKNOWN USC 99998</v>
          </cell>
        </row>
        <row r="2094">
          <cell r="A2094" t="str">
            <v>DHT</v>
          </cell>
          <cell r="B2094" t="str">
            <v xml:space="preserve"> VITAMINS        </v>
          </cell>
          <cell r="C2094" t="str">
            <v>ROXANE</v>
          </cell>
          <cell r="D2094">
            <v>67</v>
          </cell>
          <cell r="E2094" t="str">
            <v>BOEHRINGER INGEL</v>
          </cell>
          <cell r="F2094" t="str">
            <v>VITAMIN D</v>
          </cell>
        </row>
        <row r="2095">
          <cell r="A2095" t="str">
            <v>DHT INTENSOL</v>
          </cell>
          <cell r="B2095" t="str">
            <v xml:space="preserve"> VITAMINS        </v>
          </cell>
          <cell r="C2095" t="str">
            <v>ROXANE</v>
          </cell>
          <cell r="D2095">
            <v>0</v>
          </cell>
          <cell r="E2095" t="str">
            <v>BOEHRINGER INGEL</v>
          </cell>
          <cell r="F2095" t="str">
            <v>VITAMIN D</v>
          </cell>
        </row>
        <row r="2096">
          <cell r="A2096" t="str">
            <v>DIABETA</v>
          </cell>
          <cell r="B2096" t="str">
            <v xml:space="preserve"> DIABETES THERAPY                              </v>
          </cell>
          <cell r="C2096" t="str">
            <v>AVENTIS PHARMA</v>
          </cell>
          <cell r="D2096">
            <v>14675.4</v>
          </cell>
          <cell r="E2096" t="str">
            <v>AVENTIS CORP</v>
          </cell>
          <cell r="F2096" t="str">
            <v>SULFONYLUREAS</v>
          </cell>
        </row>
        <row r="2097">
          <cell r="A2097" t="str">
            <v>DIABET-AID ANTI ITCH</v>
          </cell>
          <cell r="B2097" t="str">
            <v xml:space="preserve"> DERMATOLOGICALS, ETHICAL                      </v>
          </cell>
          <cell r="C2097" t="str">
            <v>DEL PHARMACEUTICAL</v>
          </cell>
          <cell r="D2097">
            <v>1947.6</v>
          </cell>
          <cell r="E2097" t="str">
            <v>DEL PHARMACEUTICAL</v>
          </cell>
          <cell r="F2097" t="str">
            <v>ANTIPRURITICS TOPICAL</v>
          </cell>
        </row>
        <row r="2098">
          <cell r="A2098" t="str">
            <v>DIABET-AID ANTI-FUN FT</v>
          </cell>
          <cell r="B2098" t="str">
            <v xml:space="preserve"> ANTI-FUNGAL AGENTS                            </v>
          </cell>
          <cell r="C2098" t="str">
            <v>DEL PHARMACEUTICAL</v>
          </cell>
          <cell r="D2098">
            <v>60.5</v>
          </cell>
          <cell r="E2098" t="str">
            <v>DEL PHARMACEUTICAL</v>
          </cell>
          <cell r="F2098" t="str">
            <v>IMIDAZOLES</v>
          </cell>
        </row>
        <row r="2099">
          <cell r="A2099" t="str">
            <v>DIABET-AID H&amp;B LOT</v>
          </cell>
          <cell r="B2099" t="str">
            <v xml:space="preserve"> DERMATOLOGICALS, ETHICAL                      </v>
          </cell>
          <cell r="C2099" t="str">
            <v>DEL PHARMACEUTICAL</v>
          </cell>
          <cell r="D2099">
            <v>1292.5</v>
          </cell>
          <cell r="E2099" t="str">
            <v>DEL PHARMACEUTICAL</v>
          </cell>
          <cell r="F2099" t="str">
            <v>DERMATOLOGICAL PREP OTH</v>
          </cell>
        </row>
        <row r="2100">
          <cell r="A2100" t="str">
            <v>DIABET-AID PN/TINGLE</v>
          </cell>
          <cell r="B2100" t="str">
            <v xml:space="preserve"> NATURAL MEDICINE                              </v>
          </cell>
          <cell r="C2100" t="str">
            <v>DEL PHARMACEUTICAL</v>
          </cell>
          <cell r="D2100">
            <v>2538</v>
          </cell>
          <cell r="E2100" t="str">
            <v>DEL PHARMACEUTICAL</v>
          </cell>
          <cell r="F2100" t="str">
            <v>HOMEOPATHIC PROD</v>
          </cell>
        </row>
        <row r="2101">
          <cell r="A2101" t="str">
            <v>DIABETIC TUSS CD/FLU</v>
          </cell>
          <cell r="B2101" t="str">
            <v xml:space="preserve"> COUGH &amp; COLD PREPS           </v>
          </cell>
          <cell r="C2101" t="str">
            <v>HEALTH CARE PRODS</v>
          </cell>
          <cell r="D2101">
            <v>804</v>
          </cell>
          <cell r="E2101" t="str">
            <v>HEALTH CARE PRODS</v>
          </cell>
          <cell r="F2101" t="str">
            <v>COUGH PREP W/O COD</v>
          </cell>
        </row>
        <row r="2102">
          <cell r="A2102" t="str">
            <v>DIABETIC TUSSIN</v>
          </cell>
          <cell r="B2102" t="str">
            <v xml:space="preserve"> COUGH &amp; COLD PREPS           </v>
          </cell>
          <cell r="C2102" t="str">
            <v>HEALTH CARE PRODS</v>
          </cell>
          <cell r="D2102">
            <v>313.39999999999998</v>
          </cell>
          <cell r="E2102" t="str">
            <v>HEALTH CARE PRODS</v>
          </cell>
          <cell r="F2102" t="str">
            <v>COUGH LOZENGES/DROPS</v>
          </cell>
        </row>
        <row r="2103">
          <cell r="A2103" t="str">
            <v>DIABETIC TUSSIN ALLERGY</v>
          </cell>
          <cell r="B2103" t="str">
            <v xml:space="preserve"> COUGH &amp; COLD PREPS           </v>
          </cell>
          <cell r="C2103" t="str">
            <v>HEALTH CARE PRODS</v>
          </cell>
          <cell r="D2103">
            <v>966.2</v>
          </cell>
          <cell r="E2103" t="str">
            <v>HEALTH CARE PRODS</v>
          </cell>
          <cell r="F2103" t="str">
            <v>ORAL COLD W/O ANALG</v>
          </cell>
        </row>
        <row r="2104">
          <cell r="A2104" t="str">
            <v>DIABETIC TUSSIN C</v>
          </cell>
          <cell r="B2104" t="str">
            <v xml:space="preserve"> COUGH &amp; COLD PREPS           </v>
          </cell>
          <cell r="C2104" t="str">
            <v>HEALTH CARE PRODS</v>
          </cell>
          <cell r="D2104">
            <v>36725</v>
          </cell>
          <cell r="E2104" t="str">
            <v>HEALTH CARE PRODS</v>
          </cell>
          <cell r="F2104" t="str">
            <v>COUGH PREP W/COD</v>
          </cell>
        </row>
        <row r="2105">
          <cell r="A2105" t="str">
            <v>DIABETIC TUSSIN CHILDREN</v>
          </cell>
          <cell r="B2105" t="str">
            <v xml:space="preserve"> COUGH &amp; COLD PREPS           </v>
          </cell>
          <cell r="C2105" t="str">
            <v>HEALTH CARE PRODS</v>
          </cell>
          <cell r="D2105">
            <v>-239.9</v>
          </cell>
          <cell r="E2105" t="str">
            <v>HEALTH CARE PRODS</v>
          </cell>
          <cell r="F2105" t="str">
            <v>COUGH PREP W/O COD</v>
          </cell>
        </row>
        <row r="2106">
          <cell r="A2106" t="str">
            <v>DIABETIC TUSSIN DM</v>
          </cell>
          <cell r="B2106" t="str">
            <v xml:space="preserve"> COUGH &amp; COLD PREPS           </v>
          </cell>
          <cell r="C2106" t="str">
            <v>HEALTH CARE PRODS</v>
          </cell>
          <cell r="D2106">
            <v>3950.8</v>
          </cell>
          <cell r="E2106" t="str">
            <v>HEALTH CARE PRODS</v>
          </cell>
          <cell r="F2106" t="str">
            <v>COUGH PREP W/O COD</v>
          </cell>
        </row>
        <row r="2107">
          <cell r="A2107" t="str">
            <v>DIABETIC TUSSIN DM MAX</v>
          </cell>
          <cell r="B2107" t="str">
            <v xml:space="preserve"> COUGH &amp; COLD PREPS           </v>
          </cell>
          <cell r="C2107" t="str">
            <v>HEALTH CARE PRODS</v>
          </cell>
          <cell r="D2107">
            <v>23618</v>
          </cell>
          <cell r="E2107" t="str">
            <v>HEALTH CARE PRODS</v>
          </cell>
          <cell r="F2107" t="str">
            <v>COUGH PREP W/O COD</v>
          </cell>
        </row>
        <row r="2108">
          <cell r="A2108" t="str">
            <v>DIABETIC TUSSIN EX</v>
          </cell>
          <cell r="B2108" t="str">
            <v xml:space="preserve"> COUGH &amp; COLD PREPS           </v>
          </cell>
          <cell r="C2108" t="str">
            <v>HEALTH CARE PRODS</v>
          </cell>
          <cell r="D2108">
            <v>3268</v>
          </cell>
          <cell r="E2108" t="str">
            <v>HEALTH CARE PRODS</v>
          </cell>
          <cell r="F2108" t="str">
            <v>COUGH PREP W/O COD</v>
          </cell>
        </row>
        <row r="2109">
          <cell r="A2109" t="str">
            <v>DIABETIC TUSSIN SORE THR</v>
          </cell>
          <cell r="B2109" t="str">
            <v xml:space="preserve"> MOUTH, THROAT &amp; ANTISEPTICS                   </v>
          </cell>
          <cell r="C2109" t="str">
            <v>HEALTH CARE PRODS</v>
          </cell>
          <cell r="D2109">
            <v>479.6</v>
          </cell>
          <cell r="E2109" t="str">
            <v>HEALTH CARE PRODS</v>
          </cell>
          <cell r="F2109" t="str">
            <v>ANTISEPTIC MOUTH/THROAT</v>
          </cell>
        </row>
        <row r="2110">
          <cell r="A2110" t="str">
            <v>DIABETIDERM</v>
          </cell>
          <cell r="B2110" t="str">
            <v xml:space="preserve"> DERMATOLOGICALS, ETHICAL                      </v>
          </cell>
          <cell r="C2110" t="str">
            <v>HEALTH CARE PRODS</v>
          </cell>
          <cell r="D2110">
            <v>3171</v>
          </cell>
          <cell r="E2110" t="str">
            <v>HEALTH CARE PRODS</v>
          </cell>
          <cell r="F2110" t="str">
            <v>EMOLLIENTS &amp; PROTECTIVES</v>
          </cell>
        </row>
        <row r="2111">
          <cell r="A2111" t="str">
            <v>DIABE-TUSS DM</v>
          </cell>
          <cell r="B2111" t="str">
            <v xml:space="preserve"> COUGH &amp; COLD PREPS           </v>
          </cell>
          <cell r="C2111" t="str">
            <v>PADDOCK LABS INC</v>
          </cell>
          <cell r="D2111">
            <v>-3.1</v>
          </cell>
          <cell r="E2111" t="str">
            <v>PADDOCK LABS INC</v>
          </cell>
          <cell r="F2111" t="str">
            <v>COUGH PREP W/O COD</v>
          </cell>
        </row>
        <row r="2112">
          <cell r="A2112" t="str">
            <v>DIABET-X</v>
          </cell>
          <cell r="B2112" t="str">
            <v xml:space="preserve"> DERMATOLOGICALS, ETHICAL                      </v>
          </cell>
          <cell r="C2112" t="str">
            <v>FINALLY NATURAL</v>
          </cell>
          <cell r="D2112">
            <v>928</v>
          </cell>
          <cell r="E2112" t="str">
            <v>FINALLY NATURAL</v>
          </cell>
          <cell r="F2112" t="str">
            <v>EMOLLIENTS &amp; PROTECTIVES</v>
          </cell>
        </row>
        <row r="2113">
          <cell r="A2113" t="str">
            <v>DIABINESE</v>
          </cell>
          <cell r="B2113" t="str">
            <v xml:space="preserve"> DIABETES THERAPY                              </v>
          </cell>
          <cell r="C2113" t="str">
            <v>PFIZER</v>
          </cell>
          <cell r="D2113">
            <v>1371.2</v>
          </cell>
          <cell r="E2113" t="str">
            <v>PFIZER</v>
          </cell>
          <cell r="F2113" t="str">
            <v>SULFONYLUREAS</v>
          </cell>
        </row>
        <row r="2114">
          <cell r="A2114" t="str">
            <v>DIALET II</v>
          </cell>
          <cell r="B2114" t="str">
            <v xml:space="preserve"> DIABETES THERAPY                              </v>
          </cell>
          <cell r="C2114" t="str">
            <v>HOME DIAG INC</v>
          </cell>
          <cell r="D2114">
            <v>284.10000000000002</v>
          </cell>
          <cell r="E2114" t="str">
            <v>HOME DIAG INC</v>
          </cell>
          <cell r="F2114" t="str">
            <v>DIABETIC ACCESSORIES</v>
          </cell>
        </row>
        <row r="2115">
          <cell r="A2115" t="str">
            <v>DIAMODE</v>
          </cell>
          <cell r="B2115" t="str">
            <v xml:space="preserve"> ANTIDIARRHEALS                                </v>
          </cell>
          <cell r="C2115" t="str">
            <v>MEDIQUE</v>
          </cell>
          <cell r="D2115">
            <v>0</v>
          </cell>
          <cell r="E2115" t="str">
            <v>MEDIQUE</v>
          </cell>
          <cell r="F2115" t="str">
            <v>ANTIDIARRHEALS W/O ANTNFCT</v>
          </cell>
        </row>
        <row r="2116">
          <cell r="A2116" t="str">
            <v>DIAMOX</v>
          </cell>
          <cell r="B2116" t="str">
            <v xml:space="preserve"> OPHTHALMIC PREPARATIONS                       </v>
          </cell>
          <cell r="C2116" t="str">
            <v>STORZ OPHTHALMICS</v>
          </cell>
          <cell r="D2116">
            <v>16901.900000000001</v>
          </cell>
          <cell r="E2116" t="str">
            <v>WYETH CORP</v>
          </cell>
          <cell r="F2116" t="str">
            <v>CARBONIC ANHYDRASE INHIB</v>
          </cell>
        </row>
        <row r="2117">
          <cell r="A2117" t="str">
            <v>DIAMOX SEQUELS</v>
          </cell>
          <cell r="B2117" t="str">
            <v xml:space="preserve"> OPHTHALMIC PREPARATIONS                       </v>
          </cell>
          <cell r="C2117" t="str">
            <v>BARR LABS</v>
          </cell>
          <cell r="D2117">
            <v>13660.1</v>
          </cell>
          <cell r="E2117" t="str">
            <v>BARR LABS CORP</v>
          </cell>
          <cell r="F2117" t="str">
            <v>CARBONIC ANHYDRASE INHIB</v>
          </cell>
        </row>
        <row r="2118">
          <cell r="A2118" t="str">
            <v>DIASORB</v>
          </cell>
          <cell r="B2118" t="str">
            <v xml:space="preserve"> ANTIDIARRHEALS                                </v>
          </cell>
          <cell r="C2118" t="str">
            <v>COLUMBIA LABS INC</v>
          </cell>
          <cell r="D2118">
            <v>32142.6</v>
          </cell>
          <cell r="E2118" t="str">
            <v>COLUMBIA LABS INC</v>
          </cell>
          <cell r="F2118" t="str">
            <v>ANTIDIARRHEALS W/O ANTNFCT</v>
          </cell>
        </row>
        <row r="2119">
          <cell r="A2119" t="str">
            <v>DIASTAT</v>
          </cell>
          <cell r="B2119" t="str">
            <v xml:space="preserve"> PSYCHOTHERAPEUTICS                            </v>
          </cell>
          <cell r="C2119" t="str">
            <v>XCEL PHARMACEUTICS</v>
          </cell>
          <cell r="D2119">
            <v>76573.5</v>
          </cell>
          <cell r="E2119" t="str">
            <v>XCEL PHARMACEUTICS</v>
          </cell>
          <cell r="F2119" t="str">
            <v>BENZODIAZEPINES</v>
          </cell>
        </row>
        <row r="2120">
          <cell r="A2120" t="str">
            <v>DIASTIX</v>
          </cell>
          <cell r="B2120" t="str">
            <v xml:space="preserve"> DIAGNOSTIC AIDS                               </v>
          </cell>
          <cell r="C2120" t="str">
            <v>BAYER DIAGNOSTIC DIV</v>
          </cell>
          <cell r="D2120">
            <v>1994</v>
          </cell>
          <cell r="E2120" t="str">
            <v>BAYER CORPORATION</v>
          </cell>
          <cell r="F2120" t="str">
            <v>DIAG AIDS URINE TEST</v>
          </cell>
        </row>
        <row r="2121">
          <cell r="A2121" t="str">
            <v>DIATX</v>
          </cell>
          <cell r="B2121" t="str">
            <v xml:space="preserve"> VITAMINS        </v>
          </cell>
          <cell r="C2121" t="str">
            <v>PAN AMERICAN LABS</v>
          </cell>
          <cell r="D2121">
            <v>1459</v>
          </cell>
          <cell r="E2121" t="str">
            <v>ORMONT</v>
          </cell>
          <cell r="F2121" t="str">
            <v>B-COMPLEX W/C ORAL</v>
          </cell>
        </row>
        <row r="2122">
          <cell r="A2122" t="str">
            <v>DIAZEPAM</v>
          </cell>
          <cell r="B2122" t="str">
            <v xml:space="preserve"> PSYCHOTHERAPEUTICS                            </v>
          </cell>
          <cell r="C2122" t="str">
            <v>ABBOTT HOSP PRODS</v>
          </cell>
          <cell r="D2122">
            <v>1181.0999999999999</v>
          </cell>
          <cell r="E2122" t="str">
            <v>ABBOTT</v>
          </cell>
          <cell r="F2122" t="str">
            <v>BENZODIAZEPINES</v>
          </cell>
        </row>
        <row r="2123">
          <cell r="A2123" t="str">
            <v>DIAZEPAM</v>
          </cell>
          <cell r="B2123" t="str">
            <v xml:space="preserve"> PSYCHOTHERAPEUTICS                            </v>
          </cell>
          <cell r="C2123" t="str">
            <v>BARR LABS</v>
          </cell>
          <cell r="D2123">
            <v>7817.2</v>
          </cell>
          <cell r="E2123" t="str">
            <v>BARR LABS CORP</v>
          </cell>
          <cell r="F2123" t="str">
            <v>BENZODIAZEPINES</v>
          </cell>
        </row>
        <row r="2124">
          <cell r="A2124" t="str">
            <v>DIAZEPAM</v>
          </cell>
          <cell r="B2124" t="str">
            <v xml:space="preserve"> PSYCHOTHERAPEUTICS                            </v>
          </cell>
          <cell r="C2124" t="str">
            <v>BAXTER PHARM DIV</v>
          </cell>
          <cell r="D2124">
            <v>0</v>
          </cell>
          <cell r="E2124" t="str">
            <v>BAXTER HEALTHCARE</v>
          </cell>
          <cell r="F2124" t="str">
            <v>BENZODIAZEPINES</v>
          </cell>
        </row>
        <row r="2125">
          <cell r="A2125" t="str">
            <v>DIAZEPAM</v>
          </cell>
          <cell r="B2125" t="str">
            <v xml:space="preserve"> PSYCHOTHERAPEUTICS                            </v>
          </cell>
          <cell r="C2125" t="str">
            <v>GENEVA PHARM</v>
          </cell>
          <cell r="D2125">
            <v>0</v>
          </cell>
          <cell r="E2125" t="str">
            <v>NOVARTIS</v>
          </cell>
          <cell r="F2125" t="str">
            <v>BENZODIAZEPINES</v>
          </cell>
        </row>
        <row r="2126">
          <cell r="A2126" t="str">
            <v>DIAZEPAM</v>
          </cell>
          <cell r="B2126" t="str">
            <v xml:space="preserve"> PSYCHOTHERAPEUTICS                            </v>
          </cell>
          <cell r="C2126" t="str">
            <v>IVAX PHARMACEUTICALS</v>
          </cell>
          <cell r="D2126">
            <v>9668.1</v>
          </cell>
          <cell r="E2126" t="str">
            <v>IVAX CORP</v>
          </cell>
          <cell r="F2126" t="str">
            <v>BENZODIAZEPINES</v>
          </cell>
        </row>
        <row r="2127">
          <cell r="A2127" t="str">
            <v>DIAZEPAM</v>
          </cell>
          <cell r="B2127" t="str">
            <v xml:space="preserve"> PSYCHOTHERAPEUTICS                            </v>
          </cell>
          <cell r="C2127" t="str">
            <v>MYLAN</v>
          </cell>
          <cell r="D2127">
            <v>13551.8</v>
          </cell>
          <cell r="E2127" t="str">
            <v>MYLAN LABS  INC</v>
          </cell>
          <cell r="F2127" t="str">
            <v>BENZODIAZEPINES</v>
          </cell>
        </row>
        <row r="2128">
          <cell r="A2128" t="str">
            <v>DIAZEPAM</v>
          </cell>
          <cell r="B2128" t="str">
            <v xml:space="preserve"> PSYCHOTHERAPEUTICS                            </v>
          </cell>
          <cell r="C2128" t="str">
            <v>PUREPAC</v>
          </cell>
          <cell r="D2128">
            <v>11342.9</v>
          </cell>
          <cell r="E2128" t="str">
            <v>ALPHARMA USPD</v>
          </cell>
          <cell r="F2128" t="str">
            <v>BENZODIAZEPINES</v>
          </cell>
        </row>
        <row r="2129">
          <cell r="A2129" t="str">
            <v>DIAZEPAM</v>
          </cell>
          <cell r="B2129" t="str">
            <v xml:space="preserve"> PSYCHOTHERAPEUTICS                            </v>
          </cell>
          <cell r="C2129" t="str">
            <v>ROXANE</v>
          </cell>
          <cell r="D2129">
            <v>260.89999999999998</v>
          </cell>
          <cell r="E2129" t="str">
            <v>BOEHRINGER INGEL</v>
          </cell>
          <cell r="F2129" t="str">
            <v>BENZODIAZEPINES</v>
          </cell>
        </row>
        <row r="2130">
          <cell r="A2130" t="str">
            <v>DIAZEPAM</v>
          </cell>
          <cell r="B2130" t="str">
            <v xml:space="preserve"> PSYCHOTHERAPEUTICS                            </v>
          </cell>
          <cell r="C2130" t="str">
            <v>WATSON LABS</v>
          </cell>
          <cell r="D2130">
            <v>7825.8</v>
          </cell>
          <cell r="E2130" t="str">
            <v>WATSON PHARM INC</v>
          </cell>
          <cell r="F2130" t="str">
            <v>BENZODIAZEPINES</v>
          </cell>
        </row>
        <row r="2131">
          <cell r="A2131" t="str">
            <v>DIAZEPAM</v>
          </cell>
          <cell r="B2131" t="str">
            <v xml:space="preserve"> PSYCHOTHERAPEUTICS                            </v>
          </cell>
          <cell r="C2131" t="str">
            <v>WYETH-AYERST</v>
          </cell>
          <cell r="D2131">
            <v>0</v>
          </cell>
          <cell r="E2131" t="str">
            <v>WYETH CORP</v>
          </cell>
          <cell r="F2131" t="str">
            <v>BENZODIAZEPINES</v>
          </cell>
        </row>
        <row r="2132">
          <cell r="A2132" t="str">
            <v>DIBENZYLINE</v>
          </cell>
          <cell r="B2132" t="str">
            <v xml:space="preserve"> VASCULAR AGENTS                               </v>
          </cell>
          <cell r="C2132" t="str">
            <v>WELLSPRING PHARMAC</v>
          </cell>
          <cell r="D2132">
            <v>82916.800000000003</v>
          </cell>
          <cell r="E2132" t="str">
            <v>WELLSPRING PHARMAC</v>
          </cell>
          <cell r="F2132" t="str">
            <v>ALPHA BLOCKERS ALONE COMB</v>
          </cell>
        </row>
        <row r="2133">
          <cell r="A2133" t="str">
            <v>DIBUCAINE</v>
          </cell>
          <cell r="B2133" t="str">
            <v xml:space="preserve"> ANESTHETICS                                   </v>
          </cell>
          <cell r="C2133" t="str">
            <v>FOUGERA</v>
          </cell>
          <cell r="D2133">
            <v>342.8</v>
          </cell>
          <cell r="E2133" t="str">
            <v>ALTANA  INC</v>
          </cell>
          <cell r="F2133" t="str">
            <v>ANESTH LOCAL&amp;TOPICAL OTH</v>
          </cell>
        </row>
        <row r="2134">
          <cell r="A2134" t="str">
            <v>DIBUCAINE</v>
          </cell>
          <cell r="B2134" t="str">
            <v xml:space="preserve"> ANESTHETICS                                   </v>
          </cell>
          <cell r="C2134" t="str">
            <v>PRIVATE LABEL</v>
          </cell>
          <cell r="D2134">
            <v>378.1</v>
          </cell>
          <cell r="E2134" t="str">
            <v>PRIVATE LABEL</v>
          </cell>
          <cell r="F2134" t="str">
            <v>ANESTH LOCAL&amp;TOPICAL OTH</v>
          </cell>
        </row>
        <row r="2135">
          <cell r="A2135" t="str">
            <v>DICLOFENAC POT</v>
          </cell>
          <cell r="B2135" t="str">
            <v xml:space="preserve"> ANALGESICS        </v>
          </cell>
          <cell r="C2135" t="str">
            <v>GENEVA PHARM</v>
          </cell>
          <cell r="D2135">
            <v>37445.1</v>
          </cell>
          <cell r="E2135" t="str">
            <v>NOVARTIS</v>
          </cell>
          <cell r="F2135" t="str">
            <v>SYNTH NON-NARC NON-INJ</v>
          </cell>
        </row>
        <row r="2136">
          <cell r="A2136" t="str">
            <v>DICLOFENAC POT</v>
          </cell>
          <cell r="B2136" t="str">
            <v xml:space="preserve"> ANALGESICS        </v>
          </cell>
          <cell r="C2136" t="str">
            <v>MYLAN</v>
          </cell>
          <cell r="D2136">
            <v>263695.59999999998</v>
          </cell>
          <cell r="E2136" t="str">
            <v>MYLAN LABS  INC</v>
          </cell>
          <cell r="F2136" t="str">
            <v>SYNTH NON-NARC NON-INJ</v>
          </cell>
        </row>
        <row r="2137">
          <cell r="A2137" t="str">
            <v>DICLOFENAC POT</v>
          </cell>
          <cell r="B2137" t="str">
            <v xml:space="preserve"> ANALGESICS        </v>
          </cell>
          <cell r="C2137" t="str">
            <v>TEVA PHARMACEUTICALS</v>
          </cell>
          <cell r="D2137">
            <v>31501.1</v>
          </cell>
          <cell r="E2137" t="str">
            <v>TEVA PHARM USA</v>
          </cell>
          <cell r="F2137" t="str">
            <v>SYNTH NON-NARC NON-INJ</v>
          </cell>
        </row>
        <row r="2138">
          <cell r="A2138" t="str">
            <v>DICLOFENAC SOD</v>
          </cell>
          <cell r="B2138" t="str">
            <v xml:space="preserve"> ANTIARTHRITICS      </v>
          </cell>
          <cell r="C2138" t="str">
            <v>GENEVA PHARM</v>
          </cell>
          <cell r="D2138">
            <v>12462.5</v>
          </cell>
          <cell r="E2138" t="str">
            <v>NOVARTIS</v>
          </cell>
          <cell r="F2138" t="str">
            <v>ANTIARTH PLAIN</v>
          </cell>
        </row>
        <row r="2139">
          <cell r="A2139" t="str">
            <v>DICLOFENAC SOD</v>
          </cell>
          <cell r="B2139" t="str">
            <v xml:space="preserve"> ANTIARTHRITICS      </v>
          </cell>
          <cell r="C2139" t="str">
            <v>MYLAN</v>
          </cell>
          <cell r="D2139">
            <v>1575.3</v>
          </cell>
          <cell r="E2139" t="str">
            <v>MYLAN LABS  INC</v>
          </cell>
          <cell r="F2139" t="str">
            <v>ANTIARTH PLAIN</v>
          </cell>
        </row>
        <row r="2140">
          <cell r="A2140" t="str">
            <v>DICLOFENAC SOD</v>
          </cell>
          <cell r="B2140" t="str">
            <v xml:space="preserve"> ANTIARTHRITICS      </v>
          </cell>
          <cell r="C2140" t="str">
            <v>PUREPAC</v>
          </cell>
          <cell r="D2140">
            <v>36484.800000000003</v>
          </cell>
          <cell r="E2140" t="str">
            <v>ALPHARMA USPD</v>
          </cell>
          <cell r="F2140" t="str">
            <v>ANTIARTH PLAIN</v>
          </cell>
        </row>
        <row r="2141">
          <cell r="A2141" t="str">
            <v>DICLOFENAC SOD</v>
          </cell>
          <cell r="B2141" t="str">
            <v xml:space="preserve"> ANTIARTHRITICS      </v>
          </cell>
          <cell r="C2141" t="str">
            <v>ROXANE</v>
          </cell>
          <cell r="D2141">
            <v>697.8</v>
          </cell>
          <cell r="E2141" t="str">
            <v>BOEHRINGER INGEL</v>
          </cell>
          <cell r="F2141" t="str">
            <v>ANTIARTH PLAIN</v>
          </cell>
        </row>
        <row r="2142">
          <cell r="A2142" t="str">
            <v>DICLOFENAC SOD</v>
          </cell>
          <cell r="B2142" t="str">
            <v xml:space="preserve"> ANTIARTHRITICS      </v>
          </cell>
          <cell r="C2142" t="str">
            <v>TEVA PHARMACEUTICALS</v>
          </cell>
          <cell r="D2142">
            <v>24.5</v>
          </cell>
          <cell r="E2142" t="str">
            <v>TEVA PHARM USA</v>
          </cell>
          <cell r="F2142" t="str">
            <v>ANTIARTH PLAIN</v>
          </cell>
        </row>
        <row r="2143">
          <cell r="A2143" t="str">
            <v>DICLOFENAC SOD</v>
          </cell>
          <cell r="B2143" t="str">
            <v xml:space="preserve"> ANTIARTHRITICS      </v>
          </cell>
          <cell r="C2143" t="str">
            <v>WATSON LABS</v>
          </cell>
          <cell r="D2143">
            <v>35751</v>
          </cell>
          <cell r="E2143" t="str">
            <v>WATSON PHARM INC</v>
          </cell>
          <cell r="F2143" t="str">
            <v>ANTIARTH PLAIN</v>
          </cell>
        </row>
        <row r="2144">
          <cell r="A2144" t="str">
            <v>DICLOFENAC SOD</v>
          </cell>
          <cell r="B2144" t="str">
            <v xml:space="preserve"> OPHTHALMIC PREPARATIONS                       </v>
          </cell>
          <cell r="C2144" t="str">
            <v>FALCON PHARM</v>
          </cell>
          <cell r="D2144">
            <v>30.1</v>
          </cell>
          <cell r="E2144" t="str">
            <v>NESTLE S A</v>
          </cell>
          <cell r="F2144" t="str">
            <v>OPHTH NSAIDS</v>
          </cell>
        </row>
        <row r="2145">
          <cell r="A2145" t="str">
            <v>DICLOFENAC SOD</v>
          </cell>
          <cell r="B2145" t="str">
            <v xml:space="preserve"> OPHTHALMIC PREPARATIONS                       </v>
          </cell>
          <cell r="C2145" t="str">
            <v>GENEVA PHARM</v>
          </cell>
          <cell r="D2145">
            <v>0</v>
          </cell>
          <cell r="E2145" t="str">
            <v>NOVARTIS</v>
          </cell>
          <cell r="F2145" t="str">
            <v>OPHTH NSAIDS</v>
          </cell>
        </row>
        <row r="2146">
          <cell r="A2146" t="str">
            <v>DICLOFENAC SOD ER</v>
          </cell>
          <cell r="B2146" t="str">
            <v xml:space="preserve"> ANTIARTHRITICS      </v>
          </cell>
          <cell r="C2146" t="str">
            <v>TEVA PHARMACEUTICALS</v>
          </cell>
          <cell r="D2146">
            <v>43230.7</v>
          </cell>
          <cell r="E2146" t="str">
            <v>TEVA PHARM USA</v>
          </cell>
          <cell r="F2146" t="str">
            <v>ANTIARTH PLAIN</v>
          </cell>
        </row>
        <row r="2147">
          <cell r="A2147" t="str">
            <v>DICLOFENAC SOD XR</v>
          </cell>
          <cell r="B2147" t="str">
            <v xml:space="preserve"> ANTIARTHRITICS      </v>
          </cell>
          <cell r="C2147" t="str">
            <v>GENEVA PHARM</v>
          </cell>
          <cell r="D2147">
            <v>40979.199999999997</v>
          </cell>
          <cell r="E2147" t="str">
            <v>NOVARTIS</v>
          </cell>
          <cell r="F2147" t="str">
            <v>ANTIARTH PLAIN</v>
          </cell>
        </row>
        <row r="2148">
          <cell r="A2148" t="str">
            <v>DICLOXACILLIN SOD</v>
          </cell>
          <cell r="B2148" t="str">
            <v xml:space="preserve"> ANTI-INFECTIVES, SYSTEMIC                     </v>
          </cell>
          <cell r="C2148" t="str">
            <v>GENEVA PHARM</v>
          </cell>
          <cell r="D2148">
            <v>254.3</v>
          </cell>
          <cell r="E2148" t="str">
            <v>NOVARTIS</v>
          </cell>
          <cell r="F2148" t="str">
            <v>ANTI-STAPH PENICILLINS</v>
          </cell>
        </row>
        <row r="2149">
          <cell r="A2149" t="str">
            <v>DICLOXACILLIN SOD</v>
          </cell>
          <cell r="B2149" t="str">
            <v xml:space="preserve"> ANTI-INFECTIVES, SYSTEMIC                     </v>
          </cell>
          <cell r="C2149" t="str">
            <v>TEVA PHARMACEUTICALS</v>
          </cell>
          <cell r="D2149">
            <v>4268.8999999999996</v>
          </cell>
          <cell r="E2149" t="str">
            <v>TEVA PHARM USA</v>
          </cell>
          <cell r="F2149" t="str">
            <v>ANTI-STAPH PENICILLINS</v>
          </cell>
        </row>
        <row r="2150">
          <cell r="A2150" t="str">
            <v>DICYCLOMINE HCL</v>
          </cell>
          <cell r="B2150" t="str">
            <v xml:space="preserve"> GASTROINTESTINAL                              </v>
          </cell>
          <cell r="C2150" t="str">
            <v>BEDFORD LABS</v>
          </cell>
          <cell r="D2150">
            <v>896.3</v>
          </cell>
          <cell r="E2150" t="str">
            <v>BOEHRINGER INGEL</v>
          </cell>
          <cell r="F2150" t="str">
            <v>GI A-SPAS SYNTH</v>
          </cell>
        </row>
        <row r="2151">
          <cell r="A2151" t="str">
            <v>DICYCLOMINE HCL</v>
          </cell>
          <cell r="B2151" t="str">
            <v xml:space="preserve"> GASTROINTESTINAL                              </v>
          </cell>
          <cell r="C2151" t="str">
            <v>LANNETT</v>
          </cell>
          <cell r="D2151">
            <v>97427.9</v>
          </cell>
          <cell r="E2151" t="str">
            <v>LANNETT</v>
          </cell>
          <cell r="F2151" t="str">
            <v>GI A-SPAS SYNTH</v>
          </cell>
        </row>
        <row r="2152">
          <cell r="A2152" t="str">
            <v>DICYCLOMINE HCL</v>
          </cell>
          <cell r="B2152" t="str">
            <v xml:space="preserve"> GASTROINTESTINAL                              </v>
          </cell>
          <cell r="C2152" t="str">
            <v>MYLAN</v>
          </cell>
          <cell r="D2152">
            <v>5591.8</v>
          </cell>
          <cell r="E2152" t="str">
            <v>MYLAN LABS  INC</v>
          </cell>
          <cell r="F2152" t="str">
            <v>GI A-SPAS SYNTH</v>
          </cell>
        </row>
        <row r="2153">
          <cell r="A2153" t="str">
            <v>DICYCLOMINE HCL</v>
          </cell>
          <cell r="B2153" t="str">
            <v xml:space="preserve"> GASTROINTESTINAL                              </v>
          </cell>
          <cell r="C2153" t="str">
            <v>QUALITEST PRODUCTS</v>
          </cell>
          <cell r="D2153">
            <v>1868.8</v>
          </cell>
          <cell r="E2153" t="str">
            <v>QUALITEST PRODUCTS</v>
          </cell>
          <cell r="F2153" t="str">
            <v>GI A-SPAS SYNTH</v>
          </cell>
        </row>
        <row r="2154">
          <cell r="A2154" t="str">
            <v>DICYCLOMINE HCL</v>
          </cell>
          <cell r="B2154" t="str">
            <v xml:space="preserve"> GASTROINTESTINAL                              </v>
          </cell>
          <cell r="C2154" t="str">
            <v>REPACKAGER</v>
          </cell>
          <cell r="D2154">
            <v>0</v>
          </cell>
          <cell r="E2154" t="str">
            <v>REPACKAGER</v>
          </cell>
          <cell r="F2154" t="str">
            <v>GI A-SPAS SYNTH</v>
          </cell>
        </row>
        <row r="2155">
          <cell r="A2155" t="str">
            <v>DICYCLOMINE HCL</v>
          </cell>
          <cell r="B2155" t="str">
            <v xml:space="preserve"> GASTROINTESTINAL                              </v>
          </cell>
          <cell r="C2155" t="str">
            <v>STADA PHARM</v>
          </cell>
          <cell r="D2155">
            <v>500.5</v>
          </cell>
          <cell r="E2155" t="str">
            <v>STADA ARZNEIMITTEL</v>
          </cell>
          <cell r="F2155" t="str">
            <v>GI A-SPAS SYNTH</v>
          </cell>
        </row>
        <row r="2156">
          <cell r="A2156" t="str">
            <v>DICYCLOMINE HCL</v>
          </cell>
          <cell r="B2156" t="str">
            <v xml:space="preserve"> GASTROINTESTINAL                              </v>
          </cell>
          <cell r="C2156" t="str">
            <v>UNITED RES LABS</v>
          </cell>
          <cell r="D2156">
            <v>0.5</v>
          </cell>
          <cell r="E2156" t="str">
            <v>URL/MUTUAL</v>
          </cell>
          <cell r="F2156" t="str">
            <v>GI A-SPAS SYNTH</v>
          </cell>
        </row>
        <row r="2157">
          <cell r="A2157" t="str">
            <v>DICYCLOMINE HCL</v>
          </cell>
          <cell r="B2157" t="str">
            <v xml:space="preserve"> GASTROINTESTINAL                              </v>
          </cell>
          <cell r="C2157" t="str">
            <v>WATSON LABS</v>
          </cell>
          <cell r="D2157">
            <v>44373.7</v>
          </cell>
          <cell r="E2157" t="str">
            <v>WATSON PHARM INC</v>
          </cell>
          <cell r="F2157" t="str">
            <v>GI A-SPAS SYNTH</v>
          </cell>
        </row>
        <row r="2158">
          <cell r="A2158" t="str">
            <v>DICYCLOMINE HCL</v>
          </cell>
          <cell r="B2158" t="str">
            <v xml:space="preserve"> GASTROINTESTINAL                              </v>
          </cell>
          <cell r="C2158" t="str">
            <v>WEST WARD</v>
          </cell>
          <cell r="D2158">
            <v>13817.8</v>
          </cell>
          <cell r="E2158" t="str">
            <v>WEST WARD</v>
          </cell>
          <cell r="F2158" t="str">
            <v>GI A-SPAS SYNTH</v>
          </cell>
        </row>
        <row r="2159">
          <cell r="A2159" t="str">
            <v>DI-DELAMINE</v>
          </cell>
          <cell r="B2159" t="str">
            <v xml:space="preserve"> DERMATOLOGICALS, ETHICAL                      </v>
          </cell>
          <cell r="C2159" t="str">
            <v>DEL PHARMACEUTICAL</v>
          </cell>
          <cell r="D2159">
            <v>89.7</v>
          </cell>
          <cell r="E2159" t="str">
            <v>DEL PHARMACEUTICAL</v>
          </cell>
          <cell r="F2159" t="str">
            <v>ANTIPRURITICS TOPICAL</v>
          </cell>
        </row>
        <row r="2160">
          <cell r="A2160" t="str">
            <v>DIDRONEL</v>
          </cell>
          <cell r="B2160" t="str">
            <v xml:space="preserve"> MUSCULOSKELETAL                               </v>
          </cell>
          <cell r="C2160" t="str">
            <v>PROCTER &amp;G MED PHM</v>
          </cell>
          <cell r="D2160">
            <v>10185.200000000001</v>
          </cell>
          <cell r="E2160" t="str">
            <v>PROCTER &amp; GAMBLE</v>
          </cell>
          <cell r="F2160" t="str">
            <v>BISPHOSPHONATES</v>
          </cell>
        </row>
        <row r="2161">
          <cell r="A2161" t="str">
            <v>DIETARY SUPPLEMENT</v>
          </cell>
          <cell r="B2161" t="str">
            <v xml:space="preserve"> NUTRIENTS &amp; SUPPLEMENTS                       </v>
          </cell>
          <cell r="C2161" t="str">
            <v>PRIVATE LABEL</v>
          </cell>
          <cell r="D2161">
            <v>3999.3</v>
          </cell>
          <cell r="E2161" t="str">
            <v>PRIVATE LABEL</v>
          </cell>
          <cell r="F2161" t="str">
            <v>NUTRIENTS &amp; SUPPLEMENTS OTH</v>
          </cell>
        </row>
        <row r="2162">
          <cell r="A2162" t="str">
            <v>DIETHYLPROPION HCL</v>
          </cell>
          <cell r="B2162" t="str">
            <v xml:space="preserve"> ANTI-OBESITY, ETHICAL                         </v>
          </cell>
          <cell r="C2162" t="str">
            <v>WATSON LABS</v>
          </cell>
          <cell r="D2162">
            <v>17125.8</v>
          </cell>
          <cell r="E2162" t="str">
            <v>WATSON PHARM INC</v>
          </cell>
          <cell r="F2162" t="str">
            <v>ANTI-OBESITY SYSTEMIC</v>
          </cell>
        </row>
        <row r="2163">
          <cell r="A2163" t="str">
            <v>DIFFERIN</v>
          </cell>
          <cell r="B2163" t="str">
            <v xml:space="preserve"> DERMATOLOGICALS, ETHICAL                      </v>
          </cell>
          <cell r="C2163" t="str">
            <v>GALDERMA LABS</v>
          </cell>
          <cell r="D2163">
            <v>879563.9</v>
          </cell>
          <cell r="E2163" t="str">
            <v>NESTLE S A</v>
          </cell>
          <cell r="F2163" t="str">
            <v>ACNE W/ANTNFCT/ANTISEPTIC</v>
          </cell>
        </row>
        <row r="2164">
          <cell r="A2164" t="str">
            <v>DIFIL-G</v>
          </cell>
          <cell r="B2164" t="str">
            <v xml:space="preserve"> RESPIRATORY THERAPY                           </v>
          </cell>
          <cell r="C2164" t="str">
            <v>STEWART JACKSON</v>
          </cell>
          <cell r="D2164">
            <v>2572.5</v>
          </cell>
          <cell r="E2164" t="str">
            <v>STEWART JACKSON</v>
          </cell>
          <cell r="F2164" t="str">
            <v>XANTHINES COMB</v>
          </cell>
        </row>
        <row r="2165">
          <cell r="A2165" t="str">
            <v>DIFIL-G FORTE</v>
          </cell>
          <cell r="B2165" t="str">
            <v xml:space="preserve"> RESPIRATORY THERAPY                           </v>
          </cell>
          <cell r="C2165" t="str">
            <v>STEWART JACKSON</v>
          </cell>
          <cell r="D2165">
            <v>7877.2</v>
          </cell>
          <cell r="E2165" t="str">
            <v>STEWART JACKSON</v>
          </cell>
          <cell r="F2165" t="str">
            <v>XANTHINES COMB</v>
          </cell>
        </row>
        <row r="2166">
          <cell r="A2166" t="str">
            <v>DIFLORASONE</v>
          </cell>
          <cell r="B2166" t="str">
            <v xml:space="preserve"> HORMONES                                      </v>
          </cell>
          <cell r="C2166" t="str">
            <v>FOUGERA</v>
          </cell>
          <cell r="D2166">
            <v>63969.4</v>
          </cell>
          <cell r="E2166" t="str">
            <v>ALTANA  INC</v>
          </cell>
          <cell r="F2166" t="str">
            <v>HORMONES CORT PLAIN DERM</v>
          </cell>
        </row>
        <row r="2167">
          <cell r="A2167" t="str">
            <v>DIFLORASONE</v>
          </cell>
          <cell r="B2167" t="str">
            <v xml:space="preserve"> HORMONES                                      </v>
          </cell>
          <cell r="C2167" t="str">
            <v>TARO PHARM</v>
          </cell>
          <cell r="D2167">
            <v>34828.800000000003</v>
          </cell>
          <cell r="E2167" t="str">
            <v>TARO PHARM</v>
          </cell>
          <cell r="F2167" t="str">
            <v>HORMONES CORT PLAIN DERM</v>
          </cell>
        </row>
        <row r="2168">
          <cell r="A2168" t="str">
            <v>DIFLUCAN</v>
          </cell>
          <cell r="B2168" t="str">
            <v xml:space="preserve"> ANTI-FUNGAL AGENTS                            </v>
          </cell>
          <cell r="C2168" t="str">
            <v>PFIZER</v>
          </cell>
          <cell r="D2168">
            <v>2831294.9</v>
          </cell>
          <cell r="E2168" t="str">
            <v>PFIZER</v>
          </cell>
          <cell r="F2168" t="str">
            <v>TRIAZOLES</v>
          </cell>
        </row>
        <row r="2169">
          <cell r="A2169" t="str">
            <v>DIFLUNISAL</v>
          </cell>
          <cell r="B2169" t="str">
            <v xml:space="preserve"> ANALGESICS        </v>
          </cell>
          <cell r="C2169" t="str">
            <v>ENDO GENERIC PRODUCT</v>
          </cell>
          <cell r="D2169">
            <v>339.3</v>
          </cell>
          <cell r="E2169" t="str">
            <v>ENDO PHARM INC</v>
          </cell>
          <cell r="F2169" t="str">
            <v>SYNTH NON-NARC NON-INJ</v>
          </cell>
        </row>
        <row r="2170">
          <cell r="A2170" t="str">
            <v>DIFLUNISAL</v>
          </cell>
          <cell r="B2170" t="str">
            <v xml:space="preserve"> ANALGESICS        </v>
          </cell>
          <cell r="C2170" t="str">
            <v>TEVA PHARMACEUTICALS</v>
          </cell>
          <cell r="D2170">
            <v>40132.1</v>
          </cell>
          <cell r="E2170" t="str">
            <v>TEVA PHARM USA</v>
          </cell>
          <cell r="F2170" t="str">
            <v>SYNTH NON-NARC NON-INJ</v>
          </cell>
        </row>
        <row r="2171">
          <cell r="A2171" t="str">
            <v>DIFLUNISAL</v>
          </cell>
          <cell r="B2171" t="str">
            <v xml:space="preserve"> ANALGESICS        </v>
          </cell>
          <cell r="C2171" t="str">
            <v>WEST POINT PHARMA</v>
          </cell>
          <cell r="D2171">
            <v>-19</v>
          </cell>
          <cell r="E2171" t="str">
            <v>MERCK &amp; CO</v>
          </cell>
          <cell r="F2171" t="str">
            <v>SYNTH NON-NARC NON-INJ</v>
          </cell>
        </row>
        <row r="2172">
          <cell r="A2172" t="str">
            <v>DIGESPLEN PLUS</v>
          </cell>
          <cell r="B2172" t="str">
            <v xml:space="preserve"> MISCELLANEOUS PREPS, ETHICAL                  </v>
          </cell>
          <cell r="C2172" t="str">
            <v>LAMBDA PHARM</v>
          </cell>
          <cell r="D2172">
            <v>0</v>
          </cell>
          <cell r="E2172" t="str">
            <v>LAMBDA</v>
          </cell>
          <cell r="F2172" t="str">
            <v>DIGESTANTS COMB</v>
          </cell>
        </row>
        <row r="2173">
          <cell r="A2173" t="str">
            <v>DIGESPLEN PLUS</v>
          </cell>
          <cell r="B2173" t="str">
            <v xml:space="preserve"> MISCELLANEOUS PREPS, ETHICAL                  </v>
          </cell>
          <cell r="C2173" t="str">
            <v>MEDICAL DRUG PRODS</v>
          </cell>
          <cell r="D2173">
            <v>-192</v>
          </cell>
          <cell r="E2173" t="str">
            <v>MEDICAL DRUG PROD</v>
          </cell>
          <cell r="F2173" t="str">
            <v>MISCELLANEOUS OTH</v>
          </cell>
        </row>
        <row r="2174">
          <cell r="A2174" t="str">
            <v>DIGIBIND INJ</v>
          </cell>
          <cell r="B2174" t="str">
            <v xml:space="preserve"> MISCELLANEOUS PREPS, ETHICAL                  </v>
          </cell>
          <cell r="C2174" t="str">
            <v>GSK PHARM</v>
          </cell>
          <cell r="D2174">
            <v>0</v>
          </cell>
          <cell r="E2174" t="str">
            <v>GLAXOSMITHKLINE</v>
          </cell>
          <cell r="F2174" t="str">
            <v>SPECIFIC ANTAGONISTS</v>
          </cell>
        </row>
        <row r="2175">
          <cell r="A2175" t="str">
            <v>DIGITEK</v>
          </cell>
          <cell r="B2175" t="str">
            <v xml:space="preserve"> CARDIAC AGENTS                                </v>
          </cell>
          <cell r="C2175" t="str">
            <v>BERTEK PHARM</v>
          </cell>
          <cell r="D2175">
            <v>183930.5</v>
          </cell>
          <cell r="E2175" t="str">
            <v>MYLAN LABS  INC</v>
          </cell>
          <cell r="F2175" t="str">
            <v>POSITIVE INOTROPIC AGENT</v>
          </cell>
        </row>
        <row r="2176">
          <cell r="A2176" t="str">
            <v>DIGOXIN</v>
          </cell>
          <cell r="B2176" t="str">
            <v xml:space="preserve"> CARDIAC AGENTS                                </v>
          </cell>
          <cell r="C2176" t="str">
            <v>AMIDE PHARMACEUT</v>
          </cell>
          <cell r="D2176">
            <v>584.79999999999995</v>
          </cell>
          <cell r="E2176" t="str">
            <v>AMIDE PHARMACEUT</v>
          </cell>
          <cell r="F2176" t="str">
            <v>POSITIVE INOTROPIC AGENT</v>
          </cell>
        </row>
        <row r="2177">
          <cell r="A2177" t="str">
            <v>DIGOXIN</v>
          </cell>
          <cell r="B2177" t="str">
            <v xml:space="preserve"> CARDIAC AGENTS                                </v>
          </cell>
          <cell r="C2177" t="str">
            <v>BARR LABS</v>
          </cell>
          <cell r="D2177">
            <v>80159.600000000006</v>
          </cell>
          <cell r="E2177" t="str">
            <v>BARR LABS CORP</v>
          </cell>
          <cell r="F2177" t="str">
            <v>POSITIVE INOTROPIC AGENT</v>
          </cell>
        </row>
        <row r="2178">
          <cell r="A2178" t="str">
            <v>DIGOXIN</v>
          </cell>
          <cell r="B2178" t="str">
            <v xml:space="preserve"> CARDIAC AGENTS                                </v>
          </cell>
          <cell r="C2178" t="str">
            <v>BAXTER PHARM DIV</v>
          </cell>
          <cell r="D2178">
            <v>19.2</v>
          </cell>
          <cell r="E2178" t="str">
            <v>BAXTER HEALTHCARE</v>
          </cell>
          <cell r="F2178" t="str">
            <v>POSITIVE INOTROPIC AGENT</v>
          </cell>
        </row>
        <row r="2179">
          <cell r="A2179" t="str">
            <v>DIGOXIN</v>
          </cell>
          <cell r="B2179" t="str">
            <v xml:space="preserve"> CARDIAC AGENTS                                </v>
          </cell>
          <cell r="C2179" t="str">
            <v>CARACO PHARM</v>
          </cell>
          <cell r="D2179">
            <v>22632.400000000001</v>
          </cell>
          <cell r="E2179" t="str">
            <v>CARACO PHARM</v>
          </cell>
          <cell r="F2179" t="str">
            <v>POSITIVE INOTROPIC AGENT</v>
          </cell>
        </row>
        <row r="2180">
          <cell r="A2180" t="str">
            <v>DIGOXIN</v>
          </cell>
          <cell r="B2180" t="str">
            <v xml:space="preserve"> CARDIAC AGENTS                                </v>
          </cell>
          <cell r="C2180" t="str">
            <v>LANNETT</v>
          </cell>
          <cell r="D2180">
            <v>142422.79999999999</v>
          </cell>
          <cell r="E2180" t="str">
            <v>LANNETT</v>
          </cell>
          <cell r="F2180" t="str">
            <v>POSITIVE INOTROPIC AGENT</v>
          </cell>
        </row>
        <row r="2181">
          <cell r="A2181" t="str">
            <v>DIGOXIN</v>
          </cell>
          <cell r="B2181" t="str">
            <v xml:space="preserve"> CARDIAC AGENTS                                </v>
          </cell>
          <cell r="C2181" t="str">
            <v>MFR NOT STATED</v>
          </cell>
          <cell r="D2181">
            <v>981.3</v>
          </cell>
          <cell r="E2181" t="str">
            <v>LAB UNKNOWN</v>
          </cell>
          <cell r="F2181" t="str">
            <v>POSITIVE INOTROPIC AGENT</v>
          </cell>
        </row>
        <row r="2182">
          <cell r="A2182" t="str">
            <v>DIGOXIN</v>
          </cell>
          <cell r="B2182" t="str">
            <v xml:space="preserve"> CARDIAC AGENTS                                </v>
          </cell>
          <cell r="C2182" t="str">
            <v>ROXANE</v>
          </cell>
          <cell r="D2182">
            <v>6010.4</v>
          </cell>
          <cell r="E2182" t="str">
            <v>BOEHRINGER INGEL</v>
          </cell>
          <cell r="F2182" t="str">
            <v>POSITIVE INOTROPIC AGENT</v>
          </cell>
        </row>
        <row r="2183">
          <cell r="A2183" t="str">
            <v>DIHISTINE</v>
          </cell>
          <cell r="B2183" t="str">
            <v xml:space="preserve"> COUGH &amp; COLD PREPS           </v>
          </cell>
          <cell r="C2183" t="str">
            <v>ALPHARMA</v>
          </cell>
          <cell r="D2183">
            <v>284</v>
          </cell>
          <cell r="E2183" t="str">
            <v>ALPHARMA USPD</v>
          </cell>
          <cell r="F2183" t="str">
            <v>COUGH/COLD W/EXPECT</v>
          </cell>
        </row>
        <row r="2184">
          <cell r="A2184" t="str">
            <v>DIHISTINE DH</v>
          </cell>
          <cell r="B2184" t="str">
            <v xml:space="preserve"> COUGH &amp; COLD PREPS           </v>
          </cell>
          <cell r="C2184" t="str">
            <v>ALPHARMA</v>
          </cell>
          <cell r="D2184">
            <v>4584.8</v>
          </cell>
          <cell r="E2184" t="str">
            <v>ALPHARMA USPD</v>
          </cell>
          <cell r="F2184" t="str">
            <v>COUGH/COLD W/O EXPECT</v>
          </cell>
        </row>
        <row r="2185">
          <cell r="A2185" t="str">
            <v>DIHISTINE DH</v>
          </cell>
          <cell r="B2185" t="str">
            <v xml:space="preserve"> COUGH &amp; COLD PREPS           </v>
          </cell>
          <cell r="C2185" t="str">
            <v>MFR NOT STATED</v>
          </cell>
          <cell r="D2185">
            <v>18.8</v>
          </cell>
          <cell r="E2185" t="str">
            <v>LAB UNKNOWN</v>
          </cell>
          <cell r="F2185" t="str">
            <v>COUGH/COLD W/O EXPECT</v>
          </cell>
        </row>
        <row r="2186">
          <cell r="A2186" t="str">
            <v>DIHYDROERGOTAMINE</v>
          </cell>
          <cell r="B2186" t="str">
            <v xml:space="preserve"> ANALGESICS        </v>
          </cell>
          <cell r="C2186" t="str">
            <v>BEDFORD LABS</v>
          </cell>
          <cell r="D2186">
            <v>545.79999999999995</v>
          </cell>
          <cell r="E2186" t="str">
            <v>BOEHRINGER INGEL</v>
          </cell>
          <cell r="F2186" t="str">
            <v>ANTI-MIGRAINE</v>
          </cell>
        </row>
        <row r="2187">
          <cell r="A2187" t="str">
            <v>DIHYDROERGOTAMINE</v>
          </cell>
          <cell r="B2187" t="str">
            <v xml:space="preserve"> ANALGESICS        </v>
          </cell>
          <cell r="C2187" t="str">
            <v>PADDOCK LABS INC</v>
          </cell>
          <cell r="D2187">
            <v>1583.7</v>
          </cell>
          <cell r="E2187" t="str">
            <v>PADDOCK LABS INC</v>
          </cell>
          <cell r="F2187" t="str">
            <v>ANTI-MIGRAINE</v>
          </cell>
        </row>
        <row r="2188">
          <cell r="A2188" t="str">
            <v>DILACOR XR</v>
          </cell>
          <cell r="B2188" t="str">
            <v xml:space="preserve"> VASCULAR AGENTS                               </v>
          </cell>
          <cell r="C2188" t="str">
            <v>WATSON LABS</v>
          </cell>
          <cell r="D2188">
            <v>46686.8</v>
          </cell>
          <cell r="E2188" t="str">
            <v>WATSON PHARM INC</v>
          </cell>
          <cell r="F2188" t="str">
            <v>CALCIUM BLOCKERS</v>
          </cell>
        </row>
        <row r="2189">
          <cell r="A2189" t="str">
            <v>DILANTIN</v>
          </cell>
          <cell r="B2189" t="str">
            <v xml:space="preserve"> NEUROLOGICAL DISORDERS, MISC                  </v>
          </cell>
          <cell r="C2189" t="str">
            <v>PFIZER</v>
          </cell>
          <cell r="D2189">
            <v>1417278.4</v>
          </cell>
          <cell r="E2189" t="str">
            <v>PFIZER</v>
          </cell>
          <cell r="F2189" t="str">
            <v>SEIZURE DISORDERS</v>
          </cell>
        </row>
        <row r="2190">
          <cell r="A2190" t="str">
            <v>DILANTIN-125</v>
          </cell>
          <cell r="B2190" t="str">
            <v xml:space="preserve"> NEUROLOGICAL DISORDERS, MISC                  </v>
          </cell>
          <cell r="C2190" t="str">
            <v>PFIZER</v>
          </cell>
          <cell r="D2190">
            <v>57875.1</v>
          </cell>
          <cell r="E2190" t="str">
            <v>PFIZER</v>
          </cell>
          <cell r="F2190" t="str">
            <v>SEIZURE DISORDERS</v>
          </cell>
        </row>
        <row r="2191">
          <cell r="A2191" t="str">
            <v>DILATRATE-SR</v>
          </cell>
          <cell r="B2191" t="str">
            <v xml:space="preserve"> CARDIAC AGENTS                                </v>
          </cell>
          <cell r="C2191" t="str">
            <v>SCHWARZ PHARMA</v>
          </cell>
          <cell r="D2191">
            <v>264.2</v>
          </cell>
          <cell r="E2191" t="str">
            <v>SCHWARZ PHARMA USA</v>
          </cell>
          <cell r="F2191" t="str">
            <v>NITRITES &amp; NITRATES</v>
          </cell>
        </row>
        <row r="2192">
          <cell r="A2192" t="str">
            <v>DILAUDID</v>
          </cell>
          <cell r="B2192" t="str">
            <v xml:space="preserve"> ANALGESICS        </v>
          </cell>
          <cell r="C2192" t="str">
            <v>ABBOTT PHARM PRODS</v>
          </cell>
          <cell r="D2192">
            <v>40.700000000000003</v>
          </cell>
          <cell r="E2192" t="str">
            <v>ABBOTT</v>
          </cell>
          <cell r="F2192" t="str">
            <v>MORPHINE/OPIUM INJ</v>
          </cell>
        </row>
        <row r="2193">
          <cell r="A2193" t="str">
            <v>DILAUDID</v>
          </cell>
          <cell r="B2193" t="str">
            <v xml:space="preserve"> ANALGESICS        </v>
          </cell>
          <cell r="C2193" t="str">
            <v>ABBOTT PHARM PRODS</v>
          </cell>
          <cell r="D2193">
            <v>4232.8999999999996</v>
          </cell>
          <cell r="E2193" t="str">
            <v>ABBOTT</v>
          </cell>
          <cell r="F2193" t="str">
            <v>MORPHINE/OPIUM NON-INJ</v>
          </cell>
        </row>
        <row r="2194">
          <cell r="A2194" t="str">
            <v>DILOR</v>
          </cell>
          <cell r="B2194" t="str">
            <v xml:space="preserve"> RESPIRATORY THERAPY                           </v>
          </cell>
          <cell r="C2194" t="str">
            <v>SAVAGE LABS</v>
          </cell>
          <cell r="D2194">
            <v>12649.6</v>
          </cell>
          <cell r="E2194" t="str">
            <v>ALTANA  INC</v>
          </cell>
          <cell r="F2194" t="str">
            <v>XANTHINES</v>
          </cell>
        </row>
        <row r="2195">
          <cell r="A2195" t="str">
            <v>DILOR G</v>
          </cell>
          <cell r="B2195" t="str">
            <v xml:space="preserve"> RESPIRATORY THERAPY                           </v>
          </cell>
          <cell r="C2195" t="str">
            <v>SAVAGE LABS</v>
          </cell>
          <cell r="D2195">
            <v>2910.6</v>
          </cell>
          <cell r="E2195" t="str">
            <v>ALTANA  INC</v>
          </cell>
          <cell r="F2195" t="str">
            <v>XANTHINES COMB</v>
          </cell>
        </row>
        <row r="2196">
          <cell r="A2196" t="str">
            <v>DILTIA XT</v>
          </cell>
          <cell r="B2196" t="str">
            <v xml:space="preserve"> VASCULAR AGENTS                               </v>
          </cell>
          <cell r="C2196" t="str">
            <v>ANDRX</v>
          </cell>
          <cell r="D2196">
            <v>136885.79999999999</v>
          </cell>
          <cell r="E2196" t="str">
            <v>ANDRX CORPORATN</v>
          </cell>
          <cell r="F2196" t="str">
            <v>CALCIUM BLOCKERS</v>
          </cell>
        </row>
        <row r="2197">
          <cell r="A2197" t="str">
            <v>DILTIAZEM 12HR</v>
          </cell>
          <cell r="B2197" t="str">
            <v xml:space="preserve"> VASCULAR AGENTS                               </v>
          </cell>
          <cell r="C2197" t="str">
            <v>TEVA PHARMACEUTICALS</v>
          </cell>
          <cell r="D2197">
            <v>3562.2</v>
          </cell>
          <cell r="E2197" t="str">
            <v>TEVA PHARM USA</v>
          </cell>
          <cell r="F2197" t="str">
            <v>CALCIUM BLOCKERS</v>
          </cell>
        </row>
        <row r="2198">
          <cell r="A2198" t="str">
            <v>DILTIAZEM 24HR</v>
          </cell>
          <cell r="B2198" t="str">
            <v xml:space="preserve"> VASCULAR AGENTS                               </v>
          </cell>
          <cell r="C2198" t="str">
            <v>REPACKAGER</v>
          </cell>
          <cell r="D2198">
            <v>5145.6000000000004</v>
          </cell>
          <cell r="E2198" t="str">
            <v>REPACKAGER</v>
          </cell>
          <cell r="F2198" t="str">
            <v>CALCIUM BLOCKERS</v>
          </cell>
        </row>
        <row r="2199">
          <cell r="A2199" t="str">
            <v>DILTIAZEM 24HR</v>
          </cell>
          <cell r="B2199" t="str">
            <v xml:space="preserve"> VASCULAR AGENTS                               </v>
          </cell>
          <cell r="C2199" t="str">
            <v>TEVA PHARMACEUTICALS</v>
          </cell>
          <cell r="D2199">
            <v>292910.40000000002</v>
          </cell>
          <cell r="E2199" t="str">
            <v>TEVA PHARM USA</v>
          </cell>
          <cell r="F2199" t="str">
            <v>CALCIUM BLOCKERS</v>
          </cell>
        </row>
        <row r="2200">
          <cell r="A2200" t="str">
            <v>DILTIAZEM CD</v>
          </cell>
          <cell r="B2200" t="str">
            <v xml:space="preserve"> VASCULAR AGENTS                               </v>
          </cell>
          <cell r="C2200" t="str">
            <v>PUREPAC</v>
          </cell>
          <cell r="D2200">
            <v>87605</v>
          </cell>
          <cell r="E2200" t="str">
            <v>ALPHARMA USPD</v>
          </cell>
          <cell r="F2200" t="str">
            <v>CALCIUM BLOCKERS</v>
          </cell>
        </row>
        <row r="2201">
          <cell r="A2201" t="str">
            <v>DILTIAZEM ER 24HR</v>
          </cell>
          <cell r="B2201" t="str">
            <v xml:space="preserve"> VASCULAR AGENTS                               </v>
          </cell>
          <cell r="C2201" t="str">
            <v>UNIT DOSE LABS</v>
          </cell>
          <cell r="D2201">
            <v>290.5</v>
          </cell>
          <cell r="E2201" t="str">
            <v>MYLAN LABS  INC</v>
          </cell>
          <cell r="F2201" t="str">
            <v>CALCIUM BLOCKERS</v>
          </cell>
        </row>
        <row r="2202">
          <cell r="A2202" t="str">
            <v>DILTIAZEM HCL</v>
          </cell>
          <cell r="B2202" t="str">
            <v xml:space="preserve"> VASCULAR AGENTS                               </v>
          </cell>
          <cell r="C2202" t="str">
            <v>APOTEX CORP</v>
          </cell>
          <cell r="D2202">
            <v>61010.2</v>
          </cell>
          <cell r="E2202" t="str">
            <v>APOTEX CORP</v>
          </cell>
          <cell r="F2202" t="str">
            <v>CALCIUM BLOCKERS</v>
          </cell>
        </row>
        <row r="2203">
          <cell r="A2203" t="str">
            <v>DILTIAZEM HCL</v>
          </cell>
          <cell r="B2203" t="str">
            <v xml:space="preserve"> VASCULAR AGENTS                               </v>
          </cell>
          <cell r="C2203" t="str">
            <v>BEDFORD LABS</v>
          </cell>
          <cell r="D2203">
            <v>74.8</v>
          </cell>
          <cell r="E2203" t="str">
            <v>BOEHRINGER INGEL</v>
          </cell>
          <cell r="F2203" t="str">
            <v>CALCIUM BLOCKERS</v>
          </cell>
        </row>
        <row r="2204">
          <cell r="A2204" t="str">
            <v>DILTIAZEM HCL</v>
          </cell>
          <cell r="B2204" t="str">
            <v xml:space="preserve"> VASCULAR AGENTS                               </v>
          </cell>
          <cell r="C2204" t="str">
            <v>INWOOD LABS</v>
          </cell>
          <cell r="D2204">
            <v>33743.9</v>
          </cell>
          <cell r="E2204" t="str">
            <v>FOREST LABS</v>
          </cell>
          <cell r="F2204" t="str">
            <v>CALCIUM BLOCKERS</v>
          </cell>
        </row>
        <row r="2205">
          <cell r="A2205" t="str">
            <v>DILTIAZEM HCL</v>
          </cell>
          <cell r="B2205" t="str">
            <v xml:space="preserve"> VASCULAR AGENTS                               </v>
          </cell>
          <cell r="C2205" t="str">
            <v>LEDERLE SP</v>
          </cell>
          <cell r="D2205">
            <v>11.3</v>
          </cell>
          <cell r="E2205" t="str">
            <v>WYETH CORP</v>
          </cell>
          <cell r="F2205" t="str">
            <v>CALCIUM BLOCKERS</v>
          </cell>
        </row>
        <row r="2206">
          <cell r="A2206" t="str">
            <v>DILTIAZEM HCL</v>
          </cell>
          <cell r="B2206" t="str">
            <v xml:space="preserve"> VASCULAR AGENTS                               </v>
          </cell>
          <cell r="C2206" t="str">
            <v>MYLAN</v>
          </cell>
          <cell r="D2206">
            <v>179454.4</v>
          </cell>
          <cell r="E2206" t="str">
            <v>MYLAN LABS  INC</v>
          </cell>
          <cell r="F2206" t="str">
            <v>CALCIUM BLOCKERS</v>
          </cell>
        </row>
        <row r="2207">
          <cell r="A2207" t="str">
            <v>DILTIAZEM HCL</v>
          </cell>
          <cell r="B2207" t="str">
            <v xml:space="preserve"> VASCULAR AGENTS                               </v>
          </cell>
          <cell r="C2207" t="str">
            <v>REPACKAGER</v>
          </cell>
          <cell r="D2207">
            <v>-0.1</v>
          </cell>
          <cell r="E2207" t="str">
            <v>REPACKAGER</v>
          </cell>
          <cell r="F2207" t="str">
            <v>CALCIUM BLOCKERS</v>
          </cell>
        </row>
        <row r="2208">
          <cell r="A2208" t="str">
            <v>DILTIAZEM HCL</v>
          </cell>
          <cell r="B2208" t="str">
            <v xml:space="preserve"> VASCULAR AGENTS                               </v>
          </cell>
          <cell r="C2208" t="str">
            <v>SKY PHARM</v>
          </cell>
          <cell r="D2208">
            <v>216</v>
          </cell>
          <cell r="E2208" t="str">
            <v>SKY PHARM</v>
          </cell>
          <cell r="F2208" t="str">
            <v>CALCIUM BLOCKERS</v>
          </cell>
        </row>
        <row r="2209">
          <cell r="A2209" t="str">
            <v>DILTIAZEM HCL</v>
          </cell>
          <cell r="B2209" t="str">
            <v xml:space="preserve"> VASCULAR AGENTS                               </v>
          </cell>
          <cell r="C2209" t="str">
            <v>TEVA PHARMACEUTICALS</v>
          </cell>
          <cell r="D2209">
            <v>89911.5</v>
          </cell>
          <cell r="E2209" t="str">
            <v>TEVA PHARM USA</v>
          </cell>
          <cell r="F2209" t="str">
            <v>CALCIUM BLOCKERS</v>
          </cell>
        </row>
        <row r="2210">
          <cell r="A2210" t="str">
            <v>DILTIAZEM HCL</v>
          </cell>
          <cell r="B2210" t="str">
            <v xml:space="preserve"> VASCULAR AGENTS                               </v>
          </cell>
          <cell r="C2210" t="str">
            <v>UNIT DOSE LABS</v>
          </cell>
          <cell r="D2210">
            <v>200.6</v>
          </cell>
          <cell r="E2210" t="str">
            <v>MYLAN LABS  INC</v>
          </cell>
          <cell r="F2210" t="str">
            <v>CALCIUM BLOCKERS</v>
          </cell>
        </row>
        <row r="2211">
          <cell r="A2211" t="str">
            <v>DILTIAZEM HCL</v>
          </cell>
          <cell r="B2211" t="str">
            <v xml:space="preserve"> VASCULAR AGENTS                               </v>
          </cell>
          <cell r="C2211" t="str">
            <v>WATSON LABS</v>
          </cell>
          <cell r="D2211">
            <v>684</v>
          </cell>
          <cell r="E2211" t="str">
            <v>WATSON PHARM INC</v>
          </cell>
          <cell r="F2211" t="str">
            <v>CALCIUM BLOCKERS</v>
          </cell>
        </row>
        <row r="2212">
          <cell r="A2212" t="str">
            <v>DILTIAZEM SR</v>
          </cell>
          <cell r="B2212" t="str">
            <v xml:space="preserve"> VASCULAR AGENTS                               </v>
          </cell>
          <cell r="C2212" t="str">
            <v>MYLAN</v>
          </cell>
          <cell r="D2212">
            <v>34515.599999999999</v>
          </cell>
          <cell r="E2212" t="str">
            <v>MYLAN LABS  INC</v>
          </cell>
          <cell r="F2212" t="str">
            <v>CALCIUM BLOCKERS</v>
          </cell>
        </row>
        <row r="2213">
          <cell r="A2213" t="str">
            <v>DILTIAZEM XR</v>
          </cell>
          <cell r="B2213" t="str">
            <v xml:space="preserve"> VASCULAR AGENTS                               </v>
          </cell>
          <cell r="C2213" t="str">
            <v>MYLAN</v>
          </cell>
          <cell r="D2213">
            <v>254069</v>
          </cell>
          <cell r="E2213" t="str">
            <v>MYLAN LABS  INC</v>
          </cell>
          <cell r="F2213" t="str">
            <v>CALCIUM BLOCKERS</v>
          </cell>
        </row>
        <row r="2214">
          <cell r="A2214" t="str">
            <v>DILTIAZEM XR</v>
          </cell>
          <cell r="B2214" t="str">
            <v xml:space="preserve"> VASCULAR AGENTS                               </v>
          </cell>
          <cell r="C2214" t="str">
            <v>WATSON LABS</v>
          </cell>
          <cell r="D2214">
            <v>209.1</v>
          </cell>
          <cell r="E2214" t="str">
            <v>WATSON PHARM INC</v>
          </cell>
          <cell r="F2214" t="str">
            <v>CALCIUM BLOCKERS</v>
          </cell>
        </row>
        <row r="2215">
          <cell r="A2215" t="str">
            <v>DIMAPHEN</v>
          </cell>
          <cell r="B2215" t="str">
            <v xml:space="preserve"> COUGH &amp; COLD PREPS           </v>
          </cell>
          <cell r="C2215" t="str">
            <v>MAJOR PHARM</v>
          </cell>
          <cell r="D2215">
            <v>37.200000000000003</v>
          </cell>
          <cell r="E2215" t="str">
            <v>GREAT LAKES WHLSL</v>
          </cell>
          <cell r="F2215" t="str">
            <v>ORAL COLD W/O ANALG</v>
          </cell>
        </row>
        <row r="2216">
          <cell r="A2216" t="str">
            <v>DIMENHYDRINATE</v>
          </cell>
          <cell r="B2216" t="str">
            <v xml:space="preserve"> ANTINAUSEANTS                                 </v>
          </cell>
          <cell r="C2216" t="str">
            <v>IVAX PHARMACEUTICALS</v>
          </cell>
          <cell r="D2216">
            <v>2513.1</v>
          </cell>
          <cell r="E2216" t="str">
            <v>IVAX CORP</v>
          </cell>
          <cell r="F2216" t="str">
            <v>ANTIHISTAMINE</v>
          </cell>
        </row>
        <row r="2217">
          <cell r="A2217" t="str">
            <v>DIMENHYDRINATE</v>
          </cell>
          <cell r="B2217" t="str">
            <v xml:space="preserve"> ANTINAUSEANTS                                 </v>
          </cell>
          <cell r="C2217" t="str">
            <v>MAJOR PHARM</v>
          </cell>
          <cell r="D2217">
            <v>447.9</v>
          </cell>
          <cell r="E2217" t="str">
            <v>GREAT LAKES WHLSL</v>
          </cell>
          <cell r="F2217" t="str">
            <v>ANTIHISTAMINE</v>
          </cell>
        </row>
        <row r="2218">
          <cell r="A2218" t="str">
            <v>DIMENHYDRINATE</v>
          </cell>
          <cell r="B2218" t="str">
            <v xml:space="preserve"> ANTINAUSEANTS                                 </v>
          </cell>
          <cell r="C2218" t="str">
            <v>PRIVATE LABEL</v>
          </cell>
          <cell r="D2218">
            <v>4310.3999999999996</v>
          </cell>
          <cell r="E2218" t="str">
            <v>PRIVATE LABEL</v>
          </cell>
          <cell r="F2218" t="str">
            <v>ANTIHISTAMINE</v>
          </cell>
        </row>
        <row r="2219">
          <cell r="A2219" t="str">
            <v>DIMENHYDRINATE</v>
          </cell>
          <cell r="B2219" t="str">
            <v xml:space="preserve"> ANTINAUSEANTS                                 </v>
          </cell>
          <cell r="C2219" t="str">
            <v>QUALITEST PRODUCTS</v>
          </cell>
          <cell r="D2219">
            <v>6713.8</v>
          </cell>
          <cell r="E2219" t="str">
            <v>QUALITEST PRODUCTS</v>
          </cell>
          <cell r="F2219" t="str">
            <v>ANTIHISTAMINE</v>
          </cell>
        </row>
        <row r="2220">
          <cell r="A2220" t="str">
            <v>DIMENHYDRINATE</v>
          </cell>
          <cell r="B2220" t="str">
            <v xml:space="preserve"> ANTINAUSEANTS                                 </v>
          </cell>
          <cell r="C2220" t="str">
            <v>UNITED RES LABS</v>
          </cell>
          <cell r="D2220">
            <v>2765.7</v>
          </cell>
          <cell r="E2220" t="str">
            <v>URL/MUTUAL</v>
          </cell>
          <cell r="F2220" t="str">
            <v>ANTIHISTAMINE</v>
          </cell>
        </row>
        <row r="2221">
          <cell r="A2221" t="str">
            <v>DIMENHYDRINATE</v>
          </cell>
          <cell r="B2221" t="str">
            <v xml:space="preserve"> ANTINAUSEANTS                                 </v>
          </cell>
          <cell r="C2221" t="str">
            <v>WYETH-AYERST</v>
          </cell>
          <cell r="D2221">
            <v>-63.2</v>
          </cell>
          <cell r="E2221" t="str">
            <v>WYETH CORP</v>
          </cell>
          <cell r="F2221" t="str">
            <v>ANTIHISTAMINE</v>
          </cell>
        </row>
        <row r="2222">
          <cell r="A2222" t="str">
            <v>DIMETANE DX COUGH</v>
          </cell>
          <cell r="B2222" t="str">
            <v xml:space="preserve"> COUGH &amp; COLD PREPS           </v>
          </cell>
          <cell r="C2222" t="str">
            <v>WYETH-AYERST</v>
          </cell>
          <cell r="D2222">
            <v>-131</v>
          </cell>
          <cell r="E2222" t="str">
            <v>WYETH CORP</v>
          </cell>
          <cell r="F2222" t="str">
            <v>COUGH/COLD W/O EXPECT</v>
          </cell>
        </row>
        <row r="2223">
          <cell r="A2223" t="str">
            <v>DIMETAPP</v>
          </cell>
          <cell r="B2223" t="str">
            <v xml:space="preserve"> COUGH &amp; COLD PREPS           </v>
          </cell>
          <cell r="C2223" t="str">
            <v>ROBINS CPD</v>
          </cell>
          <cell r="D2223">
            <v>52480.1</v>
          </cell>
          <cell r="E2223" t="str">
            <v>WYETH CORP</v>
          </cell>
          <cell r="F2223" t="str">
            <v>ORAL COLD W/O ANALG</v>
          </cell>
        </row>
        <row r="2224">
          <cell r="A2224" t="str">
            <v>DIMETAPP (PPA)</v>
          </cell>
          <cell r="B2224" t="str">
            <v xml:space="preserve"> COUGH &amp; COLD PREPS           </v>
          </cell>
          <cell r="C2224" t="str">
            <v>ROBINS CPD</v>
          </cell>
          <cell r="D2224">
            <v>51584.5</v>
          </cell>
          <cell r="E2224" t="str">
            <v>WYETH CORP</v>
          </cell>
          <cell r="F2224" t="str">
            <v>ORAL COLD W/O ANALG</v>
          </cell>
        </row>
        <row r="2225">
          <cell r="A2225" t="str">
            <v>DIMETAPP CD/AL(PPA)</v>
          </cell>
          <cell r="B2225" t="str">
            <v xml:space="preserve"> COUGH &amp; COLD PREPS           </v>
          </cell>
          <cell r="C2225" t="str">
            <v>ROBINS CPD</v>
          </cell>
          <cell r="D2225">
            <v>13245.9</v>
          </cell>
          <cell r="E2225" t="str">
            <v>WYETH CORP</v>
          </cell>
          <cell r="F2225" t="str">
            <v>ORAL COLD W/O ANALG</v>
          </cell>
        </row>
        <row r="2226">
          <cell r="A2226" t="str">
            <v>DIMETAPP COLD/FEVER</v>
          </cell>
          <cell r="B2226" t="str">
            <v xml:space="preserve"> COUGH &amp; COLD PREPS           </v>
          </cell>
          <cell r="C2226" t="str">
            <v>ROBINS CPD</v>
          </cell>
          <cell r="D2226">
            <v>-6.2</v>
          </cell>
          <cell r="E2226" t="str">
            <v>WYETH CORP</v>
          </cell>
          <cell r="F2226" t="str">
            <v>ORAL COLD W/ANALG</v>
          </cell>
        </row>
        <row r="2227">
          <cell r="A2227" t="str">
            <v>DIMETAPP DECON PLUS</v>
          </cell>
          <cell r="B2227" t="str">
            <v xml:space="preserve"> COUGH &amp; COLD PREPS           </v>
          </cell>
          <cell r="C2227" t="str">
            <v>ROBINS CPD</v>
          </cell>
          <cell r="D2227">
            <v>2150.1</v>
          </cell>
          <cell r="E2227" t="str">
            <v>WYETH CORP</v>
          </cell>
          <cell r="F2227" t="str">
            <v>COUGH PREP W/O COD</v>
          </cell>
        </row>
        <row r="2228">
          <cell r="A2228" t="str">
            <v>DIMETAPP DECONGEST</v>
          </cell>
          <cell r="B2228" t="str">
            <v xml:space="preserve"> COUGH &amp; COLD PREPS           </v>
          </cell>
          <cell r="C2228" t="str">
            <v>ROBINS CPD</v>
          </cell>
          <cell r="D2228">
            <v>80872.899999999994</v>
          </cell>
          <cell r="E2228" t="str">
            <v>WYETH CORP</v>
          </cell>
          <cell r="F2228" t="str">
            <v>ORAL COLD W/O ANALG</v>
          </cell>
        </row>
        <row r="2229">
          <cell r="A2229" t="str">
            <v>DIMETAPP DM</v>
          </cell>
          <cell r="B2229" t="str">
            <v xml:space="preserve"> COUGH &amp; COLD PREPS           </v>
          </cell>
          <cell r="C2229" t="str">
            <v>ROBINS CPD</v>
          </cell>
          <cell r="D2229">
            <v>45962.5</v>
          </cell>
          <cell r="E2229" t="str">
            <v>WYETH CORP</v>
          </cell>
          <cell r="F2229" t="str">
            <v>COUGH/COLD W/O EXPECT</v>
          </cell>
        </row>
        <row r="2230">
          <cell r="A2230" t="str">
            <v>DIMETAPP DM (PPA)</v>
          </cell>
          <cell r="B2230" t="str">
            <v xml:space="preserve"> COUGH &amp; COLD PREPS           </v>
          </cell>
          <cell r="C2230" t="str">
            <v>ROBINS CPD</v>
          </cell>
          <cell r="D2230">
            <v>54814.9</v>
          </cell>
          <cell r="E2230" t="str">
            <v>WYETH CORP</v>
          </cell>
          <cell r="F2230" t="str">
            <v>COUGH/COLD W/O EXPECT</v>
          </cell>
        </row>
        <row r="2231">
          <cell r="A2231" t="str">
            <v>DIMETAPP FLU CHILD</v>
          </cell>
          <cell r="B2231" t="str">
            <v xml:space="preserve"> COUGH &amp; COLD PREPS           </v>
          </cell>
          <cell r="C2231" t="str">
            <v>ROBINS CPD</v>
          </cell>
          <cell r="D2231">
            <v>19968.7</v>
          </cell>
          <cell r="E2231" t="str">
            <v>WYETH CORP</v>
          </cell>
          <cell r="F2231" t="str">
            <v>ORAL COLD W/ANALG</v>
          </cell>
        </row>
        <row r="2232">
          <cell r="A2232" t="str">
            <v>DIMETAPP L/A CGH/CLD</v>
          </cell>
          <cell r="B2232" t="str">
            <v xml:space="preserve"> COUGH &amp; COLD PREPS           </v>
          </cell>
          <cell r="C2232" t="str">
            <v>ROBINS CPD</v>
          </cell>
          <cell r="D2232">
            <v>2427.1999999999998</v>
          </cell>
          <cell r="E2232" t="str">
            <v>WYETH CORP</v>
          </cell>
          <cell r="F2232" t="str">
            <v>COUGH PREP W/O COD</v>
          </cell>
        </row>
        <row r="2233">
          <cell r="A2233" t="str">
            <v>DIOCTO</v>
          </cell>
          <cell r="B2233" t="str">
            <v xml:space="preserve"> LAXATIVES           </v>
          </cell>
          <cell r="C2233" t="str">
            <v>ALPHARMA</v>
          </cell>
          <cell r="D2233">
            <v>137.69999999999999</v>
          </cell>
          <cell r="E2233" t="str">
            <v>ALPHARMA USPD</v>
          </cell>
          <cell r="F2233" t="str">
            <v>FECAL SOFTENER W/O STIM</v>
          </cell>
        </row>
        <row r="2234">
          <cell r="A2234" t="str">
            <v>DIOCTO-C</v>
          </cell>
          <cell r="B2234" t="str">
            <v xml:space="preserve"> LAXATIVES           </v>
          </cell>
          <cell r="C2234" t="str">
            <v>ALPHARMA</v>
          </cell>
          <cell r="D2234">
            <v>9.9</v>
          </cell>
          <cell r="E2234" t="str">
            <v>ALPHARMA USPD</v>
          </cell>
          <cell r="F2234" t="str">
            <v>FECAL SOFTENER W/O STIM</v>
          </cell>
        </row>
        <row r="2235">
          <cell r="A2235" t="str">
            <v>DIOVAN</v>
          </cell>
          <cell r="B2235" t="str">
            <v xml:space="preserve"> VASCULAR AGENTS                               </v>
          </cell>
          <cell r="C2235" t="str">
            <v>NOVARTIS RX</v>
          </cell>
          <cell r="D2235">
            <v>3690689.1</v>
          </cell>
          <cell r="E2235" t="str">
            <v>NOVARTIS</v>
          </cell>
          <cell r="F2235" t="str">
            <v>ANGIO II ANTAG ALONE</v>
          </cell>
        </row>
        <row r="2236">
          <cell r="A2236" t="str">
            <v>DIOVAN HCT</v>
          </cell>
          <cell r="B2236" t="str">
            <v xml:space="preserve"> VASCULAR AGENTS                               </v>
          </cell>
          <cell r="C2236" t="str">
            <v>NOVARTIS RX</v>
          </cell>
          <cell r="D2236">
            <v>3422988.3</v>
          </cell>
          <cell r="E2236" t="str">
            <v>NOVARTIS</v>
          </cell>
          <cell r="F2236" t="str">
            <v>ANGIO II ANTAG COMB</v>
          </cell>
        </row>
        <row r="2237">
          <cell r="A2237" t="str">
            <v>DIP/TET TOX</v>
          </cell>
          <cell r="B2237" t="str">
            <v xml:space="preserve"> BIOLOGICALS                                   </v>
          </cell>
          <cell r="C2237" t="str">
            <v>FFF ENTERPRISES INC</v>
          </cell>
          <cell r="D2237">
            <v>315.39999999999998</v>
          </cell>
          <cell r="E2237" t="str">
            <v>FFF ENTERPRISES INC</v>
          </cell>
          <cell r="F2237" t="str">
            <v>DPT VACCINE &amp; TOXOIDS</v>
          </cell>
        </row>
        <row r="2238">
          <cell r="A2238" t="str">
            <v>DIP/TET TOX ADULT</v>
          </cell>
          <cell r="B2238" t="str">
            <v xml:space="preserve"> BIOLOGICALS                                   </v>
          </cell>
          <cell r="C2238" t="str">
            <v>AVENTIS PASTEUR</v>
          </cell>
          <cell r="D2238">
            <v>553.6</v>
          </cell>
          <cell r="E2238" t="str">
            <v>AVENTIS CORP</v>
          </cell>
          <cell r="F2238" t="str">
            <v>DPT VACCINE &amp; TOXOIDS</v>
          </cell>
        </row>
        <row r="2239">
          <cell r="A2239" t="str">
            <v>DIP/TET TOX ADULT</v>
          </cell>
          <cell r="B2239" t="str">
            <v xml:space="preserve"> BIOLOGICALS                                   </v>
          </cell>
          <cell r="C2239" t="str">
            <v>LEDERLE RX</v>
          </cell>
          <cell r="D2239">
            <v>18.100000000000001</v>
          </cell>
          <cell r="E2239" t="str">
            <v>WYETH CORP</v>
          </cell>
          <cell r="F2239" t="str">
            <v>DPT VACCINE &amp; TOXOIDS</v>
          </cell>
        </row>
        <row r="2240">
          <cell r="A2240" t="str">
            <v>DIPENTUM</v>
          </cell>
          <cell r="B2240" t="str">
            <v xml:space="preserve"> GASTROINTESTINAL                              </v>
          </cell>
          <cell r="C2240" t="str">
            <v>CELLTECH PHARM</v>
          </cell>
          <cell r="D2240">
            <v>83728.7</v>
          </cell>
          <cell r="E2240" t="str">
            <v>CELLTECH GROUP</v>
          </cell>
          <cell r="F2240" t="str">
            <v>GI ANTI-INFLAM</v>
          </cell>
        </row>
        <row r="2241">
          <cell r="A2241" t="str">
            <v>DIPHEDRYL</v>
          </cell>
          <cell r="B2241" t="str">
            <v xml:space="preserve"> ANTIHISTAMINES, SYSTEMIC                      </v>
          </cell>
          <cell r="C2241" t="str">
            <v>PERRIGO</v>
          </cell>
          <cell r="D2241">
            <v>88.6</v>
          </cell>
          <cell r="E2241" t="str">
            <v>PERRIGO</v>
          </cell>
          <cell r="F2241" t="str">
            <v>ANTIHISTAMINES ORAL LIQ</v>
          </cell>
        </row>
        <row r="2242">
          <cell r="A2242" t="str">
            <v>DIPHENHIST</v>
          </cell>
          <cell r="B2242" t="str">
            <v xml:space="preserve"> ANTIHISTAMINES, SYSTEMIC                      </v>
          </cell>
          <cell r="C2242" t="str">
            <v>WATSON LABS</v>
          </cell>
          <cell r="D2242">
            <v>1050.7</v>
          </cell>
          <cell r="E2242" t="str">
            <v>WATSON PHARM INC</v>
          </cell>
          <cell r="F2242" t="str">
            <v>ANTIHISTAMINES ORAL LIQ</v>
          </cell>
        </row>
        <row r="2243">
          <cell r="A2243" t="str">
            <v>DIPHENHIST W/ZINC ACET</v>
          </cell>
          <cell r="B2243" t="str">
            <v xml:space="preserve"> DERMATOLOGICALS, ETHICAL                      </v>
          </cell>
          <cell r="C2243" t="str">
            <v>WATSON LABS</v>
          </cell>
          <cell r="D2243">
            <v>16.100000000000001</v>
          </cell>
          <cell r="E2243" t="str">
            <v>WATSON PHARM INC</v>
          </cell>
          <cell r="F2243" t="str">
            <v>ANTIPRURITICS TOPICAL</v>
          </cell>
        </row>
        <row r="2244">
          <cell r="A2244" t="str">
            <v>DIPHENHYDRAMIN</v>
          </cell>
          <cell r="B2244" t="str">
            <v xml:space="preserve"> DERMATOLOGICALS, ETHICAL                      </v>
          </cell>
          <cell r="C2244" t="str">
            <v>TARO PHARM</v>
          </cell>
          <cell r="D2244">
            <v>604.79999999999995</v>
          </cell>
          <cell r="E2244" t="str">
            <v>TARO PHARM</v>
          </cell>
          <cell r="F2244" t="str">
            <v>ANTIPRURITICS TOPICAL</v>
          </cell>
        </row>
        <row r="2245">
          <cell r="A2245" t="str">
            <v>DIPHENHYDRAMIN HCL</v>
          </cell>
          <cell r="B2245" t="str">
            <v xml:space="preserve"> ANTIHISTAMINES, SYSTEMIC                      </v>
          </cell>
          <cell r="C2245" t="str">
            <v>ADVANCE PHARM INC</v>
          </cell>
          <cell r="D2245">
            <v>806.5</v>
          </cell>
          <cell r="E2245" t="str">
            <v>ADVANCE PHARM INC</v>
          </cell>
          <cell r="F2245" t="str">
            <v>ANTIHISTAMINES CAPS/TABS</v>
          </cell>
        </row>
        <row r="2246">
          <cell r="A2246" t="str">
            <v>DIPHENHYDRAMIN HCL</v>
          </cell>
          <cell r="B2246" t="str">
            <v xml:space="preserve"> ANTIHISTAMINES, SYSTEMIC                      </v>
          </cell>
          <cell r="C2246" t="str">
            <v>AMER PHARM PARTNER</v>
          </cell>
          <cell r="D2246">
            <v>5082</v>
          </cell>
          <cell r="E2246" t="str">
            <v>AMER PHARM PARTNER</v>
          </cell>
          <cell r="F2246" t="str">
            <v>ANTIHISTAMINES INJ</v>
          </cell>
        </row>
        <row r="2247">
          <cell r="A2247" t="str">
            <v>DIPHENHYDRAMIN HCL</v>
          </cell>
          <cell r="B2247" t="str">
            <v xml:space="preserve"> ANTIHISTAMINES, SYSTEMIC                      </v>
          </cell>
          <cell r="C2247" t="str">
            <v>AMKAS LABS</v>
          </cell>
          <cell r="D2247">
            <v>21</v>
          </cell>
          <cell r="E2247" t="str">
            <v>AMKAS LABS</v>
          </cell>
          <cell r="F2247" t="str">
            <v>ANTIHISTAMINES CAPS/TABS</v>
          </cell>
        </row>
        <row r="2248">
          <cell r="A2248" t="str">
            <v>DIPHENHYDRAMIN HCL</v>
          </cell>
          <cell r="B2248" t="str">
            <v xml:space="preserve"> ANTIHISTAMINES, SYSTEMIC                      </v>
          </cell>
          <cell r="C2248" t="str">
            <v>BARR LABS</v>
          </cell>
          <cell r="D2248">
            <v>14809.4</v>
          </cell>
          <cell r="E2248" t="str">
            <v>BARR LABS CORP</v>
          </cell>
          <cell r="F2248" t="str">
            <v>ANTIHISTAMINES CAPS/TABS</v>
          </cell>
        </row>
        <row r="2249">
          <cell r="A2249" t="str">
            <v>DIPHENHYDRAMIN HCL</v>
          </cell>
          <cell r="B2249" t="str">
            <v xml:space="preserve"> ANTIHISTAMINES, SYSTEMIC                      </v>
          </cell>
          <cell r="C2249" t="str">
            <v>BAXTER PHARM DIV</v>
          </cell>
          <cell r="D2249">
            <v>72337</v>
          </cell>
          <cell r="E2249" t="str">
            <v>BAXTER HEALTHCARE</v>
          </cell>
          <cell r="F2249" t="str">
            <v>ANTIHISTAMINES INJ</v>
          </cell>
        </row>
        <row r="2250">
          <cell r="A2250" t="str">
            <v>DIPHENHYDRAMIN HCL</v>
          </cell>
          <cell r="B2250" t="str">
            <v xml:space="preserve"> ANTIHISTAMINES, SYSTEMIC                      </v>
          </cell>
          <cell r="C2250" t="str">
            <v>CONTRACT PHARM</v>
          </cell>
          <cell r="D2250">
            <v>126.9</v>
          </cell>
          <cell r="E2250" t="str">
            <v>CONTRACT PHARM</v>
          </cell>
          <cell r="F2250" t="str">
            <v>ANTIHISTAMINES CAPS/TABS</v>
          </cell>
        </row>
        <row r="2251">
          <cell r="A2251" t="str">
            <v>DIPHENHYDRAMIN HCL</v>
          </cell>
          <cell r="B2251" t="str">
            <v xml:space="preserve"> ANTIHISTAMINES, SYSTEMIC                      </v>
          </cell>
          <cell r="C2251" t="str">
            <v>DIXON-SHANE</v>
          </cell>
          <cell r="D2251">
            <v>2493.4</v>
          </cell>
          <cell r="E2251" t="str">
            <v>DIXON-SHANE</v>
          </cell>
          <cell r="F2251" t="str">
            <v>ANTIHISTAMINES CAPS/TABS</v>
          </cell>
        </row>
        <row r="2252">
          <cell r="A2252" t="str">
            <v>DIPHENHYDRAMIN HCL</v>
          </cell>
          <cell r="B2252" t="str">
            <v xml:space="preserve"> ANTIHISTAMINES, SYSTEMIC                      </v>
          </cell>
          <cell r="C2252" t="str">
            <v>EON LABS</v>
          </cell>
          <cell r="D2252">
            <v>64778.5</v>
          </cell>
          <cell r="E2252" t="str">
            <v>EON CORP</v>
          </cell>
          <cell r="F2252" t="str">
            <v>ANTIHISTAMINES CAPS/TABS</v>
          </cell>
        </row>
        <row r="2253">
          <cell r="A2253" t="str">
            <v>DIPHENHYDRAMIN HCL</v>
          </cell>
          <cell r="B2253" t="str">
            <v xml:space="preserve"> ANTIHISTAMINES, SYSTEMIC                      </v>
          </cell>
          <cell r="C2253" t="str">
            <v>INTL MED SYSTEM</v>
          </cell>
          <cell r="D2253">
            <v>2444.5</v>
          </cell>
          <cell r="E2253" t="str">
            <v>AMPHASTAR PHARM</v>
          </cell>
          <cell r="F2253" t="str">
            <v>ANTIHISTAMINES INJ</v>
          </cell>
        </row>
        <row r="2254">
          <cell r="A2254" t="str">
            <v>DIPHENHYDRAMIN HCL</v>
          </cell>
          <cell r="B2254" t="str">
            <v xml:space="preserve"> ANTIHISTAMINES, SYSTEMIC                      </v>
          </cell>
          <cell r="C2254" t="str">
            <v>IVAX PHARMACEUTICALS</v>
          </cell>
          <cell r="D2254">
            <v>4872.7</v>
          </cell>
          <cell r="E2254" t="str">
            <v>IVAX CORP</v>
          </cell>
          <cell r="F2254" t="str">
            <v>ANTIHISTAMINES CAPS/TABS</v>
          </cell>
        </row>
        <row r="2255">
          <cell r="A2255" t="str">
            <v>DIPHENHYDRAMIN HCL</v>
          </cell>
          <cell r="B2255" t="str">
            <v xml:space="preserve"> ANTIHISTAMINES, SYSTEMIC                      </v>
          </cell>
          <cell r="C2255" t="str">
            <v>IVAX PHARMACEUTICALS</v>
          </cell>
          <cell r="D2255">
            <v>2612.8000000000002</v>
          </cell>
          <cell r="E2255" t="str">
            <v>IVAX CORP</v>
          </cell>
          <cell r="F2255" t="str">
            <v>ANTIHISTAMINES ORAL LIQ</v>
          </cell>
        </row>
        <row r="2256">
          <cell r="A2256" t="str">
            <v>DIPHENHYDRAMIN HCL</v>
          </cell>
          <cell r="B2256" t="str">
            <v xml:space="preserve"> ANTIHISTAMINES, SYSTEMIC                      </v>
          </cell>
          <cell r="C2256" t="str">
            <v>MAJOR PHARM</v>
          </cell>
          <cell r="D2256">
            <v>17574.8</v>
          </cell>
          <cell r="E2256" t="str">
            <v>GREAT LAKES WHLSL</v>
          </cell>
          <cell r="F2256" t="str">
            <v>ANTIHISTAMINES CAPS/TABS</v>
          </cell>
        </row>
        <row r="2257">
          <cell r="A2257" t="str">
            <v>DIPHENHYDRAMIN HCL</v>
          </cell>
          <cell r="B2257" t="str">
            <v xml:space="preserve"> ANTIHISTAMINES, SYSTEMIC                      </v>
          </cell>
          <cell r="C2257" t="str">
            <v>MAJOR PHARM</v>
          </cell>
          <cell r="D2257">
            <v>536.6</v>
          </cell>
          <cell r="E2257" t="str">
            <v>GREAT LAKES WHLSL</v>
          </cell>
          <cell r="F2257" t="str">
            <v>ANTIHISTAMINES ORAL LIQ</v>
          </cell>
        </row>
        <row r="2258">
          <cell r="A2258" t="str">
            <v>DIPHENHYDRAMIN HCL</v>
          </cell>
          <cell r="B2258" t="str">
            <v xml:space="preserve"> ANTIHISTAMINES, SYSTEMIC                      </v>
          </cell>
          <cell r="C2258" t="str">
            <v>MEDIQUE</v>
          </cell>
          <cell r="D2258">
            <v>89.5</v>
          </cell>
          <cell r="E2258" t="str">
            <v>MEDIQUE</v>
          </cell>
          <cell r="F2258" t="str">
            <v>ANTIHISTAMINES CAPS/TABS</v>
          </cell>
        </row>
        <row r="2259">
          <cell r="A2259" t="str">
            <v>DIPHENHYDRAMIN HCL</v>
          </cell>
          <cell r="B2259" t="str">
            <v xml:space="preserve"> ANTIHISTAMINES, SYSTEMIC                      </v>
          </cell>
          <cell r="C2259" t="str">
            <v>MORTON GROVE PHARM</v>
          </cell>
          <cell r="D2259">
            <v>15130.3</v>
          </cell>
          <cell r="E2259" t="str">
            <v>MORTON GROVE PHARM</v>
          </cell>
          <cell r="F2259" t="str">
            <v>ANTIHISTAMINES ORAL LIQ</v>
          </cell>
        </row>
        <row r="2260">
          <cell r="A2260" t="str">
            <v>DIPHENHYDRAMIN HCL</v>
          </cell>
          <cell r="B2260" t="str">
            <v xml:space="preserve"> ANTIHISTAMINES, SYSTEMIC                      </v>
          </cell>
          <cell r="C2260" t="str">
            <v>MUTUAL PHARM</v>
          </cell>
          <cell r="D2260">
            <v>0</v>
          </cell>
          <cell r="E2260" t="str">
            <v>URL/MUTUAL</v>
          </cell>
          <cell r="F2260" t="str">
            <v>ANTIHISTAMINES CAPS/TABS</v>
          </cell>
        </row>
        <row r="2261">
          <cell r="A2261" t="str">
            <v>DIPHENHYDRAMIN HCL</v>
          </cell>
          <cell r="B2261" t="str">
            <v xml:space="preserve"> ANTIHISTAMINES, SYSTEMIC                      </v>
          </cell>
          <cell r="C2261" t="str">
            <v>PHARMACEUTIC ASSOC</v>
          </cell>
          <cell r="D2261">
            <v>2.2999999999999998</v>
          </cell>
          <cell r="E2261" t="str">
            <v>PHARMACEUTIC ASSOC</v>
          </cell>
          <cell r="F2261" t="str">
            <v>ANTIHISTAMINES ORAL LIQ</v>
          </cell>
        </row>
        <row r="2262">
          <cell r="A2262" t="str">
            <v>DIPHENHYDRAMIN HCL</v>
          </cell>
          <cell r="B2262" t="str">
            <v xml:space="preserve"> ANTIHISTAMINES, SYSTEMIC                      </v>
          </cell>
          <cell r="C2262" t="str">
            <v>PRIVATE LABEL</v>
          </cell>
          <cell r="D2262">
            <v>3881.1</v>
          </cell>
          <cell r="E2262" t="str">
            <v>PRIVATE LABEL</v>
          </cell>
          <cell r="F2262" t="str">
            <v>ANTIHISTAMINES CAPS/TABS</v>
          </cell>
        </row>
        <row r="2263">
          <cell r="A2263" t="str">
            <v>DIPHENHYDRAMIN HCL</v>
          </cell>
          <cell r="B2263" t="str">
            <v xml:space="preserve"> ANTIHISTAMINES, SYSTEMIC                      </v>
          </cell>
          <cell r="C2263" t="str">
            <v>PRIVATE LABEL</v>
          </cell>
          <cell r="D2263">
            <v>21872.9</v>
          </cell>
          <cell r="E2263" t="str">
            <v>PRIVATE LABEL</v>
          </cell>
          <cell r="F2263" t="str">
            <v>ANTIHISTAMINES ORAL LIQ</v>
          </cell>
        </row>
        <row r="2264">
          <cell r="A2264" t="str">
            <v>DIPHENHYDRAMIN HCL</v>
          </cell>
          <cell r="B2264" t="str">
            <v xml:space="preserve"> ANTIHISTAMINES, SYSTEMIC                      </v>
          </cell>
          <cell r="C2264" t="str">
            <v>QUALITEST PRODUCTS</v>
          </cell>
          <cell r="D2264">
            <v>26782.400000000001</v>
          </cell>
          <cell r="E2264" t="str">
            <v>QUALITEST PRODUCTS</v>
          </cell>
          <cell r="F2264" t="str">
            <v>ANTIHISTAMINES CAPS/TABS</v>
          </cell>
        </row>
        <row r="2265">
          <cell r="A2265" t="str">
            <v>DIPHENHYDRAMIN HCL</v>
          </cell>
          <cell r="B2265" t="str">
            <v xml:space="preserve"> ANTIHISTAMINES, SYSTEMIC                      </v>
          </cell>
          <cell r="C2265" t="str">
            <v>QUALITEST PRODUCTS</v>
          </cell>
          <cell r="D2265">
            <v>8427.6</v>
          </cell>
          <cell r="E2265" t="str">
            <v>QUALITEST PRODUCTS</v>
          </cell>
          <cell r="F2265" t="str">
            <v>ANTIHISTAMINES ORAL LIQ</v>
          </cell>
        </row>
        <row r="2266">
          <cell r="A2266" t="str">
            <v>DIPHENHYDRAMIN HCL</v>
          </cell>
          <cell r="B2266" t="str">
            <v xml:space="preserve"> ANTIHISTAMINES, SYSTEMIC                      </v>
          </cell>
          <cell r="C2266" t="str">
            <v>REPACKAGER</v>
          </cell>
          <cell r="D2266">
            <v>26.7</v>
          </cell>
          <cell r="E2266" t="str">
            <v>REPACKAGER</v>
          </cell>
          <cell r="F2266" t="str">
            <v>ANTIHISTAMINES CAPS/TABS</v>
          </cell>
        </row>
        <row r="2267">
          <cell r="A2267" t="str">
            <v>DIPHENHYDRAMIN HCL</v>
          </cell>
          <cell r="B2267" t="str">
            <v xml:space="preserve"> ANTIHISTAMINES, SYSTEMIC                      </v>
          </cell>
          <cell r="C2267" t="str">
            <v>SDA LABORATORIES</v>
          </cell>
          <cell r="D2267">
            <v>122701.2</v>
          </cell>
          <cell r="E2267" t="str">
            <v>SDA LABORATORIES</v>
          </cell>
          <cell r="F2267" t="str">
            <v>ANTIHISTAMINES CAPS/TABS</v>
          </cell>
        </row>
        <row r="2268">
          <cell r="A2268" t="str">
            <v>DIPHENHYDRAMIN HCL</v>
          </cell>
          <cell r="B2268" t="str">
            <v xml:space="preserve"> ANTIHISTAMINES, SYSTEMIC                      </v>
          </cell>
          <cell r="C2268" t="str">
            <v>UNITED RES LABS</v>
          </cell>
          <cell r="D2268">
            <v>5857.3</v>
          </cell>
          <cell r="E2268" t="str">
            <v>URL/MUTUAL</v>
          </cell>
          <cell r="F2268" t="str">
            <v>ANTIHISTAMINES CAPS/TABS</v>
          </cell>
        </row>
        <row r="2269">
          <cell r="A2269" t="str">
            <v>DIPHENHYDRAMIN HCL</v>
          </cell>
          <cell r="B2269" t="str">
            <v xml:space="preserve"> ANTIHISTAMINES, SYSTEMIC                      </v>
          </cell>
          <cell r="C2269" t="str">
            <v>WATSON LABS</v>
          </cell>
          <cell r="D2269">
            <v>130.30000000000001</v>
          </cell>
          <cell r="E2269" t="str">
            <v>WATSON PHARM INC</v>
          </cell>
          <cell r="F2269" t="str">
            <v>ANTIHISTAMINES CAPS/TABS</v>
          </cell>
        </row>
        <row r="2270">
          <cell r="A2270" t="str">
            <v>DIPHENHYDRAMIN HCL</v>
          </cell>
          <cell r="B2270" t="str">
            <v xml:space="preserve"> ANTIHISTAMINES, SYSTEMIC                      </v>
          </cell>
          <cell r="C2270" t="str">
            <v>WATSON LABS</v>
          </cell>
          <cell r="D2270">
            <v>6.9</v>
          </cell>
          <cell r="E2270" t="str">
            <v>WATSON PHARM INC</v>
          </cell>
          <cell r="F2270" t="str">
            <v>ANTIHISTAMINES ORAL LIQ</v>
          </cell>
        </row>
        <row r="2271">
          <cell r="A2271" t="str">
            <v>DIPHENHYDRAMIN HCL</v>
          </cell>
          <cell r="B2271" t="str">
            <v xml:space="preserve"> COUGH &amp; COLD PREPS           </v>
          </cell>
          <cell r="C2271" t="str">
            <v>IVAX PHARMACEUTICALS</v>
          </cell>
          <cell r="D2271">
            <v>15.8</v>
          </cell>
          <cell r="E2271" t="str">
            <v>IVAX CORP</v>
          </cell>
          <cell r="F2271" t="str">
            <v>COUGH PREP W/O COD</v>
          </cell>
        </row>
        <row r="2272">
          <cell r="A2272" t="str">
            <v>DIPHENHYDRAMIN HCL</v>
          </cell>
          <cell r="B2272" t="str">
            <v xml:space="preserve"> COUGH &amp; COLD PREPS           </v>
          </cell>
          <cell r="C2272" t="str">
            <v>PRIVATE LABEL</v>
          </cell>
          <cell r="D2272">
            <v>0</v>
          </cell>
          <cell r="E2272" t="str">
            <v>PRIVATE LABEL</v>
          </cell>
          <cell r="F2272" t="str">
            <v>COUGH PREP W/O COD</v>
          </cell>
        </row>
        <row r="2273">
          <cell r="A2273" t="str">
            <v>DIPHENHYDRAMIN HCL</v>
          </cell>
          <cell r="B2273" t="str">
            <v xml:space="preserve"> COUGH &amp; COLD PREPS           </v>
          </cell>
          <cell r="C2273" t="str">
            <v>QUALITEST PRODUCTS</v>
          </cell>
          <cell r="D2273">
            <v>970.3</v>
          </cell>
          <cell r="E2273" t="str">
            <v>QUALITEST PRODUCTS</v>
          </cell>
          <cell r="F2273" t="str">
            <v>COUGH PREP W/O COD</v>
          </cell>
        </row>
        <row r="2274">
          <cell r="A2274" t="str">
            <v>DIPHENHYDRAMIN HCL</v>
          </cell>
          <cell r="B2274" t="str">
            <v xml:space="preserve"> DERMATOLOGICALS, ETHICAL                      </v>
          </cell>
          <cell r="C2274" t="str">
            <v>CLAY-PARK LABS</v>
          </cell>
          <cell r="D2274">
            <v>83.7</v>
          </cell>
          <cell r="E2274" t="str">
            <v>CLAY-PARK LABS</v>
          </cell>
          <cell r="F2274" t="str">
            <v>ANTIPRURITICS TOPICAL</v>
          </cell>
        </row>
        <row r="2275">
          <cell r="A2275" t="str">
            <v>DIPHENHYDRAMIN HCL</v>
          </cell>
          <cell r="B2275" t="str">
            <v xml:space="preserve"> DERMATOLOGICALS, ETHICAL                      </v>
          </cell>
          <cell r="C2275" t="str">
            <v>MAJOR PHARM</v>
          </cell>
          <cell r="D2275">
            <v>277.3</v>
          </cell>
          <cell r="E2275" t="str">
            <v>GREAT LAKES WHLSL</v>
          </cell>
          <cell r="F2275" t="str">
            <v>ANTIPRURITICS TOPICAL</v>
          </cell>
        </row>
        <row r="2276">
          <cell r="A2276" t="str">
            <v>DIPHENHYDRAMIN HCL</v>
          </cell>
          <cell r="B2276" t="str">
            <v xml:space="preserve"> DERMATOLOGICALS, ETHICAL                      </v>
          </cell>
          <cell r="C2276" t="str">
            <v>PRIVATE LABEL</v>
          </cell>
          <cell r="D2276">
            <v>5628.6</v>
          </cell>
          <cell r="E2276" t="str">
            <v>PRIVATE LABEL</v>
          </cell>
          <cell r="F2276" t="str">
            <v>ANTIPRURITICS TOPICAL</v>
          </cell>
        </row>
        <row r="2277">
          <cell r="A2277" t="str">
            <v>DIPHENHYDRAMIN HCL</v>
          </cell>
          <cell r="B2277" t="str">
            <v xml:space="preserve"> MOUTH, THROAT &amp; ANTISEPTICS                   </v>
          </cell>
          <cell r="C2277" t="str">
            <v>CLAY-PARK LABS</v>
          </cell>
          <cell r="D2277">
            <v>3449.4</v>
          </cell>
          <cell r="E2277" t="str">
            <v>CLAY-PARK LABS</v>
          </cell>
          <cell r="F2277" t="str">
            <v>ANTISEPTICS THERAPEUTIC</v>
          </cell>
        </row>
        <row r="2278">
          <cell r="A2278" t="str">
            <v>DIPHENHYDRAMINE/APAP</v>
          </cell>
          <cell r="B2278" t="str">
            <v xml:space="preserve"> ANALGESICS        </v>
          </cell>
          <cell r="C2278" t="str">
            <v>PRIVATE LABEL</v>
          </cell>
          <cell r="D2278">
            <v>3856.5</v>
          </cell>
          <cell r="E2278" t="str">
            <v>PRIVATE LABEL</v>
          </cell>
          <cell r="F2278" t="str">
            <v>SYNTH NON-NARC COMB</v>
          </cell>
        </row>
        <row r="2279">
          <cell r="A2279" t="str">
            <v>DIPHENOXYLATE/ATR</v>
          </cell>
          <cell r="B2279" t="str">
            <v xml:space="preserve"> ANTIDIARRHEALS                                </v>
          </cell>
          <cell r="C2279" t="str">
            <v>ABLE LABS</v>
          </cell>
          <cell r="D2279">
            <v>3084.4</v>
          </cell>
          <cell r="E2279" t="str">
            <v>DYNAGEN INC</v>
          </cell>
          <cell r="F2279" t="str">
            <v>ANTIDIARRHEALS W/O ANTNFCT</v>
          </cell>
        </row>
        <row r="2280">
          <cell r="A2280" t="str">
            <v>DIPHENOXYLATE/ATR</v>
          </cell>
          <cell r="B2280" t="str">
            <v xml:space="preserve"> ANTIDIARRHEALS                                </v>
          </cell>
          <cell r="C2280" t="str">
            <v>EON LABS</v>
          </cell>
          <cell r="D2280">
            <v>396.8</v>
          </cell>
          <cell r="E2280" t="str">
            <v>EON CORP</v>
          </cell>
          <cell r="F2280" t="str">
            <v>ANTIDIARRHEALS W/O ANTNFCT</v>
          </cell>
        </row>
        <row r="2281">
          <cell r="A2281" t="str">
            <v>DIPHENOXYLATE/ATR</v>
          </cell>
          <cell r="B2281" t="str">
            <v xml:space="preserve"> ANTIDIARRHEALS                                </v>
          </cell>
          <cell r="C2281" t="str">
            <v>IVAX PHARMACEUTICALS</v>
          </cell>
          <cell r="D2281">
            <v>1086.5999999999999</v>
          </cell>
          <cell r="E2281" t="str">
            <v>IVAX CORP</v>
          </cell>
          <cell r="F2281" t="str">
            <v>ANTIDIARRHEALS W/O ANTNFCT</v>
          </cell>
        </row>
        <row r="2282">
          <cell r="A2282" t="str">
            <v>DIPHENOXYLATE/ATR</v>
          </cell>
          <cell r="B2282" t="str">
            <v xml:space="preserve"> ANTIDIARRHEALS                                </v>
          </cell>
          <cell r="C2282" t="str">
            <v>LANNETT</v>
          </cell>
          <cell r="D2282">
            <v>2461.9</v>
          </cell>
          <cell r="E2282" t="str">
            <v>LANNETT</v>
          </cell>
          <cell r="F2282" t="str">
            <v>ANTIDIARRHEALS W/O ANTNFCT</v>
          </cell>
        </row>
        <row r="2283">
          <cell r="A2283" t="str">
            <v>DIPHENOXYLATE/ATR</v>
          </cell>
          <cell r="B2283" t="str">
            <v xml:space="preserve"> ANTIDIARRHEALS                                </v>
          </cell>
          <cell r="C2283" t="str">
            <v>MALLINCKRODT</v>
          </cell>
          <cell r="D2283">
            <v>2874.7</v>
          </cell>
          <cell r="E2283" t="str">
            <v>MALLINCKRODT</v>
          </cell>
          <cell r="F2283" t="str">
            <v>ANTIDIARRHEALS W/O ANTNFCT</v>
          </cell>
        </row>
        <row r="2284">
          <cell r="A2284" t="str">
            <v>DIPHENOXYLATE/ATR</v>
          </cell>
          <cell r="B2284" t="str">
            <v xml:space="preserve"> ANTIDIARRHEALS                                </v>
          </cell>
          <cell r="C2284" t="str">
            <v>MYLAN</v>
          </cell>
          <cell r="D2284">
            <v>13156.3</v>
          </cell>
          <cell r="E2284" t="str">
            <v>MYLAN LABS  INC</v>
          </cell>
          <cell r="F2284" t="str">
            <v>ANTIDIARRHEALS W/O ANTNFCT</v>
          </cell>
        </row>
        <row r="2285">
          <cell r="A2285" t="str">
            <v>DIPHENOXYLATE/ATR</v>
          </cell>
          <cell r="B2285" t="str">
            <v xml:space="preserve"> ANTIDIARRHEALS                                </v>
          </cell>
          <cell r="C2285" t="str">
            <v>QUALITEST PRODUCTS</v>
          </cell>
          <cell r="D2285">
            <v>62.9</v>
          </cell>
          <cell r="E2285" t="str">
            <v>QUALITEST PRODUCTS</v>
          </cell>
          <cell r="F2285" t="str">
            <v>ANTIDIARRHEALS W/O ANTNFCT</v>
          </cell>
        </row>
        <row r="2286">
          <cell r="A2286" t="str">
            <v>DIPHENOXYLATE/ATR</v>
          </cell>
          <cell r="B2286" t="str">
            <v xml:space="preserve"> ANTIDIARRHEALS                                </v>
          </cell>
          <cell r="C2286" t="str">
            <v>R&amp;S PHARM</v>
          </cell>
          <cell r="D2286">
            <v>1383.9</v>
          </cell>
          <cell r="E2286" t="str">
            <v>R&amp;S PHARM</v>
          </cell>
          <cell r="F2286" t="str">
            <v>ANTIDIARRHEALS W/O ANTNFCT</v>
          </cell>
        </row>
        <row r="2287">
          <cell r="A2287" t="str">
            <v>DIPHENOXYLATE/ATR</v>
          </cell>
          <cell r="B2287" t="str">
            <v xml:space="preserve"> ANTIDIARRHEALS                                </v>
          </cell>
          <cell r="C2287" t="str">
            <v>REPACKAGER</v>
          </cell>
          <cell r="D2287">
            <v>32.1</v>
          </cell>
          <cell r="E2287" t="str">
            <v>REPACKAGER</v>
          </cell>
          <cell r="F2287" t="str">
            <v>ANTIDIARRHEALS W/O ANTNFCT</v>
          </cell>
        </row>
        <row r="2288">
          <cell r="A2288" t="str">
            <v>DIPHENOXYLATE/ATR</v>
          </cell>
          <cell r="B2288" t="str">
            <v xml:space="preserve"> ANTIDIARRHEALS                                </v>
          </cell>
          <cell r="C2288" t="str">
            <v>ROXANE</v>
          </cell>
          <cell r="D2288">
            <v>1778.4</v>
          </cell>
          <cell r="E2288" t="str">
            <v>BOEHRINGER INGEL</v>
          </cell>
          <cell r="F2288" t="str">
            <v>ANTIDIARRHEALS W/O ANTNFCT</v>
          </cell>
        </row>
        <row r="2289">
          <cell r="A2289" t="str">
            <v>DIPIVEFRIN HCL</v>
          </cell>
          <cell r="B2289" t="str">
            <v xml:space="preserve"> OPHTHALMIC PREPARATIONS                       </v>
          </cell>
          <cell r="C2289" t="str">
            <v>BAUSCH &amp; LOMB PH</v>
          </cell>
          <cell r="D2289">
            <v>588.4</v>
          </cell>
          <cell r="E2289" t="str">
            <v>BAUSCH &amp; LOMB INC</v>
          </cell>
          <cell r="F2289" t="str">
            <v>EPINEPHRINE &amp; DERIVATIVES</v>
          </cell>
        </row>
        <row r="2290">
          <cell r="A2290" t="str">
            <v>DIPIVEFRIN HCL</v>
          </cell>
          <cell r="B2290" t="str">
            <v xml:space="preserve"> OPHTHALMIC PREPARATIONS                       </v>
          </cell>
          <cell r="C2290" t="str">
            <v>FALCON PHARM</v>
          </cell>
          <cell r="D2290">
            <v>1118.4000000000001</v>
          </cell>
          <cell r="E2290" t="str">
            <v>NESTLE S A</v>
          </cell>
          <cell r="F2290" t="str">
            <v>EPINEPHRINE &amp; DERIVATIVES</v>
          </cell>
        </row>
        <row r="2291">
          <cell r="A2291" t="str">
            <v>DIPIVEFRIN HCL</v>
          </cell>
          <cell r="B2291" t="str">
            <v xml:space="preserve"> OPHTHALMIC PREPARATIONS                       </v>
          </cell>
          <cell r="C2291" t="str">
            <v>PACIFIC PHARM</v>
          </cell>
          <cell r="D2291">
            <v>872.9</v>
          </cell>
          <cell r="E2291" t="str">
            <v>PACIFIC PHARM</v>
          </cell>
          <cell r="F2291" t="str">
            <v>EPINEPHRINE &amp; DERIVATIVES</v>
          </cell>
        </row>
        <row r="2292">
          <cell r="A2292" t="str">
            <v>DIPRIVAN</v>
          </cell>
          <cell r="B2292" t="str">
            <v xml:space="preserve"> ANESTHETICS                                   </v>
          </cell>
          <cell r="C2292" t="str">
            <v>ASTRAZENECA</v>
          </cell>
          <cell r="D2292">
            <v>1039.3</v>
          </cell>
          <cell r="E2292" t="str">
            <v>ASTRAZENECA CORP</v>
          </cell>
          <cell r="F2292" t="str">
            <v>ANESTH GENERAL INJ</v>
          </cell>
        </row>
        <row r="2293">
          <cell r="A2293" t="str">
            <v>DIPROLENE</v>
          </cell>
          <cell r="B2293" t="str">
            <v xml:space="preserve"> HORMONES                                      </v>
          </cell>
          <cell r="C2293" t="str">
            <v>SCHERING</v>
          </cell>
          <cell r="D2293">
            <v>571992.6</v>
          </cell>
          <cell r="E2293" t="str">
            <v>SCHERING PLOUGH</v>
          </cell>
          <cell r="F2293" t="str">
            <v>HORMONES CORT PLAIN DERM</v>
          </cell>
        </row>
        <row r="2294">
          <cell r="A2294" t="str">
            <v>DIPROLENE AF</v>
          </cell>
          <cell r="B2294" t="str">
            <v xml:space="preserve"> HORMONES                                      </v>
          </cell>
          <cell r="C2294" t="str">
            <v>SCHERING</v>
          </cell>
          <cell r="D2294">
            <v>1005116.4</v>
          </cell>
          <cell r="E2294" t="str">
            <v>SCHERING PLOUGH</v>
          </cell>
          <cell r="F2294" t="str">
            <v>HORMONES CORT PLAIN DERM</v>
          </cell>
        </row>
        <row r="2295">
          <cell r="A2295" t="str">
            <v>DIPROSONE</v>
          </cell>
          <cell r="B2295" t="str">
            <v xml:space="preserve"> HORMONES                                      </v>
          </cell>
          <cell r="C2295" t="str">
            <v>SCHERING</v>
          </cell>
          <cell r="D2295">
            <v>-9183</v>
          </cell>
          <cell r="E2295" t="str">
            <v>SCHERING PLOUGH</v>
          </cell>
          <cell r="F2295" t="str">
            <v>HORMONES CORT PLAIN DERM</v>
          </cell>
        </row>
        <row r="2296">
          <cell r="A2296" t="str">
            <v>DIPYRIDAMOLE</v>
          </cell>
          <cell r="B2296" t="str">
            <v xml:space="preserve"> HEMOSTATIC MODIFIERS                          </v>
          </cell>
          <cell r="C2296" t="str">
            <v>ABBOTT HOSP PRODS</v>
          </cell>
          <cell r="D2296">
            <v>0</v>
          </cell>
          <cell r="E2296" t="str">
            <v>ABBOTT</v>
          </cell>
          <cell r="F2296" t="str">
            <v>ANTI-PLATELETS INJ</v>
          </cell>
        </row>
        <row r="2297">
          <cell r="A2297" t="str">
            <v>DIPYRIDAMOLE</v>
          </cell>
          <cell r="B2297" t="str">
            <v xml:space="preserve"> HEMOSTATIC MODIFIERS                          </v>
          </cell>
          <cell r="C2297" t="str">
            <v>AMER PHARM PARTNER</v>
          </cell>
          <cell r="D2297">
            <v>11975</v>
          </cell>
          <cell r="E2297" t="str">
            <v>AMER PHARM PARTNER</v>
          </cell>
          <cell r="F2297" t="str">
            <v>ANTI-PLATELETS INJ</v>
          </cell>
        </row>
        <row r="2298">
          <cell r="A2298" t="str">
            <v>DIPYRIDAMOLE</v>
          </cell>
          <cell r="B2298" t="str">
            <v xml:space="preserve"> HEMOSTATIC MODIFIERS                          </v>
          </cell>
          <cell r="C2298" t="str">
            <v>BARR LABS</v>
          </cell>
          <cell r="D2298">
            <v>672084.3</v>
          </cell>
          <cell r="E2298" t="str">
            <v>BARR LABS CORP</v>
          </cell>
          <cell r="F2298" t="str">
            <v>ANTI-PLATELETS ORAL</v>
          </cell>
        </row>
        <row r="2299">
          <cell r="A2299" t="str">
            <v>DIPYRIDAMOLE</v>
          </cell>
          <cell r="B2299" t="str">
            <v xml:space="preserve"> HEMOSTATIC MODIFIERS                          </v>
          </cell>
          <cell r="C2299" t="str">
            <v>LEDERLE SP</v>
          </cell>
          <cell r="D2299">
            <v>5.6</v>
          </cell>
          <cell r="E2299" t="str">
            <v>WYETH CORP</v>
          </cell>
          <cell r="F2299" t="str">
            <v>ANTI-PLATELETS ORAL</v>
          </cell>
        </row>
        <row r="2300">
          <cell r="A2300" t="str">
            <v>DIPYRIDAMOLE</v>
          </cell>
          <cell r="B2300" t="str">
            <v xml:space="preserve"> HEMOSTATIC MODIFIERS                          </v>
          </cell>
          <cell r="C2300" t="str">
            <v>MAJOR PHARM</v>
          </cell>
          <cell r="D2300">
            <v>133</v>
          </cell>
          <cell r="E2300" t="str">
            <v>GREAT LAKES WHLSL</v>
          </cell>
          <cell r="F2300" t="str">
            <v>ANTI-PLATELETS ORAL</v>
          </cell>
        </row>
        <row r="2301">
          <cell r="A2301" t="str">
            <v>DIPYRIDAMOLE</v>
          </cell>
          <cell r="B2301" t="str">
            <v xml:space="preserve"> HEMOSTATIC MODIFIERS                          </v>
          </cell>
          <cell r="C2301" t="str">
            <v>MFR NOT STATED</v>
          </cell>
          <cell r="D2301">
            <v>0</v>
          </cell>
          <cell r="E2301" t="str">
            <v>LAB UNKNOWN</v>
          </cell>
          <cell r="F2301" t="str">
            <v>ANTI-PLATELETS ORAL</v>
          </cell>
        </row>
        <row r="2302">
          <cell r="A2302" t="str">
            <v>DIPYRIDAMOLE</v>
          </cell>
          <cell r="B2302" t="str">
            <v xml:space="preserve"> HEMOSTATIC MODIFIERS                          </v>
          </cell>
          <cell r="C2302" t="str">
            <v>PUREPAC</v>
          </cell>
          <cell r="D2302">
            <v>0</v>
          </cell>
          <cell r="E2302" t="str">
            <v>ALPHARMA USPD</v>
          </cell>
          <cell r="F2302" t="str">
            <v>ANTI-PLATELETS ORAL</v>
          </cell>
        </row>
        <row r="2303">
          <cell r="A2303" t="str">
            <v>DIPYRIDAMOLE</v>
          </cell>
          <cell r="B2303" t="str">
            <v xml:space="preserve"> HEMOSTATIC MODIFIERS                          </v>
          </cell>
          <cell r="C2303" t="str">
            <v>SICOR PHARM</v>
          </cell>
          <cell r="D2303">
            <v>32.4</v>
          </cell>
          <cell r="E2303" t="str">
            <v>SICOR INC</v>
          </cell>
          <cell r="F2303" t="str">
            <v>ANTI-PLATELETS INJ</v>
          </cell>
        </row>
        <row r="2304">
          <cell r="A2304" t="str">
            <v>DIPYRIDAMOLE</v>
          </cell>
          <cell r="B2304" t="str">
            <v xml:space="preserve"> HEMOSTATIC MODIFIERS                          </v>
          </cell>
          <cell r="C2304" t="str">
            <v>UNIT DOSE LABS</v>
          </cell>
          <cell r="D2304">
            <v>93.5</v>
          </cell>
          <cell r="E2304" t="str">
            <v>MYLAN LABS  INC</v>
          </cell>
          <cell r="F2304" t="str">
            <v>ANTI-PLATELETS ORAL</v>
          </cell>
        </row>
        <row r="2305">
          <cell r="A2305" t="str">
            <v>DISALCID</v>
          </cell>
          <cell r="B2305" t="str">
            <v xml:space="preserve"> ANALGESICS        </v>
          </cell>
          <cell r="C2305" t="str">
            <v>3M PHARMACEUTICALS</v>
          </cell>
          <cell r="D2305">
            <v>164.1</v>
          </cell>
          <cell r="E2305" t="str">
            <v>3M HEALTH CARE</v>
          </cell>
          <cell r="F2305" t="str">
            <v>SALICYLATES AND RELATED</v>
          </cell>
        </row>
        <row r="2306">
          <cell r="A2306" t="str">
            <v>DISOPYRAMIDE PHOS</v>
          </cell>
          <cell r="B2306" t="str">
            <v xml:space="preserve"> CARDIAC AGENTS                                </v>
          </cell>
          <cell r="C2306" t="str">
            <v>ETHEX CORP</v>
          </cell>
          <cell r="D2306">
            <v>31251.9</v>
          </cell>
          <cell r="E2306" t="str">
            <v>K V  PHARM</v>
          </cell>
          <cell r="F2306" t="str">
            <v>ANTI-ARRHYTHMIA AGENT</v>
          </cell>
        </row>
        <row r="2307">
          <cell r="A2307" t="str">
            <v>DISOPYRAMIDE PHOS</v>
          </cell>
          <cell r="B2307" t="str">
            <v xml:space="preserve"> CARDIAC AGENTS                                </v>
          </cell>
          <cell r="C2307" t="str">
            <v>IVAX PHARMACEUTICALS</v>
          </cell>
          <cell r="D2307">
            <v>0</v>
          </cell>
          <cell r="E2307" t="str">
            <v>IVAX CORP</v>
          </cell>
          <cell r="F2307" t="str">
            <v>ANTI-ARRHYTHMIA AGENT</v>
          </cell>
        </row>
        <row r="2308">
          <cell r="A2308" t="str">
            <v>DISOPYRAMIDE PHOS</v>
          </cell>
          <cell r="B2308" t="str">
            <v xml:space="preserve"> CARDIAC AGENTS                                </v>
          </cell>
          <cell r="C2308" t="str">
            <v>TEVA PHARMACEUTICALS</v>
          </cell>
          <cell r="D2308">
            <v>2251.6</v>
          </cell>
          <cell r="E2308" t="str">
            <v>TEVA PHARM USA</v>
          </cell>
          <cell r="F2308" t="str">
            <v>ANTI-ARRHYTHMIA AGENT</v>
          </cell>
        </row>
        <row r="2309">
          <cell r="A2309" t="str">
            <v>DISOPYRAMIDE PHOS</v>
          </cell>
          <cell r="B2309" t="str">
            <v xml:space="preserve"> CARDIAC AGENTS                                </v>
          </cell>
          <cell r="C2309" t="str">
            <v>WATSON LABS</v>
          </cell>
          <cell r="D2309">
            <v>8835.2999999999993</v>
          </cell>
          <cell r="E2309" t="str">
            <v>WATSON PHARM INC</v>
          </cell>
          <cell r="F2309" t="str">
            <v>ANTI-ARRHYTHMIA AGENT</v>
          </cell>
        </row>
        <row r="2310">
          <cell r="A2310" t="str">
            <v>DISTILLED WATER</v>
          </cell>
          <cell r="B2310" t="str">
            <v>UNKNOWN USC 99998</v>
          </cell>
          <cell r="C2310" t="str">
            <v>AMER PHARM PARTNER</v>
          </cell>
          <cell r="D2310">
            <v>1249</v>
          </cell>
          <cell r="E2310" t="str">
            <v>AMER PHARM PARTNER</v>
          </cell>
          <cell r="F2310" t="str">
            <v>UNKNOWN USC 99998</v>
          </cell>
        </row>
        <row r="2311">
          <cell r="A2311" t="str">
            <v>DISTILLED WATER</v>
          </cell>
          <cell r="B2311" t="str">
            <v>UNKNOWN USC 99998</v>
          </cell>
          <cell r="C2311" t="str">
            <v>AMERICAN REGENT</v>
          </cell>
          <cell r="D2311">
            <v>198.5</v>
          </cell>
          <cell r="E2311" t="str">
            <v>AMERICAN REGENT</v>
          </cell>
          <cell r="F2311" t="str">
            <v>UNKNOWN USC 99998</v>
          </cell>
        </row>
        <row r="2312">
          <cell r="A2312" t="str">
            <v>DISULFIRAM</v>
          </cell>
          <cell r="B2312" t="str">
            <v xml:space="preserve"> MISCELLANEOUS PREPS, ETHICAL                  </v>
          </cell>
          <cell r="C2312" t="str">
            <v>PLIVA  INC</v>
          </cell>
          <cell r="D2312">
            <v>-9.3000000000000007</v>
          </cell>
          <cell r="E2312" t="str">
            <v>PLIVA D D  CROATIA</v>
          </cell>
          <cell r="F2312" t="str">
            <v>SPECIFIC ANTAGONISTS</v>
          </cell>
        </row>
        <row r="2313">
          <cell r="A2313" t="str">
            <v>DITROPAN</v>
          </cell>
          <cell r="B2313" t="str">
            <v xml:space="preserve"> GENITOURINARY                                 </v>
          </cell>
          <cell r="C2313" t="str">
            <v>MCNEIL PHARM</v>
          </cell>
          <cell r="D2313">
            <v>7556.5</v>
          </cell>
          <cell r="E2313" t="str">
            <v>JOHNSON &amp; JOHNSON</v>
          </cell>
          <cell r="F2313" t="str">
            <v>UT ANTISPASMODICS</v>
          </cell>
        </row>
        <row r="2314">
          <cell r="A2314" t="str">
            <v>DITROPAN XL</v>
          </cell>
          <cell r="B2314" t="str">
            <v xml:space="preserve"> GENITOURINARY                                 </v>
          </cell>
          <cell r="C2314" t="str">
            <v>MCNEIL PHARM</v>
          </cell>
          <cell r="D2314">
            <v>338884.9</v>
          </cell>
          <cell r="E2314" t="str">
            <v>JOHNSON &amp; JOHNSON</v>
          </cell>
          <cell r="F2314" t="str">
            <v>UT ANTISPASMODICS</v>
          </cell>
        </row>
        <row r="2315">
          <cell r="A2315" t="str">
            <v>DIUREX</v>
          </cell>
          <cell r="B2315" t="str">
            <v xml:space="preserve"> MISCELLANEOUS PREPS, ETHICAL                  </v>
          </cell>
          <cell r="C2315" t="str">
            <v>ALVA/AMCO PHARMACA</v>
          </cell>
          <cell r="D2315">
            <v>635.6</v>
          </cell>
          <cell r="E2315" t="str">
            <v>ALVA/AMCO PHARMACA</v>
          </cell>
          <cell r="F2315" t="str">
            <v>MISCELLANEOUS OTH</v>
          </cell>
        </row>
        <row r="2316">
          <cell r="A2316" t="str">
            <v>DIURIL</v>
          </cell>
          <cell r="B2316" t="str">
            <v xml:space="preserve"> DIURETICS, ETHICAL                            </v>
          </cell>
          <cell r="C2316" t="str">
            <v>MERCK &amp; COMPANY</v>
          </cell>
          <cell r="D2316">
            <v>1195.7</v>
          </cell>
          <cell r="E2316" t="str">
            <v>MERCK &amp; CO</v>
          </cell>
          <cell r="F2316" t="str">
            <v>DIURETICS THIAZIDE &amp; REL</v>
          </cell>
        </row>
        <row r="2317">
          <cell r="A2317" t="str">
            <v>DOANS PILLS</v>
          </cell>
          <cell r="B2317" t="str">
            <v xml:space="preserve"> ANALGESICS        </v>
          </cell>
          <cell r="C2317" t="str">
            <v>NOVARTIS CONS HLTH</v>
          </cell>
          <cell r="D2317">
            <v>-116.7</v>
          </cell>
          <cell r="E2317" t="str">
            <v>NOVARTIS</v>
          </cell>
          <cell r="F2317" t="str">
            <v>SALICYLATES AND RELATED</v>
          </cell>
        </row>
        <row r="2318">
          <cell r="A2318" t="str">
            <v>DOANS PM X-STR</v>
          </cell>
          <cell r="B2318" t="str">
            <v xml:space="preserve"> MISCELLANEOUS PREPS, ETHICAL                  </v>
          </cell>
          <cell r="C2318" t="str">
            <v>NOVARTIS CONS HLTH</v>
          </cell>
          <cell r="D2318">
            <v>2112.1999999999998</v>
          </cell>
          <cell r="E2318" t="str">
            <v>NOVARTIS</v>
          </cell>
          <cell r="F2318" t="str">
            <v>MISCELLANEOUS OTH</v>
          </cell>
        </row>
        <row r="2319">
          <cell r="A2319" t="str">
            <v>DOBUTAMINE HCL</v>
          </cell>
          <cell r="B2319" t="str">
            <v xml:space="preserve"> CARDIAC AGENTS                                </v>
          </cell>
          <cell r="C2319" t="str">
            <v>ABBOTT HOSP PRODS</v>
          </cell>
          <cell r="D2319">
            <v>80.3</v>
          </cell>
          <cell r="E2319" t="str">
            <v>ABBOTT</v>
          </cell>
          <cell r="F2319" t="str">
            <v>CARDIAC AGENTS OTH</v>
          </cell>
        </row>
        <row r="2320">
          <cell r="A2320" t="str">
            <v>DOBUTAMINE HCL</v>
          </cell>
          <cell r="B2320" t="str">
            <v xml:space="preserve"> CARDIAC AGENTS                                </v>
          </cell>
          <cell r="C2320" t="str">
            <v>AMERICAN REGENT</v>
          </cell>
          <cell r="D2320">
            <v>0</v>
          </cell>
          <cell r="E2320" t="str">
            <v>AMERICAN REGENT</v>
          </cell>
          <cell r="F2320" t="str">
            <v>CARDIAC AGENTS OTH</v>
          </cell>
        </row>
        <row r="2321">
          <cell r="A2321" t="str">
            <v>DOBUTAMINE HCL</v>
          </cell>
          <cell r="B2321" t="str">
            <v xml:space="preserve"> CARDIAC AGENTS                                </v>
          </cell>
          <cell r="C2321" t="str">
            <v>BEDFORD LABS</v>
          </cell>
          <cell r="D2321">
            <v>113.5</v>
          </cell>
          <cell r="E2321" t="str">
            <v>BOEHRINGER INGEL</v>
          </cell>
          <cell r="F2321" t="str">
            <v>CARDIAC AGENTS OTH</v>
          </cell>
        </row>
        <row r="2322">
          <cell r="A2322" t="str">
            <v>DOBUTREX</v>
          </cell>
          <cell r="B2322" t="str">
            <v xml:space="preserve"> CARDIAC AGENTS                                </v>
          </cell>
          <cell r="C2322" t="str">
            <v>LILLY</v>
          </cell>
          <cell r="D2322">
            <v>0</v>
          </cell>
          <cell r="E2322" t="str">
            <v>LILLY</v>
          </cell>
          <cell r="F2322" t="str">
            <v>CARDIAC AGENTS OTH</v>
          </cell>
        </row>
        <row r="2323">
          <cell r="A2323" t="str">
            <v>DOC-Q-LAX</v>
          </cell>
          <cell r="B2323" t="str">
            <v xml:space="preserve"> LAXATIVES           </v>
          </cell>
          <cell r="C2323" t="str">
            <v>QUALITEST PRODUCTS</v>
          </cell>
          <cell r="D2323">
            <v>518.4</v>
          </cell>
          <cell r="E2323" t="str">
            <v>QUALITEST PRODUCTS</v>
          </cell>
          <cell r="F2323" t="str">
            <v>FECAL SOFTENER W/STIM</v>
          </cell>
        </row>
        <row r="2324">
          <cell r="A2324" t="str">
            <v>DOCUSATE CA</v>
          </cell>
          <cell r="B2324" t="str">
            <v xml:space="preserve"> LAXATIVES           </v>
          </cell>
          <cell r="C2324" t="str">
            <v>AMERICAN HLTH PKG</v>
          </cell>
          <cell r="D2324">
            <v>731.3</v>
          </cell>
          <cell r="E2324" t="str">
            <v>AMERICAN HLTH PKG</v>
          </cell>
          <cell r="F2324" t="str">
            <v>FECAL SOFTENER W/O STIM</v>
          </cell>
        </row>
        <row r="2325">
          <cell r="A2325" t="str">
            <v>DOCUSATE CA</v>
          </cell>
          <cell r="B2325" t="str">
            <v xml:space="preserve"> LAXATIVES           </v>
          </cell>
          <cell r="C2325" t="str">
            <v>DIXON-SHANE</v>
          </cell>
          <cell r="D2325">
            <v>239.7</v>
          </cell>
          <cell r="E2325" t="str">
            <v>DIXON-SHANE</v>
          </cell>
          <cell r="F2325" t="str">
            <v>FECAL SOFTENER W/O STIM</v>
          </cell>
        </row>
        <row r="2326">
          <cell r="A2326" t="str">
            <v>DOCUSATE CA</v>
          </cell>
          <cell r="B2326" t="str">
            <v xml:space="preserve"> LAXATIVES           </v>
          </cell>
          <cell r="C2326" t="str">
            <v>GENEVA PHARM</v>
          </cell>
          <cell r="D2326">
            <v>0</v>
          </cell>
          <cell r="E2326" t="str">
            <v>NOVARTIS</v>
          </cell>
          <cell r="F2326" t="str">
            <v>FECAL SOFTENER W/O STIM</v>
          </cell>
        </row>
        <row r="2327">
          <cell r="A2327" t="str">
            <v>DOCUSATE CA</v>
          </cell>
          <cell r="B2327" t="str">
            <v xml:space="preserve"> LAXATIVES           </v>
          </cell>
          <cell r="C2327" t="str">
            <v>IVAX PHARMACEUTICALS</v>
          </cell>
          <cell r="D2327">
            <v>397.8</v>
          </cell>
          <cell r="E2327" t="str">
            <v>IVAX CORP</v>
          </cell>
          <cell r="F2327" t="str">
            <v>FECAL SOFTENER W/O STIM</v>
          </cell>
        </row>
        <row r="2328">
          <cell r="A2328" t="str">
            <v>DOCUSATE CA</v>
          </cell>
          <cell r="B2328" t="str">
            <v xml:space="preserve"> LAXATIVES           </v>
          </cell>
          <cell r="C2328" t="str">
            <v>MAJOR PHARM</v>
          </cell>
          <cell r="D2328">
            <v>148.9</v>
          </cell>
          <cell r="E2328" t="str">
            <v>GREAT LAKES WHLSL</v>
          </cell>
          <cell r="F2328" t="str">
            <v>FECAL SOFTENER W/O STIM</v>
          </cell>
        </row>
        <row r="2329">
          <cell r="A2329" t="str">
            <v>DOCUSATE CA</v>
          </cell>
          <cell r="B2329" t="str">
            <v xml:space="preserve"> LAXATIVES           </v>
          </cell>
          <cell r="C2329" t="str">
            <v>MARLEX PHARMACEUTICA</v>
          </cell>
          <cell r="D2329">
            <v>0</v>
          </cell>
          <cell r="E2329" t="str">
            <v>MARLEX PHARMACEUTICA</v>
          </cell>
          <cell r="F2329" t="str">
            <v>FECAL SOFTENER W/O STIM</v>
          </cell>
        </row>
        <row r="2330">
          <cell r="A2330" t="str">
            <v>DOCUSATE CA</v>
          </cell>
          <cell r="B2330" t="str">
            <v xml:space="preserve"> LAXATIVES           </v>
          </cell>
          <cell r="C2330" t="str">
            <v>PRIVATE LABEL</v>
          </cell>
          <cell r="D2330">
            <v>813.4</v>
          </cell>
          <cell r="E2330" t="str">
            <v>PRIVATE LABEL</v>
          </cell>
          <cell r="F2330" t="str">
            <v>FECAL SOFTENER W/O STIM</v>
          </cell>
        </row>
        <row r="2331">
          <cell r="A2331" t="str">
            <v>DOCUSATE CA</v>
          </cell>
          <cell r="B2331" t="str">
            <v xml:space="preserve"> LAXATIVES           </v>
          </cell>
          <cell r="C2331" t="str">
            <v>REPACKAGER</v>
          </cell>
          <cell r="D2331">
            <v>1179.3</v>
          </cell>
          <cell r="E2331" t="str">
            <v>REPACKAGER</v>
          </cell>
          <cell r="F2331" t="str">
            <v>FECAL SOFTENER W/O STIM</v>
          </cell>
        </row>
        <row r="2332">
          <cell r="A2332" t="str">
            <v>DOCUSATE CA</v>
          </cell>
          <cell r="B2332" t="str">
            <v xml:space="preserve"> LAXATIVES           </v>
          </cell>
          <cell r="C2332" t="str">
            <v>UNIT DOSE LABS</v>
          </cell>
          <cell r="D2332">
            <v>115.7</v>
          </cell>
          <cell r="E2332" t="str">
            <v>MYLAN LABS  INC</v>
          </cell>
          <cell r="F2332" t="str">
            <v>FECAL SOFTENER W/O STIM</v>
          </cell>
        </row>
        <row r="2333">
          <cell r="A2333" t="str">
            <v>DOCUSATE CA</v>
          </cell>
          <cell r="B2333" t="str">
            <v xml:space="preserve"> LAXATIVES           </v>
          </cell>
          <cell r="C2333" t="str">
            <v>UNITED RES LABS</v>
          </cell>
          <cell r="D2333">
            <v>212.8</v>
          </cell>
          <cell r="E2333" t="str">
            <v>URL/MUTUAL</v>
          </cell>
          <cell r="F2333" t="str">
            <v>FECAL SOFTENER W/O STIM</v>
          </cell>
        </row>
        <row r="2334">
          <cell r="A2334" t="str">
            <v>DOCUSATE CA</v>
          </cell>
          <cell r="B2334" t="str">
            <v xml:space="preserve"> LAXATIVES           </v>
          </cell>
          <cell r="C2334" t="str">
            <v>WATSON LABS</v>
          </cell>
          <cell r="D2334">
            <v>-5.6</v>
          </cell>
          <cell r="E2334" t="str">
            <v>WATSON PHARM INC</v>
          </cell>
          <cell r="F2334" t="str">
            <v>FECAL SOFTENER W/O STIM</v>
          </cell>
        </row>
        <row r="2335">
          <cell r="A2335" t="str">
            <v>DOCUSATE CAL/DANTH</v>
          </cell>
          <cell r="B2335" t="str">
            <v xml:space="preserve"> LAXATIVES           </v>
          </cell>
          <cell r="C2335" t="str">
            <v>REPACKAGER</v>
          </cell>
          <cell r="D2335">
            <v>208.2</v>
          </cell>
          <cell r="E2335" t="str">
            <v>REPACKAGER</v>
          </cell>
          <cell r="F2335" t="str">
            <v>FECAL SOFTENER W/STIM</v>
          </cell>
        </row>
        <row r="2336">
          <cell r="A2336" t="str">
            <v>DOCUSATE SOD</v>
          </cell>
          <cell r="B2336" t="str">
            <v xml:space="preserve"> LAXATIVES           </v>
          </cell>
          <cell r="C2336" t="str">
            <v>BRIDGEPORT PROD</v>
          </cell>
          <cell r="D2336">
            <v>776.9</v>
          </cell>
          <cell r="E2336" t="str">
            <v>BRIDGEPORT PROD</v>
          </cell>
          <cell r="F2336" t="str">
            <v>FECAL SOFTENER W/O STIM</v>
          </cell>
        </row>
        <row r="2337">
          <cell r="A2337" t="str">
            <v>DOCUSATE SOD</v>
          </cell>
          <cell r="B2337" t="str">
            <v xml:space="preserve"> LAXATIVES           </v>
          </cell>
          <cell r="C2337" t="str">
            <v>DIXON-SHANE</v>
          </cell>
          <cell r="D2337">
            <v>166.6</v>
          </cell>
          <cell r="E2337" t="str">
            <v>DIXON-SHANE</v>
          </cell>
          <cell r="F2337" t="str">
            <v>FECAL SOFTENER W/O STIM</v>
          </cell>
        </row>
        <row r="2338">
          <cell r="A2338" t="str">
            <v>DOCUSATE SOD</v>
          </cell>
          <cell r="B2338" t="str">
            <v xml:space="preserve"> LAXATIVES           </v>
          </cell>
          <cell r="C2338" t="str">
            <v>G &amp; W LABS</v>
          </cell>
          <cell r="D2338">
            <v>521.9</v>
          </cell>
          <cell r="E2338" t="str">
            <v>G &amp; W LABS</v>
          </cell>
          <cell r="F2338" t="str">
            <v>FECAL SOFTENER W/O STIM</v>
          </cell>
        </row>
        <row r="2339">
          <cell r="A2339" t="str">
            <v>DOCUSATE SOD</v>
          </cell>
          <cell r="B2339" t="str">
            <v xml:space="preserve"> LAXATIVES           </v>
          </cell>
          <cell r="C2339" t="str">
            <v>GENEVA PHARM</v>
          </cell>
          <cell r="D2339">
            <v>367.4</v>
          </cell>
          <cell r="E2339" t="str">
            <v>NOVARTIS</v>
          </cell>
          <cell r="F2339" t="str">
            <v>FECAL SOFTENER W/O STIM</v>
          </cell>
        </row>
        <row r="2340">
          <cell r="A2340" t="str">
            <v>DOCUSATE SOD</v>
          </cell>
          <cell r="B2340" t="str">
            <v xml:space="preserve"> LAXATIVES           </v>
          </cell>
          <cell r="C2340" t="str">
            <v>GERI-CARE PHARM</v>
          </cell>
          <cell r="D2340">
            <v>481.5</v>
          </cell>
          <cell r="E2340" t="str">
            <v>GERI-CARE PHARM</v>
          </cell>
          <cell r="F2340" t="str">
            <v>FECAL SOFTENER W/O STIM</v>
          </cell>
        </row>
        <row r="2341">
          <cell r="A2341" t="str">
            <v>DOCUSATE SOD</v>
          </cell>
          <cell r="B2341" t="str">
            <v xml:space="preserve"> LAXATIVES           </v>
          </cell>
          <cell r="C2341" t="str">
            <v>HI-TECH PHARMACAL</v>
          </cell>
          <cell r="D2341">
            <v>24.2</v>
          </cell>
          <cell r="E2341" t="str">
            <v>HI-TECH PHARMACAL</v>
          </cell>
          <cell r="F2341" t="str">
            <v>FECAL SOFTENER W/O STIM</v>
          </cell>
        </row>
        <row r="2342">
          <cell r="A2342" t="str">
            <v>DOCUSATE SOD</v>
          </cell>
          <cell r="B2342" t="str">
            <v xml:space="preserve"> LAXATIVES           </v>
          </cell>
          <cell r="C2342" t="str">
            <v>IVAX PHARMACEUTICALS</v>
          </cell>
          <cell r="D2342">
            <v>779</v>
          </cell>
          <cell r="E2342" t="str">
            <v>IVAX CORP</v>
          </cell>
          <cell r="F2342" t="str">
            <v>FECAL SOFTENER W/O STIM</v>
          </cell>
        </row>
        <row r="2343">
          <cell r="A2343" t="str">
            <v>DOCUSATE SOD</v>
          </cell>
          <cell r="B2343" t="str">
            <v xml:space="preserve"> LAXATIVES           </v>
          </cell>
          <cell r="C2343" t="str">
            <v>MAJOR PHARM</v>
          </cell>
          <cell r="D2343">
            <v>62.8</v>
          </cell>
          <cell r="E2343" t="str">
            <v>GREAT LAKES WHLSL</v>
          </cell>
          <cell r="F2343" t="str">
            <v>FECAL SOFTENER W/O STIM</v>
          </cell>
        </row>
        <row r="2344">
          <cell r="A2344" t="str">
            <v>DOCUSATE SOD</v>
          </cell>
          <cell r="B2344" t="str">
            <v xml:space="preserve"> LAXATIVES           </v>
          </cell>
          <cell r="C2344" t="str">
            <v>MARLEX PHARMACEUTICA</v>
          </cell>
          <cell r="D2344">
            <v>5.8</v>
          </cell>
          <cell r="E2344" t="str">
            <v>MARLEX PHARMACEUTICA</v>
          </cell>
          <cell r="F2344" t="str">
            <v>FECAL SOFTENER W/O STIM</v>
          </cell>
        </row>
        <row r="2345">
          <cell r="A2345" t="str">
            <v>DOCUSATE SOD</v>
          </cell>
          <cell r="B2345" t="str">
            <v xml:space="preserve"> LAXATIVES           </v>
          </cell>
          <cell r="C2345" t="str">
            <v>MFR NOT STATED</v>
          </cell>
          <cell r="D2345">
            <v>25.1</v>
          </cell>
          <cell r="E2345" t="str">
            <v>LAB UNKNOWN</v>
          </cell>
          <cell r="F2345" t="str">
            <v>FECAL SOFTENER W/O STIM</v>
          </cell>
        </row>
        <row r="2346">
          <cell r="A2346" t="str">
            <v>DOCUSATE SOD</v>
          </cell>
          <cell r="B2346" t="str">
            <v xml:space="preserve"> LAXATIVES           </v>
          </cell>
          <cell r="C2346" t="str">
            <v>MORTON GROVE PHARM</v>
          </cell>
          <cell r="D2346">
            <v>0</v>
          </cell>
          <cell r="E2346" t="str">
            <v>MORTON GROVE PHARM</v>
          </cell>
          <cell r="F2346" t="str">
            <v>FECAL SOFTENER W/O STIM</v>
          </cell>
        </row>
        <row r="2347">
          <cell r="A2347" t="str">
            <v>DOCUSATE SOD</v>
          </cell>
          <cell r="B2347" t="str">
            <v xml:space="preserve"> LAXATIVES           </v>
          </cell>
          <cell r="C2347" t="str">
            <v>PADDOCK LABS INC</v>
          </cell>
          <cell r="D2347">
            <v>6.4</v>
          </cell>
          <cell r="E2347" t="str">
            <v>PADDOCK LABS INC</v>
          </cell>
          <cell r="F2347" t="str">
            <v>FECAL SOFTENER W/O STIM</v>
          </cell>
        </row>
        <row r="2348">
          <cell r="A2348" t="str">
            <v>DOCUSATE SOD</v>
          </cell>
          <cell r="B2348" t="str">
            <v xml:space="preserve"> LAXATIVES           </v>
          </cell>
          <cell r="C2348" t="str">
            <v>PHARMACEUTIC ASSOC</v>
          </cell>
          <cell r="D2348">
            <v>562.4</v>
          </cell>
          <cell r="E2348" t="str">
            <v>PHARMACEUTIC ASSOC</v>
          </cell>
          <cell r="F2348" t="str">
            <v>FECAL SOFTENER W/O STIM</v>
          </cell>
        </row>
        <row r="2349">
          <cell r="A2349" t="str">
            <v>DOCUSATE SOD</v>
          </cell>
          <cell r="B2349" t="str">
            <v xml:space="preserve"> LAXATIVES           </v>
          </cell>
          <cell r="C2349" t="str">
            <v>QUALITEST PRODUCTS</v>
          </cell>
          <cell r="D2349">
            <v>57</v>
          </cell>
          <cell r="E2349" t="str">
            <v>QUALITEST PRODUCTS</v>
          </cell>
          <cell r="F2349" t="str">
            <v>FECAL SOFTENER W/O STIM</v>
          </cell>
        </row>
        <row r="2350">
          <cell r="A2350" t="str">
            <v>DOCUSATE SOD</v>
          </cell>
          <cell r="B2350" t="str">
            <v xml:space="preserve"> LAXATIVES           </v>
          </cell>
          <cell r="C2350" t="str">
            <v>REPACKAGER</v>
          </cell>
          <cell r="D2350">
            <v>378.8</v>
          </cell>
          <cell r="E2350" t="str">
            <v>REPACKAGER</v>
          </cell>
          <cell r="F2350" t="str">
            <v>FECAL SOFTENER W/O STIM</v>
          </cell>
        </row>
        <row r="2351">
          <cell r="A2351" t="str">
            <v>DOCUSATE SOD</v>
          </cell>
          <cell r="B2351" t="str">
            <v xml:space="preserve"> LAXATIVES           </v>
          </cell>
          <cell r="C2351" t="str">
            <v>UNITED RES LABS</v>
          </cell>
          <cell r="D2351">
            <v>762.9</v>
          </cell>
          <cell r="E2351" t="str">
            <v>URL/MUTUAL</v>
          </cell>
          <cell r="F2351" t="str">
            <v>FECAL SOFTENER W/O STIM</v>
          </cell>
        </row>
        <row r="2352">
          <cell r="A2352" t="str">
            <v>DOCUSATE SOD</v>
          </cell>
          <cell r="B2352" t="str">
            <v xml:space="preserve"> LAXATIVES           </v>
          </cell>
          <cell r="C2352" t="str">
            <v>WATSON LABS</v>
          </cell>
          <cell r="D2352">
            <v>0</v>
          </cell>
          <cell r="E2352" t="str">
            <v>WATSON PHARM INC</v>
          </cell>
          <cell r="F2352" t="str">
            <v>FECAL SOFTENER W/O STIM</v>
          </cell>
        </row>
        <row r="2353">
          <cell r="A2353" t="str">
            <v>DOCUSATE SOD/CASAN</v>
          </cell>
          <cell r="B2353" t="str">
            <v xml:space="preserve"> LAXATIVES           </v>
          </cell>
          <cell r="C2353" t="str">
            <v>DIXON-SHANE</v>
          </cell>
          <cell r="D2353">
            <v>12.6</v>
          </cell>
          <cell r="E2353" t="str">
            <v>DIXON-SHANE</v>
          </cell>
          <cell r="F2353" t="str">
            <v>FECAL SOFTENER W/STIM</v>
          </cell>
        </row>
        <row r="2354">
          <cell r="A2354" t="str">
            <v>DOCUSATE SOD/CASAN</v>
          </cell>
          <cell r="B2354" t="str">
            <v xml:space="preserve"> LAXATIVES           </v>
          </cell>
          <cell r="C2354" t="str">
            <v>GENEVA PHARM</v>
          </cell>
          <cell r="D2354">
            <v>0</v>
          </cell>
          <cell r="E2354" t="str">
            <v>NOVARTIS</v>
          </cell>
          <cell r="F2354" t="str">
            <v>FECAL SOFTENER W/STIM</v>
          </cell>
        </row>
        <row r="2355">
          <cell r="A2355" t="str">
            <v>DOCUSATE SOD/CASAN</v>
          </cell>
          <cell r="B2355" t="str">
            <v xml:space="preserve"> LAXATIVES           </v>
          </cell>
          <cell r="C2355" t="str">
            <v>GERI-CARE PHARM</v>
          </cell>
          <cell r="D2355">
            <v>2.4</v>
          </cell>
          <cell r="E2355" t="str">
            <v>GERI-CARE PHARM</v>
          </cell>
          <cell r="F2355" t="str">
            <v>FECAL SOFTENER W/STIM</v>
          </cell>
        </row>
        <row r="2356">
          <cell r="A2356" t="str">
            <v>DOCUSATE SOD/CASAN</v>
          </cell>
          <cell r="B2356" t="str">
            <v xml:space="preserve"> LAXATIVES           </v>
          </cell>
          <cell r="C2356" t="str">
            <v>MFR NOT STATED</v>
          </cell>
          <cell r="D2356">
            <v>0</v>
          </cell>
          <cell r="E2356" t="str">
            <v>LAB UNKNOWN</v>
          </cell>
          <cell r="F2356" t="str">
            <v>FECAL SOFTENER W/STIM</v>
          </cell>
        </row>
        <row r="2357">
          <cell r="A2357" t="str">
            <v>DOCUSATE SOD/CASAN</v>
          </cell>
          <cell r="B2357" t="str">
            <v xml:space="preserve"> LAXATIVES           </v>
          </cell>
          <cell r="C2357" t="str">
            <v>PHARMACEUTIC ASSOC</v>
          </cell>
          <cell r="D2357">
            <v>-0.2</v>
          </cell>
          <cell r="E2357" t="str">
            <v>PHARMACEUTIC ASSOC</v>
          </cell>
          <cell r="F2357" t="str">
            <v>FECAL SOFTENER W/STIM</v>
          </cell>
        </row>
        <row r="2358">
          <cell r="A2358" t="str">
            <v>DOCUSATE SOD/CASAN</v>
          </cell>
          <cell r="B2358" t="str">
            <v xml:space="preserve"> LAXATIVES           </v>
          </cell>
          <cell r="C2358" t="str">
            <v>QUALITEST PRODUCTS</v>
          </cell>
          <cell r="D2358">
            <v>72.3</v>
          </cell>
          <cell r="E2358" t="str">
            <v>QUALITEST PRODUCTS</v>
          </cell>
          <cell r="F2358" t="str">
            <v>FECAL SOFTENER W/STIM</v>
          </cell>
        </row>
        <row r="2359">
          <cell r="A2359" t="str">
            <v>DOCUSATE SOD/CASAN</v>
          </cell>
          <cell r="B2359" t="str">
            <v xml:space="preserve"> LAXATIVES           </v>
          </cell>
          <cell r="C2359" t="str">
            <v>REPACKAGER</v>
          </cell>
          <cell r="D2359">
            <v>17.3</v>
          </cell>
          <cell r="E2359" t="str">
            <v>REPACKAGER</v>
          </cell>
          <cell r="F2359" t="str">
            <v>FECAL SOFTENER W/STIM</v>
          </cell>
        </row>
        <row r="2360">
          <cell r="A2360" t="str">
            <v>DOCUSATE SOD/CASAN</v>
          </cell>
          <cell r="B2360" t="str">
            <v xml:space="preserve"> LAXATIVES           </v>
          </cell>
          <cell r="C2360" t="str">
            <v>UNITED RES LABS</v>
          </cell>
          <cell r="D2360">
            <v>34.700000000000003</v>
          </cell>
          <cell r="E2360" t="str">
            <v>URL/MUTUAL</v>
          </cell>
          <cell r="F2360" t="str">
            <v>FECAL SOFTENER W/STIM</v>
          </cell>
        </row>
        <row r="2361">
          <cell r="A2361" t="str">
            <v>DOCUSATE SOD/CASAN</v>
          </cell>
          <cell r="B2361" t="str">
            <v xml:space="preserve"> LAXATIVES           </v>
          </cell>
          <cell r="C2361" t="str">
            <v>WATSON LABS</v>
          </cell>
          <cell r="D2361">
            <v>0</v>
          </cell>
          <cell r="E2361" t="str">
            <v>WATSON PHARM INC</v>
          </cell>
          <cell r="F2361" t="str">
            <v>FECAL SOFTENER W/STIM</v>
          </cell>
        </row>
        <row r="2362">
          <cell r="A2362" t="str">
            <v>DOCUSATE SOD/SENNA</v>
          </cell>
          <cell r="B2362" t="str">
            <v xml:space="preserve"> LAXATIVES           </v>
          </cell>
          <cell r="C2362" t="str">
            <v>UNITED RES LABS</v>
          </cell>
          <cell r="D2362">
            <v>4914.2</v>
          </cell>
          <cell r="E2362" t="str">
            <v>URL/MUTUAL</v>
          </cell>
          <cell r="F2362" t="str">
            <v>FECAL SOFTENER W/STIM</v>
          </cell>
        </row>
        <row r="2363">
          <cell r="A2363" t="str">
            <v>DOLOBID</v>
          </cell>
          <cell r="B2363" t="str">
            <v xml:space="preserve"> ANALGESICS        </v>
          </cell>
          <cell r="C2363" t="str">
            <v>MERCK &amp; COMPANY</v>
          </cell>
          <cell r="D2363">
            <v>5997.6</v>
          </cell>
          <cell r="E2363" t="str">
            <v>MERCK &amp; CO</v>
          </cell>
          <cell r="F2363" t="str">
            <v>SYNTH NON-NARC NON-INJ</v>
          </cell>
        </row>
        <row r="2364">
          <cell r="A2364" t="str">
            <v>DOLOCAR</v>
          </cell>
          <cell r="B2364" t="str">
            <v xml:space="preserve"> ANALGESICS        </v>
          </cell>
          <cell r="C2364" t="str">
            <v>CARIFARMA INC</v>
          </cell>
          <cell r="D2364">
            <v>3160</v>
          </cell>
          <cell r="E2364" t="str">
            <v>CARIFARMA INC</v>
          </cell>
          <cell r="F2364" t="str">
            <v>ACETAMINOPHEN</v>
          </cell>
        </row>
        <row r="2365">
          <cell r="A2365" t="str">
            <v>DOLOGESIC</v>
          </cell>
          <cell r="B2365" t="str">
            <v xml:space="preserve"> ANALGESICS        </v>
          </cell>
          <cell r="C2365" t="str">
            <v>LLORENS PHARM</v>
          </cell>
          <cell r="D2365">
            <v>213730.3</v>
          </cell>
          <cell r="E2365" t="str">
            <v>LLORENS PHARM</v>
          </cell>
          <cell r="F2365" t="str">
            <v>ACETAMINOPHEN</v>
          </cell>
        </row>
        <row r="2366">
          <cell r="A2366" t="str">
            <v>DOLOREX</v>
          </cell>
          <cell r="B2366" t="str">
            <v xml:space="preserve"> ANALGESICS        </v>
          </cell>
          <cell r="C2366" t="str">
            <v>MARIN PHARM</v>
          </cell>
          <cell r="D2366">
            <v>22564.7</v>
          </cell>
          <cell r="E2366" t="str">
            <v>MARIN PHARM</v>
          </cell>
          <cell r="F2366" t="str">
            <v>ACETAMINOPHEN</v>
          </cell>
        </row>
        <row r="2367">
          <cell r="A2367" t="str">
            <v>DOLOREX FORTE</v>
          </cell>
          <cell r="B2367" t="str">
            <v xml:space="preserve"> ANALGESICS        </v>
          </cell>
          <cell r="C2367" t="str">
            <v>MARIN PHARM</v>
          </cell>
          <cell r="D2367">
            <v>54331.1</v>
          </cell>
          <cell r="E2367" t="str">
            <v>MARIN PHARM</v>
          </cell>
          <cell r="F2367" t="str">
            <v>CODEINE&amp;COMB NON-INJ</v>
          </cell>
        </row>
        <row r="2368">
          <cell r="A2368" t="str">
            <v>DOME PASTE BANDAGE</v>
          </cell>
          <cell r="B2368" t="str">
            <v xml:space="preserve"> DERMATOLOGICALS, ETHICAL                      </v>
          </cell>
          <cell r="C2368" t="str">
            <v>GLENWOOD</v>
          </cell>
          <cell r="D2368">
            <v>4049.8</v>
          </cell>
          <cell r="E2368" t="str">
            <v>GLENWOOD</v>
          </cell>
          <cell r="F2368" t="str">
            <v>EMOLLIENTS &amp; PROTECTIVES</v>
          </cell>
        </row>
        <row r="2369">
          <cell r="A2369" t="str">
            <v>DOMEBORO</v>
          </cell>
          <cell r="B2369" t="str">
            <v xml:space="preserve"> DERMATOLOGICALS, ETHICAL                      </v>
          </cell>
          <cell r="C2369" t="str">
            <v>BAYER CONSUMER CARE</v>
          </cell>
          <cell r="D2369">
            <v>48065.4</v>
          </cell>
          <cell r="E2369" t="str">
            <v>BAYER CORPORATION</v>
          </cell>
          <cell r="F2369" t="str">
            <v>DERMATOLOGICAL PREP OTH</v>
          </cell>
        </row>
        <row r="2370">
          <cell r="A2370" t="str">
            <v>DOMEBORO OTIC</v>
          </cell>
          <cell r="B2370" t="str">
            <v xml:space="preserve"> OTICS, ETHICAL                                </v>
          </cell>
          <cell r="C2370" t="str">
            <v>BAYER PHARM</v>
          </cell>
          <cell r="D2370">
            <v>-523.6</v>
          </cell>
          <cell r="E2370" t="str">
            <v>BAYER CORPORATION</v>
          </cell>
          <cell r="F2370" t="str">
            <v>OTIC ANTNFCT PLAIN</v>
          </cell>
        </row>
        <row r="2371">
          <cell r="A2371" t="str">
            <v>DOMETUSS COLD</v>
          </cell>
          <cell r="B2371" t="str">
            <v xml:space="preserve"> COUGH &amp; COLD PREPS           </v>
          </cell>
          <cell r="C2371" t="str">
            <v>DOMEL LABORATORIES</v>
          </cell>
          <cell r="D2371">
            <v>9851.2000000000007</v>
          </cell>
          <cell r="E2371" t="str">
            <v>DOMEL LABORATORIES</v>
          </cell>
          <cell r="F2371" t="str">
            <v>COUGH PREP W/O COD</v>
          </cell>
        </row>
        <row r="2372">
          <cell r="A2372" t="str">
            <v>DOMETUSS COUGH/COLD</v>
          </cell>
          <cell r="B2372" t="str">
            <v xml:space="preserve"> COUGH &amp; COLD PREPS           </v>
          </cell>
          <cell r="C2372" t="str">
            <v>DOMEL LABORATORIES</v>
          </cell>
          <cell r="D2372">
            <v>5176.5</v>
          </cell>
          <cell r="E2372" t="str">
            <v>DOMEL LABORATORIES</v>
          </cell>
          <cell r="F2372" t="str">
            <v>ORAL COLD W/ANALG</v>
          </cell>
        </row>
        <row r="2373">
          <cell r="A2373" t="str">
            <v>DOMETUSS DM</v>
          </cell>
          <cell r="B2373" t="str">
            <v xml:space="preserve"> COUGH &amp; COLD PREPS           </v>
          </cell>
          <cell r="C2373" t="str">
            <v>DOMEL LABORATORIES</v>
          </cell>
          <cell r="D2373">
            <v>8520.4</v>
          </cell>
          <cell r="E2373" t="str">
            <v>DOMEL LABORATORIES</v>
          </cell>
          <cell r="F2373" t="str">
            <v>COUGH PREP W/O COD</v>
          </cell>
        </row>
        <row r="2374">
          <cell r="A2374" t="str">
            <v>DONATUSSIN</v>
          </cell>
          <cell r="B2374" t="str">
            <v xml:space="preserve"> COUGH &amp; COLD PREPS           </v>
          </cell>
          <cell r="C2374" t="str">
            <v>LASER INC</v>
          </cell>
          <cell r="D2374">
            <v>0</v>
          </cell>
          <cell r="E2374" t="str">
            <v>LASER INC</v>
          </cell>
          <cell r="F2374" t="str">
            <v>COUGH/COLD W/EXPECT</v>
          </cell>
        </row>
        <row r="2375">
          <cell r="A2375" t="str">
            <v>DONNAGEL</v>
          </cell>
          <cell r="B2375" t="str">
            <v xml:space="preserve"> ANTIDIARRHEALS                                </v>
          </cell>
          <cell r="C2375" t="str">
            <v>ROBINS CPD</v>
          </cell>
          <cell r="D2375">
            <v>10.4</v>
          </cell>
          <cell r="E2375" t="str">
            <v>WYETH CORP</v>
          </cell>
          <cell r="F2375" t="str">
            <v>ANTIDIARRHEALS W/O ANTNFCT</v>
          </cell>
        </row>
        <row r="2376">
          <cell r="A2376" t="str">
            <v>DONNATAL</v>
          </cell>
          <cell r="B2376" t="str">
            <v xml:space="preserve"> GASTROINTESTINAL                              </v>
          </cell>
          <cell r="C2376" t="str">
            <v>WYETH-AYERST</v>
          </cell>
          <cell r="D2376">
            <v>13762.2</v>
          </cell>
          <cell r="E2376" t="str">
            <v>WYETH CORP</v>
          </cell>
          <cell r="F2376" t="str">
            <v>GI A-SPAS BELLADON</v>
          </cell>
        </row>
        <row r="2377">
          <cell r="A2377" t="str">
            <v>DONNAZYME</v>
          </cell>
          <cell r="B2377" t="str">
            <v xml:space="preserve"> MISCELLANEOUS PREPS, ETHICAL                  </v>
          </cell>
          <cell r="C2377" t="str">
            <v>WYETH-AYERST</v>
          </cell>
          <cell r="D2377">
            <v>-34.4</v>
          </cell>
          <cell r="E2377" t="str">
            <v>WYETH CORP</v>
          </cell>
          <cell r="F2377" t="str">
            <v>DIGESTANTS COMB</v>
          </cell>
        </row>
        <row r="2378">
          <cell r="A2378" t="str">
            <v>DOPAMINE HCL</v>
          </cell>
          <cell r="B2378" t="str">
            <v xml:space="preserve"> CARDIAC AGENTS                                </v>
          </cell>
          <cell r="C2378" t="str">
            <v>ABBOTT HOSP PRODS</v>
          </cell>
          <cell r="D2378">
            <v>147.9</v>
          </cell>
          <cell r="E2378" t="str">
            <v>ABBOTT</v>
          </cell>
          <cell r="F2378" t="str">
            <v>CARDIAC AGENTS OTH</v>
          </cell>
        </row>
        <row r="2379">
          <cell r="A2379" t="str">
            <v>DOPAMINE HCL</v>
          </cell>
          <cell r="B2379" t="str">
            <v xml:space="preserve"> CARDIAC AGENTS                                </v>
          </cell>
          <cell r="C2379" t="str">
            <v>AMERICAN REGENT</v>
          </cell>
          <cell r="D2379">
            <v>16.5</v>
          </cell>
          <cell r="E2379" t="str">
            <v>AMERICAN REGENT</v>
          </cell>
          <cell r="F2379" t="str">
            <v>CARDIAC AGENTS OTH</v>
          </cell>
        </row>
        <row r="2380">
          <cell r="A2380" t="str">
            <v>DORADRYL</v>
          </cell>
          <cell r="B2380" t="str">
            <v xml:space="preserve"> ANTIHISTAMINES, SYSTEMIC                      </v>
          </cell>
          <cell r="C2380" t="str">
            <v>DORASOL</v>
          </cell>
          <cell r="D2380">
            <v>-11.6</v>
          </cell>
          <cell r="E2380" t="str">
            <v>DORASOL</v>
          </cell>
          <cell r="F2380" t="str">
            <v>ANTIHISTAMINES ORAL LIQ</v>
          </cell>
        </row>
        <row r="2381">
          <cell r="A2381" t="str">
            <v>DORAL</v>
          </cell>
          <cell r="B2381" t="str">
            <v xml:space="preserve"> SEDATIVES, ETHICAL                            </v>
          </cell>
          <cell r="C2381" t="str">
            <v>MEDPOINTE CO</v>
          </cell>
          <cell r="D2381">
            <v>86454.2</v>
          </cell>
          <cell r="E2381" t="str">
            <v>MEDPOINTE INC</v>
          </cell>
          <cell r="F2381" t="str">
            <v>NON-BARB OTH</v>
          </cell>
        </row>
        <row r="2382">
          <cell r="A2382" t="str">
            <v>DORCOL CHILDRENS</v>
          </cell>
          <cell r="B2382" t="str">
            <v xml:space="preserve"> COUGH &amp; COLD PREPS           </v>
          </cell>
          <cell r="C2382" t="str">
            <v>NOVARTIS CONS HLTH</v>
          </cell>
          <cell r="D2382">
            <v>11.3</v>
          </cell>
          <cell r="E2382" t="str">
            <v>NOVARTIS</v>
          </cell>
          <cell r="F2382" t="str">
            <v>COUGH/COLD W/EXPECT</v>
          </cell>
        </row>
        <row r="2383">
          <cell r="A2383" t="str">
            <v>DORYX</v>
          </cell>
          <cell r="B2383" t="str">
            <v xml:space="preserve"> ANTI-INFECTIVES, SYSTEMIC                     </v>
          </cell>
          <cell r="C2383" t="str">
            <v>WARNER-CHILCOTT</v>
          </cell>
          <cell r="D2383">
            <v>6127</v>
          </cell>
          <cell r="E2383" t="str">
            <v>GALEN HOLDINGS INC</v>
          </cell>
          <cell r="F2383" t="str">
            <v>TETRACYC &amp; CONGEN</v>
          </cell>
        </row>
        <row r="2384">
          <cell r="A2384" t="str">
            <v>DOSTINEX</v>
          </cell>
          <cell r="B2384" t="str">
            <v xml:space="preserve"> MISCELLANEOUS PREPS, ETHICAL                  </v>
          </cell>
          <cell r="C2384" t="str">
            <v>PHARMACIA</v>
          </cell>
          <cell r="D2384">
            <v>656238.30000000005</v>
          </cell>
          <cell r="E2384" t="str">
            <v>PHARMACIA CORP</v>
          </cell>
          <cell r="F2384" t="str">
            <v>MISCELLANEOUS OTH</v>
          </cell>
        </row>
        <row r="2385">
          <cell r="A2385" t="str">
            <v>DOUBLE ANTIBIOTIC</v>
          </cell>
          <cell r="B2385" t="str">
            <v xml:space="preserve"> DERMATOLOGICALS, ETHICAL                      </v>
          </cell>
          <cell r="C2385" t="str">
            <v>MAJOR PHARM</v>
          </cell>
          <cell r="D2385">
            <v>23.6</v>
          </cell>
          <cell r="E2385" t="str">
            <v>GREAT LAKES WHLSL</v>
          </cell>
          <cell r="F2385" t="str">
            <v>ANTNFCT NON-SYS TOPICAL</v>
          </cell>
        </row>
        <row r="2386">
          <cell r="A2386" t="str">
            <v>DOVONEX</v>
          </cell>
          <cell r="B2386" t="str">
            <v xml:space="preserve"> DERMATOLOGICALS, ETHICAL                      </v>
          </cell>
          <cell r="C2386" t="str">
            <v>WESTWOOD-SQUIBB PH</v>
          </cell>
          <cell r="D2386">
            <v>312821.3</v>
          </cell>
          <cell r="E2386" t="str">
            <v>BRISTOL-MYERS SQ</v>
          </cell>
          <cell r="F2386" t="str">
            <v>DERMATOLOGICAL PREP OTH</v>
          </cell>
        </row>
        <row r="2387">
          <cell r="A2387" t="str">
            <v>DOXAZOSIN MESY</v>
          </cell>
          <cell r="B2387" t="str">
            <v xml:space="preserve"> VASCULAR AGENTS                               </v>
          </cell>
          <cell r="C2387" t="str">
            <v>APOTEX CORP</v>
          </cell>
          <cell r="D2387">
            <v>83234</v>
          </cell>
          <cell r="E2387" t="str">
            <v>APOTEX CORP</v>
          </cell>
          <cell r="F2387" t="str">
            <v>ALPHA BLOCKERS ALONE COMB</v>
          </cell>
        </row>
        <row r="2388">
          <cell r="A2388" t="str">
            <v>DOXAZOSIN MESY</v>
          </cell>
          <cell r="B2388" t="str">
            <v xml:space="preserve"> VASCULAR AGENTS                               </v>
          </cell>
          <cell r="C2388" t="str">
            <v>ETHEX CORP</v>
          </cell>
          <cell r="D2388">
            <v>138986.79999999999</v>
          </cell>
          <cell r="E2388" t="str">
            <v>K V  PHARM</v>
          </cell>
          <cell r="F2388" t="str">
            <v>ALPHA BLOCKERS ALONE COMB</v>
          </cell>
        </row>
        <row r="2389">
          <cell r="A2389" t="str">
            <v>DOXAZOSIN MESY</v>
          </cell>
          <cell r="B2389" t="str">
            <v xml:space="preserve"> VASCULAR AGENTS                               </v>
          </cell>
          <cell r="C2389" t="str">
            <v>GENEVA PHARM</v>
          </cell>
          <cell r="D2389">
            <v>264.60000000000002</v>
          </cell>
          <cell r="E2389" t="str">
            <v>NOVARTIS</v>
          </cell>
          <cell r="F2389" t="str">
            <v>ALPHA BLOCKERS ALONE COMB</v>
          </cell>
        </row>
        <row r="2390">
          <cell r="A2390" t="str">
            <v>DOXAZOSIN MESY</v>
          </cell>
          <cell r="B2390" t="str">
            <v xml:space="preserve"> VASCULAR AGENTS                               </v>
          </cell>
          <cell r="C2390" t="str">
            <v>IVAX PHARMACEUTICALS</v>
          </cell>
          <cell r="D2390">
            <v>15729.4</v>
          </cell>
          <cell r="E2390" t="str">
            <v>IVAX CORP</v>
          </cell>
          <cell r="F2390" t="str">
            <v>ALPHA BLOCKERS ALONE COMB</v>
          </cell>
        </row>
        <row r="2391">
          <cell r="A2391" t="str">
            <v>DOXAZOSIN MESY</v>
          </cell>
          <cell r="B2391" t="str">
            <v xml:space="preserve"> VASCULAR AGENTS                               </v>
          </cell>
          <cell r="C2391" t="str">
            <v>MAJOR PHARM</v>
          </cell>
          <cell r="D2391">
            <v>186.9</v>
          </cell>
          <cell r="E2391" t="str">
            <v>GREAT LAKES WHLSL</v>
          </cell>
          <cell r="F2391" t="str">
            <v>ALPHA BLOCKERS ALONE COMB</v>
          </cell>
        </row>
        <row r="2392">
          <cell r="A2392" t="str">
            <v>DOXAZOSIN MESY</v>
          </cell>
          <cell r="B2392" t="str">
            <v xml:space="preserve"> VASCULAR AGENTS                               </v>
          </cell>
          <cell r="C2392" t="str">
            <v>MYLAN</v>
          </cell>
          <cell r="D2392">
            <v>4281.1000000000004</v>
          </cell>
          <cell r="E2392" t="str">
            <v>MYLAN LABS  INC</v>
          </cell>
          <cell r="F2392" t="str">
            <v>ALPHA BLOCKERS ALONE COMB</v>
          </cell>
        </row>
        <row r="2393">
          <cell r="A2393" t="str">
            <v>DOXAZOSIN MESY</v>
          </cell>
          <cell r="B2393" t="str">
            <v xml:space="preserve"> VASCULAR AGENTS                               </v>
          </cell>
          <cell r="C2393" t="str">
            <v>PAR PHARM</v>
          </cell>
          <cell r="D2393">
            <v>142.19999999999999</v>
          </cell>
          <cell r="E2393" t="str">
            <v>PAR PHARM</v>
          </cell>
          <cell r="F2393" t="str">
            <v>ALPHA BLOCKERS ALONE COMB</v>
          </cell>
        </row>
        <row r="2394">
          <cell r="A2394" t="str">
            <v>DOXAZOSIN MESY</v>
          </cell>
          <cell r="B2394" t="str">
            <v xml:space="preserve"> VASCULAR AGENTS                               </v>
          </cell>
          <cell r="C2394" t="str">
            <v>PLIVA  INC</v>
          </cell>
          <cell r="D2394">
            <v>159.9</v>
          </cell>
          <cell r="E2394" t="str">
            <v>PLIVA D D  CROATIA</v>
          </cell>
          <cell r="F2394" t="str">
            <v>ALPHA BLOCKERS ALONE COMB</v>
          </cell>
        </row>
        <row r="2395">
          <cell r="A2395" t="str">
            <v>DOXAZOSIN MESY</v>
          </cell>
          <cell r="B2395" t="str">
            <v xml:space="preserve"> VASCULAR AGENTS                               </v>
          </cell>
          <cell r="C2395" t="str">
            <v>PUREPAC</v>
          </cell>
          <cell r="D2395">
            <v>115872.3</v>
          </cell>
          <cell r="E2395" t="str">
            <v>ALPHARMA USPD</v>
          </cell>
          <cell r="F2395" t="str">
            <v>ALPHA BLOCKERS ALONE COMB</v>
          </cell>
        </row>
        <row r="2396">
          <cell r="A2396" t="str">
            <v>DOXAZOSIN MESY</v>
          </cell>
          <cell r="B2396" t="str">
            <v xml:space="preserve"> VASCULAR AGENTS                               </v>
          </cell>
          <cell r="C2396" t="str">
            <v>UNIT DOSE LABS</v>
          </cell>
          <cell r="D2396">
            <v>140.19999999999999</v>
          </cell>
          <cell r="E2396" t="str">
            <v>MYLAN LABS  INC</v>
          </cell>
          <cell r="F2396" t="str">
            <v>ALPHA BLOCKERS ALONE COMB</v>
          </cell>
        </row>
        <row r="2397">
          <cell r="A2397" t="str">
            <v>DOXAZOSIN MESY</v>
          </cell>
          <cell r="B2397" t="str">
            <v xml:space="preserve"> VASCULAR AGENTS                               </v>
          </cell>
          <cell r="C2397" t="str">
            <v>WATSON LABS</v>
          </cell>
          <cell r="D2397">
            <v>5823.6</v>
          </cell>
          <cell r="E2397" t="str">
            <v>WATSON PHARM INC</v>
          </cell>
          <cell r="F2397" t="str">
            <v>ALPHA BLOCKERS ALONE COMB</v>
          </cell>
        </row>
        <row r="2398">
          <cell r="A2398" t="str">
            <v>DOXEPIN HCL</v>
          </cell>
          <cell r="B2398" t="str">
            <v xml:space="preserve"> PSYCHOTHERAPEUTICS                            </v>
          </cell>
          <cell r="C2398" t="str">
            <v>MAJOR PHARM</v>
          </cell>
          <cell r="D2398">
            <v>146.1</v>
          </cell>
          <cell r="E2398" t="str">
            <v>GREAT LAKES WHLSL</v>
          </cell>
          <cell r="F2398" t="str">
            <v>TRICYCLICS &amp; TETRACYCLICS</v>
          </cell>
        </row>
        <row r="2399">
          <cell r="A2399" t="str">
            <v>DOXEPIN HCL</v>
          </cell>
          <cell r="B2399" t="str">
            <v xml:space="preserve"> PSYCHOTHERAPEUTICS                            </v>
          </cell>
          <cell r="C2399" t="str">
            <v>MORTON GROVE PHARM</v>
          </cell>
          <cell r="D2399">
            <v>395.8</v>
          </cell>
          <cell r="E2399" t="str">
            <v>MORTON GROVE PHARM</v>
          </cell>
          <cell r="F2399" t="str">
            <v>TRICYCLICS &amp; TETRACYCLICS</v>
          </cell>
        </row>
        <row r="2400">
          <cell r="A2400" t="str">
            <v>DOXEPIN HCL</v>
          </cell>
          <cell r="B2400" t="str">
            <v xml:space="preserve"> PSYCHOTHERAPEUTICS                            </v>
          </cell>
          <cell r="C2400" t="str">
            <v>MYLAN</v>
          </cell>
          <cell r="D2400">
            <v>196967.5</v>
          </cell>
          <cell r="E2400" t="str">
            <v>MYLAN LABS  INC</v>
          </cell>
          <cell r="F2400" t="str">
            <v>TRICYCLICS &amp; TETRACYCLICS</v>
          </cell>
        </row>
        <row r="2401">
          <cell r="A2401" t="str">
            <v>DOXEPIN HCL</v>
          </cell>
          <cell r="B2401" t="str">
            <v xml:space="preserve"> PSYCHOTHERAPEUTICS                            </v>
          </cell>
          <cell r="C2401" t="str">
            <v>PAR PHARM</v>
          </cell>
          <cell r="D2401">
            <v>181746.5</v>
          </cell>
          <cell r="E2401" t="str">
            <v>PAR PHARM</v>
          </cell>
          <cell r="F2401" t="str">
            <v>TRICYCLICS &amp; TETRACYCLICS</v>
          </cell>
        </row>
        <row r="2402">
          <cell r="A2402" t="str">
            <v>DOXEPIN HCL</v>
          </cell>
          <cell r="B2402" t="str">
            <v xml:space="preserve"> PSYCHOTHERAPEUTICS                            </v>
          </cell>
          <cell r="C2402" t="str">
            <v>QUALITEST PRODUCTS</v>
          </cell>
          <cell r="D2402">
            <v>7.7</v>
          </cell>
          <cell r="E2402" t="str">
            <v>QUALITEST PRODUCTS</v>
          </cell>
          <cell r="F2402" t="str">
            <v>TRICYCLICS &amp; TETRACYCLICS</v>
          </cell>
        </row>
        <row r="2403">
          <cell r="A2403" t="str">
            <v>DOXEPIN HCL</v>
          </cell>
          <cell r="B2403" t="str">
            <v xml:space="preserve"> PSYCHOTHERAPEUTICS                            </v>
          </cell>
          <cell r="C2403" t="str">
            <v>REPACKAGER</v>
          </cell>
          <cell r="D2403">
            <v>68.099999999999994</v>
          </cell>
          <cell r="E2403" t="str">
            <v>REPACKAGER</v>
          </cell>
          <cell r="F2403" t="str">
            <v>TRICYCLICS &amp; TETRACYCLICS</v>
          </cell>
        </row>
        <row r="2404">
          <cell r="A2404" t="str">
            <v>DOXEPIN HCL</v>
          </cell>
          <cell r="B2404" t="str">
            <v xml:space="preserve"> PSYCHOTHERAPEUTICS                            </v>
          </cell>
          <cell r="C2404" t="str">
            <v>SILARX PHARM INC</v>
          </cell>
          <cell r="D2404">
            <v>37.799999999999997</v>
          </cell>
          <cell r="E2404" t="str">
            <v>SILARX PHARM INC</v>
          </cell>
          <cell r="F2404" t="str">
            <v>TRICYCLICS &amp; TETRACYCLICS</v>
          </cell>
        </row>
        <row r="2405">
          <cell r="A2405" t="str">
            <v>DOXEPIN HCL</v>
          </cell>
          <cell r="B2405" t="str">
            <v xml:space="preserve"> PSYCHOTHERAPEUTICS                            </v>
          </cell>
          <cell r="C2405" t="str">
            <v>TEVA PHARMACEUTICALS</v>
          </cell>
          <cell r="D2405">
            <v>142.19999999999999</v>
          </cell>
          <cell r="E2405" t="str">
            <v>TEVA PHARM USA</v>
          </cell>
          <cell r="F2405" t="str">
            <v>TRICYCLICS &amp; TETRACYCLICS</v>
          </cell>
        </row>
        <row r="2406">
          <cell r="A2406" t="str">
            <v>DOXEPIN HCL</v>
          </cell>
          <cell r="B2406" t="str">
            <v xml:space="preserve"> PSYCHOTHERAPEUTICS                            </v>
          </cell>
          <cell r="C2406" t="str">
            <v>UNIT DOSE LABS</v>
          </cell>
          <cell r="D2406">
            <v>149.4</v>
          </cell>
          <cell r="E2406" t="str">
            <v>MYLAN LABS  INC</v>
          </cell>
          <cell r="F2406" t="str">
            <v>TRICYCLICS &amp; TETRACYCLICS</v>
          </cell>
        </row>
        <row r="2407">
          <cell r="A2407" t="str">
            <v>DOXEPIN HCL</v>
          </cell>
          <cell r="B2407" t="str">
            <v xml:space="preserve"> PSYCHOTHERAPEUTICS                            </v>
          </cell>
          <cell r="C2407" t="str">
            <v>WATSON LABS</v>
          </cell>
          <cell r="D2407">
            <v>13490.3</v>
          </cell>
          <cell r="E2407" t="str">
            <v>WATSON PHARM INC</v>
          </cell>
          <cell r="F2407" t="str">
            <v>TRICYCLICS &amp; TETRACYCLICS</v>
          </cell>
        </row>
        <row r="2408">
          <cell r="A2408" t="str">
            <v>DOXIDAN</v>
          </cell>
          <cell r="B2408" t="str">
            <v xml:space="preserve"> LAXATIVES           </v>
          </cell>
          <cell r="C2408" t="str">
            <v>PHARMACIA CONSUMER</v>
          </cell>
          <cell r="D2408">
            <v>359.6</v>
          </cell>
          <cell r="E2408" t="str">
            <v>PHARMACIA CORP</v>
          </cell>
          <cell r="F2408" t="str">
            <v>FECAL SOFTENER W/STIM</v>
          </cell>
        </row>
        <row r="2409">
          <cell r="A2409" t="str">
            <v>DOXIDAN</v>
          </cell>
          <cell r="B2409" t="str">
            <v xml:space="preserve"> LAXATIVES           </v>
          </cell>
          <cell r="C2409" t="str">
            <v>PHARMACIA CONSUMER</v>
          </cell>
          <cell r="D2409">
            <v>96.8</v>
          </cell>
          <cell r="E2409" t="str">
            <v>PHARMACIA CORP</v>
          </cell>
          <cell r="F2409" t="str">
            <v>IRRITANT-STIMULANT LAX</v>
          </cell>
        </row>
        <row r="2410">
          <cell r="A2410" t="str">
            <v>DOXIDAN LAX+ST SOFT</v>
          </cell>
          <cell r="B2410" t="str">
            <v xml:space="preserve"> LAXATIVES           </v>
          </cell>
          <cell r="C2410" t="str">
            <v>PHARMACIA CONSUMER</v>
          </cell>
          <cell r="D2410">
            <v>2838.9</v>
          </cell>
          <cell r="E2410" t="str">
            <v>PHARMACIA CORP</v>
          </cell>
          <cell r="F2410" t="str">
            <v>FECAL SOFTENER W/STIM</v>
          </cell>
        </row>
        <row r="2411">
          <cell r="A2411" t="str">
            <v>DOXIL</v>
          </cell>
          <cell r="B2411" t="str">
            <v xml:space="preserve"> ANTINEOPLASTIC AGENTS                         </v>
          </cell>
          <cell r="C2411" t="str">
            <v>ORTHO BIOTECH DIV</v>
          </cell>
          <cell r="D2411">
            <v>3313.5</v>
          </cell>
          <cell r="E2411" t="str">
            <v>JOHNSON &amp; JOHNSON</v>
          </cell>
          <cell r="F2411" t="str">
            <v>ANTHRACYCLINES</v>
          </cell>
        </row>
        <row r="2412">
          <cell r="A2412" t="str">
            <v>DOXORUBICIN HCL</v>
          </cell>
          <cell r="B2412" t="str">
            <v xml:space="preserve"> ANTINEOPLASTIC AGENTS                         </v>
          </cell>
          <cell r="C2412" t="str">
            <v>AMER PHARM PARTNER</v>
          </cell>
          <cell r="D2412">
            <v>0</v>
          </cell>
          <cell r="E2412" t="str">
            <v>AMER PHARM PARTNER</v>
          </cell>
          <cell r="F2412" t="str">
            <v>ANTHRACYCLINES</v>
          </cell>
        </row>
        <row r="2413">
          <cell r="A2413" t="str">
            <v>DOXORUBICIN HCL</v>
          </cell>
          <cell r="B2413" t="str">
            <v xml:space="preserve"> ANTINEOPLASTIC AGENTS                         </v>
          </cell>
          <cell r="C2413" t="str">
            <v>BEDFORD LABS</v>
          </cell>
          <cell r="D2413">
            <v>9173.7999999999993</v>
          </cell>
          <cell r="E2413" t="str">
            <v>BOEHRINGER INGEL</v>
          </cell>
          <cell r="F2413" t="str">
            <v>ANTHRACYCLINES</v>
          </cell>
        </row>
        <row r="2414">
          <cell r="A2414" t="str">
            <v>DOXORUBICIN HCL</v>
          </cell>
          <cell r="B2414" t="str">
            <v xml:space="preserve"> ANTINEOPLASTIC AGENTS                         </v>
          </cell>
          <cell r="C2414" t="str">
            <v>SICOR PHARM</v>
          </cell>
          <cell r="D2414">
            <v>0</v>
          </cell>
          <cell r="E2414" t="str">
            <v>SICOR INC</v>
          </cell>
          <cell r="F2414" t="str">
            <v>ANTHRACYCLINES</v>
          </cell>
        </row>
        <row r="2415">
          <cell r="A2415" t="str">
            <v>DOXYCYCLINE HYCLAT</v>
          </cell>
          <cell r="B2415" t="str">
            <v xml:space="preserve"> ANTI-INFECTIVES, SYSTEMIC                     </v>
          </cell>
          <cell r="C2415" t="str">
            <v>AMER PHARM PARTNER</v>
          </cell>
          <cell r="D2415">
            <v>220.6</v>
          </cell>
          <cell r="E2415" t="str">
            <v>AMER PHARM PARTNER</v>
          </cell>
          <cell r="F2415" t="str">
            <v>TETRACYC &amp; CONGEN</v>
          </cell>
        </row>
        <row r="2416">
          <cell r="A2416" t="str">
            <v>DOXYCYCLINE HYCLAT</v>
          </cell>
          <cell r="B2416" t="str">
            <v xml:space="preserve"> ANTI-INFECTIVES, SYSTEMIC                     </v>
          </cell>
          <cell r="C2416" t="str">
            <v>BEDFORD LABS</v>
          </cell>
          <cell r="D2416">
            <v>226</v>
          </cell>
          <cell r="E2416" t="str">
            <v>BOEHRINGER INGEL</v>
          </cell>
          <cell r="F2416" t="str">
            <v>TETRACYC &amp; CONGEN</v>
          </cell>
        </row>
        <row r="2417">
          <cell r="A2417" t="str">
            <v>DOXYCYCLINE HYCLAT</v>
          </cell>
          <cell r="B2417" t="str">
            <v xml:space="preserve"> ANTI-INFECTIVES, SYSTEMIC                     </v>
          </cell>
          <cell r="C2417" t="str">
            <v>GENEVA PHARM</v>
          </cell>
          <cell r="D2417">
            <v>3031.3</v>
          </cell>
          <cell r="E2417" t="str">
            <v>NOVARTIS</v>
          </cell>
          <cell r="F2417" t="str">
            <v>TETRACYC &amp; CONGEN</v>
          </cell>
        </row>
        <row r="2418">
          <cell r="A2418" t="str">
            <v>DOXYCYCLINE HYCLAT</v>
          </cell>
          <cell r="B2418" t="str">
            <v xml:space="preserve"> ANTI-INFECTIVES, SYSTEMIC                     </v>
          </cell>
          <cell r="C2418" t="str">
            <v>IVAX PHARMACEUTICALS</v>
          </cell>
          <cell r="D2418">
            <v>19016.599999999999</v>
          </cell>
          <cell r="E2418" t="str">
            <v>IVAX CORP</v>
          </cell>
          <cell r="F2418" t="str">
            <v>TETRACYC &amp; CONGEN</v>
          </cell>
        </row>
        <row r="2419">
          <cell r="A2419" t="str">
            <v>DOXYCYCLINE HYCLAT</v>
          </cell>
          <cell r="B2419" t="str">
            <v xml:space="preserve"> ANTI-INFECTIVES, SYSTEMIC                     </v>
          </cell>
          <cell r="C2419" t="str">
            <v>MAJOR PHARM</v>
          </cell>
          <cell r="D2419">
            <v>10.7</v>
          </cell>
          <cell r="E2419" t="str">
            <v>GREAT LAKES WHLSL</v>
          </cell>
          <cell r="F2419" t="str">
            <v>TETRACYC &amp; CONGEN</v>
          </cell>
        </row>
        <row r="2420">
          <cell r="A2420" t="str">
            <v>DOXYCYCLINE HYCLAT</v>
          </cell>
          <cell r="B2420" t="str">
            <v xml:space="preserve"> ANTI-INFECTIVES, SYSTEMIC                     </v>
          </cell>
          <cell r="C2420" t="str">
            <v>MUTUAL PHARM</v>
          </cell>
          <cell r="D2420">
            <v>27334.7</v>
          </cell>
          <cell r="E2420" t="str">
            <v>URL/MUTUAL</v>
          </cell>
          <cell r="F2420" t="str">
            <v>TETRACYC &amp; CONGEN</v>
          </cell>
        </row>
        <row r="2421">
          <cell r="A2421" t="str">
            <v>DOXYCYCLINE HYCLAT</v>
          </cell>
          <cell r="B2421" t="str">
            <v xml:space="preserve"> ANTI-INFECTIVES, SYSTEMIC                     </v>
          </cell>
          <cell r="C2421" t="str">
            <v>MYLAN</v>
          </cell>
          <cell r="D2421">
            <v>5.4</v>
          </cell>
          <cell r="E2421" t="str">
            <v>MYLAN LABS  INC</v>
          </cell>
          <cell r="F2421" t="str">
            <v>TETRACYC &amp; CONGEN</v>
          </cell>
        </row>
        <row r="2422">
          <cell r="A2422" t="str">
            <v>DOXYCYCLINE HYCLAT</v>
          </cell>
          <cell r="B2422" t="str">
            <v xml:space="preserve"> ANTI-INFECTIVES, SYSTEMIC                     </v>
          </cell>
          <cell r="C2422" t="str">
            <v>QUALITEST PRODUCTS</v>
          </cell>
          <cell r="D2422">
            <v>4945.2</v>
          </cell>
          <cell r="E2422" t="str">
            <v>QUALITEST PRODUCTS</v>
          </cell>
          <cell r="F2422" t="str">
            <v>TETRACYC &amp; CONGEN</v>
          </cell>
        </row>
        <row r="2423">
          <cell r="A2423" t="str">
            <v>DOXYCYCLINE HYCLAT</v>
          </cell>
          <cell r="B2423" t="str">
            <v xml:space="preserve"> ANTI-INFECTIVES, SYSTEMIC                     </v>
          </cell>
          <cell r="C2423" t="str">
            <v>UNIT DOSE LABS</v>
          </cell>
          <cell r="D2423">
            <v>0</v>
          </cell>
          <cell r="E2423" t="str">
            <v>MYLAN LABS  INC</v>
          </cell>
          <cell r="F2423" t="str">
            <v>TETRACYC &amp; CONGEN</v>
          </cell>
        </row>
        <row r="2424">
          <cell r="A2424" t="str">
            <v>DOXYCYCLINE HYCLAT</v>
          </cell>
          <cell r="B2424" t="str">
            <v xml:space="preserve"> ANTI-INFECTIVES, SYSTEMIC                     </v>
          </cell>
          <cell r="C2424" t="str">
            <v>UNITED RES LABS</v>
          </cell>
          <cell r="D2424">
            <v>3061.6</v>
          </cell>
          <cell r="E2424" t="str">
            <v>URL/MUTUAL</v>
          </cell>
          <cell r="F2424" t="str">
            <v>TETRACYC &amp; CONGEN</v>
          </cell>
        </row>
        <row r="2425">
          <cell r="A2425" t="str">
            <v>DOXYCYCLINE HYCLAT</v>
          </cell>
          <cell r="B2425" t="str">
            <v xml:space="preserve"> ANTI-INFECTIVES, SYSTEMIC                     </v>
          </cell>
          <cell r="C2425" t="str">
            <v>WATSON LABS</v>
          </cell>
          <cell r="D2425">
            <v>131486.6</v>
          </cell>
          <cell r="E2425" t="str">
            <v>WATSON PHARM INC</v>
          </cell>
          <cell r="F2425" t="str">
            <v>TETRACYC &amp; CONGEN</v>
          </cell>
        </row>
        <row r="2426">
          <cell r="A2426" t="str">
            <v>DOXYCYCLINE HYCLAT</v>
          </cell>
          <cell r="B2426" t="str">
            <v xml:space="preserve"> ANTI-INFECTIVES, SYSTEMIC                     </v>
          </cell>
          <cell r="C2426" t="str">
            <v>WEST WARD</v>
          </cell>
          <cell r="D2426">
            <v>79802.5</v>
          </cell>
          <cell r="E2426" t="str">
            <v>WEST WARD</v>
          </cell>
          <cell r="F2426" t="str">
            <v>TETRACYC &amp; CONGEN</v>
          </cell>
        </row>
        <row r="2427">
          <cell r="A2427" t="str">
            <v>DOXYCYCLINE MONOHYD</v>
          </cell>
          <cell r="B2427" t="str">
            <v xml:space="preserve"> ANTI-INFECTIVES, SYSTEMIC                     </v>
          </cell>
          <cell r="C2427" t="str">
            <v>PAR PHARM</v>
          </cell>
          <cell r="D2427">
            <v>7684.7</v>
          </cell>
          <cell r="E2427" t="str">
            <v>PAR PHARM</v>
          </cell>
          <cell r="F2427" t="str">
            <v>TETRACYC &amp; CONGEN</v>
          </cell>
        </row>
        <row r="2428">
          <cell r="A2428" t="str">
            <v>DOXYCYCLINE MONOHYD</v>
          </cell>
          <cell r="B2428" t="str">
            <v xml:space="preserve"> ANTI-INFECTIVES, SYSTEMIC                     </v>
          </cell>
          <cell r="C2428" t="str">
            <v>RANBAXY PHARM</v>
          </cell>
          <cell r="D2428">
            <v>98.3</v>
          </cell>
          <cell r="E2428" t="str">
            <v>RANBAXY LABS LTD</v>
          </cell>
          <cell r="F2428" t="str">
            <v>TETRACYC &amp; CONGEN</v>
          </cell>
        </row>
        <row r="2429">
          <cell r="A2429" t="str">
            <v>DOXYCYCLINE MONOHYD</v>
          </cell>
          <cell r="B2429" t="str">
            <v xml:space="preserve"> ANTI-INFECTIVES, SYSTEMIC                     </v>
          </cell>
          <cell r="C2429" t="str">
            <v>WATSON LABS</v>
          </cell>
          <cell r="D2429">
            <v>5709.1</v>
          </cell>
          <cell r="E2429" t="str">
            <v>WATSON PHARM INC</v>
          </cell>
          <cell r="F2429" t="str">
            <v>TETRACYC &amp; CONGEN</v>
          </cell>
        </row>
        <row r="2430">
          <cell r="A2430" t="str">
            <v>DOXYCYCLINE MONOHYDRATE</v>
          </cell>
          <cell r="B2430" t="str">
            <v xml:space="preserve"> ANTI-INFECTIVES, SYSTEMIC                     </v>
          </cell>
          <cell r="C2430" t="str">
            <v>EON LABS</v>
          </cell>
          <cell r="D2430">
            <v>19018.400000000001</v>
          </cell>
          <cell r="E2430" t="str">
            <v>EON CORP</v>
          </cell>
          <cell r="F2430" t="str">
            <v>TETRACYC &amp; CONGEN</v>
          </cell>
        </row>
        <row r="2431">
          <cell r="A2431" t="str">
            <v>DPH/APAP</v>
          </cell>
          <cell r="B2431" t="str">
            <v xml:space="preserve"> ANALGESICS        </v>
          </cell>
          <cell r="C2431" t="str">
            <v>MAJOR PHARM</v>
          </cell>
          <cell r="D2431">
            <v>170.2</v>
          </cell>
          <cell r="E2431" t="str">
            <v>GREAT LAKES WHLSL</v>
          </cell>
          <cell r="F2431" t="str">
            <v>ACETAMINOPHEN</v>
          </cell>
        </row>
        <row r="2432">
          <cell r="A2432" t="str">
            <v>DPH/CALAMINE</v>
          </cell>
          <cell r="B2432" t="str">
            <v xml:space="preserve"> DERMATOLOGICALS, ETHICAL                      </v>
          </cell>
          <cell r="C2432" t="str">
            <v>IVAX PHARMACEUTICALS</v>
          </cell>
          <cell r="D2432">
            <v>65.599999999999994</v>
          </cell>
          <cell r="E2432" t="str">
            <v>IVAX CORP</v>
          </cell>
          <cell r="F2432" t="str">
            <v>ANTIPRURITICS TOPICAL</v>
          </cell>
        </row>
        <row r="2433">
          <cell r="A2433" t="str">
            <v>DPH/CALAMINE</v>
          </cell>
          <cell r="B2433" t="str">
            <v xml:space="preserve"> DERMATOLOGICALS, ETHICAL                      </v>
          </cell>
          <cell r="C2433" t="str">
            <v>MAJOR PHARM</v>
          </cell>
          <cell r="D2433">
            <v>556.29999999999995</v>
          </cell>
          <cell r="E2433" t="str">
            <v>GREAT LAKES WHLSL</v>
          </cell>
          <cell r="F2433" t="str">
            <v>ANTIPRURITICS TOPICAL</v>
          </cell>
        </row>
        <row r="2434">
          <cell r="A2434" t="str">
            <v>DRAMAMINE II</v>
          </cell>
          <cell r="B2434" t="str">
            <v xml:space="preserve"> ANTINAUSEANTS                                 </v>
          </cell>
          <cell r="C2434" t="str">
            <v>PHARMACIA CONSUMER</v>
          </cell>
          <cell r="D2434">
            <v>7353</v>
          </cell>
          <cell r="E2434" t="str">
            <v>PHARMACIA CORP</v>
          </cell>
          <cell r="F2434" t="str">
            <v>ANTIHISTAMINE</v>
          </cell>
        </row>
        <row r="2435">
          <cell r="A2435" t="str">
            <v>DRAMAMINE LESS DROWSY</v>
          </cell>
          <cell r="B2435" t="str">
            <v xml:space="preserve"> ANTINAUSEANTS                                 </v>
          </cell>
          <cell r="C2435" t="str">
            <v>PHARMACIA CONSUMER</v>
          </cell>
          <cell r="D2435">
            <v>1598.4</v>
          </cell>
          <cell r="E2435" t="str">
            <v>PHARMACIA CORP</v>
          </cell>
          <cell r="F2435" t="str">
            <v>ANTIHISTAMINE</v>
          </cell>
        </row>
        <row r="2436">
          <cell r="A2436" t="str">
            <v>DRAMAMINE ORAL</v>
          </cell>
          <cell r="B2436" t="str">
            <v xml:space="preserve"> ANTINAUSEANTS                                 </v>
          </cell>
          <cell r="C2436" t="str">
            <v>PHARMACIA CONSUMER</v>
          </cell>
          <cell r="D2436">
            <v>57116.1</v>
          </cell>
          <cell r="E2436" t="str">
            <v>PHARMACIA CORP</v>
          </cell>
          <cell r="F2436" t="str">
            <v>ANTIHISTAMINE</v>
          </cell>
        </row>
        <row r="2437">
          <cell r="A2437" t="str">
            <v>DRESS SOCKS</v>
          </cell>
          <cell r="B2437" t="str">
            <v>UNKNOWN USC 99998</v>
          </cell>
          <cell r="C2437" t="str">
            <v>JUNG</v>
          </cell>
          <cell r="D2437">
            <v>344.7</v>
          </cell>
          <cell r="E2437" t="str">
            <v>JUNG</v>
          </cell>
          <cell r="F2437" t="str">
            <v>UNKNOWN USC 99998</v>
          </cell>
        </row>
        <row r="2438">
          <cell r="A2438" t="str">
            <v>DRESSING</v>
          </cell>
          <cell r="B2438" t="str">
            <v>UNKNOWN USC 99998</v>
          </cell>
          <cell r="C2438" t="str">
            <v>BERTEK PHARM</v>
          </cell>
          <cell r="D2438">
            <v>26.2</v>
          </cell>
          <cell r="E2438" t="str">
            <v>MYLAN LABS  INC</v>
          </cell>
          <cell r="F2438" t="str">
            <v>UNKNOWN USC 99998</v>
          </cell>
        </row>
        <row r="2439">
          <cell r="A2439" t="str">
            <v>DREXOPHED</v>
          </cell>
          <cell r="B2439" t="str">
            <v xml:space="preserve"> COUGH &amp; COLD PREPS           </v>
          </cell>
          <cell r="C2439" t="str">
            <v>QUALITEST PRODUCTS</v>
          </cell>
          <cell r="D2439">
            <v>2932.4</v>
          </cell>
          <cell r="E2439" t="str">
            <v>QUALITEST PRODUCTS</v>
          </cell>
          <cell r="F2439" t="str">
            <v>ORAL COLD W/O ANALG</v>
          </cell>
        </row>
        <row r="2440">
          <cell r="A2440" t="str">
            <v>DRIHIST SR</v>
          </cell>
          <cell r="B2440" t="str">
            <v xml:space="preserve"> COUGH &amp; COLD PREPS           </v>
          </cell>
          <cell r="C2440" t="str">
            <v>PRASCO LABS</v>
          </cell>
          <cell r="D2440">
            <v>194</v>
          </cell>
          <cell r="E2440" t="str">
            <v>PRASCO LABS</v>
          </cell>
          <cell r="F2440" t="str">
            <v>ORAL COLD W/O ANALG</v>
          </cell>
        </row>
        <row r="2441">
          <cell r="A2441" t="str">
            <v>DRINEX</v>
          </cell>
          <cell r="B2441" t="str">
            <v xml:space="preserve"> COUGH &amp; COLD PREPS           </v>
          </cell>
          <cell r="C2441" t="str">
            <v>BRECKENRIDGE</v>
          </cell>
          <cell r="D2441">
            <v>9325.5</v>
          </cell>
          <cell r="E2441" t="str">
            <v>BRECKENRIDGE</v>
          </cell>
          <cell r="F2441" t="str">
            <v>ORAL COLD W/ANALG</v>
          </cell>
        </row>
        <row r="2442">
          <cell r="A2442" t="str">
            <v>DRISDOL</v>
          </cell>
          <cell r="B2442" t="str">
            <v xml:space="preserve"> VITAMINS        </v>
          </cell>
          <cell r="C2442" t="str">
            <v>SANOFI-SYNTHELABO</v>
          </cell>
          <cell r="D2442">
            <v>538.70000000000005</v>
          </cell>
          <cell r="E2442" t="str">
            <v>SANOFI-SYN INC</v>
          </cell>
          <cell r="F2442" t="str">
            <v>VITAMIN D</v>
          </cell>
        </row>
        <row r="2443">
          <cell r="A2443" t="str">
            <v>DRITUSS DM</v>
          </cell>
          <cell r="B2443" t="str">
            <v xml:space="preserve"> COUGH &amp; COLD PREPS           </v>
          </cell>
          <cell r="C2443" t="str">
            <v>QUALITEST PRODUCTS</v>
          </cell>
          <cell r="D2443">
            <v>653.6</v>
          </cell>
          <cell r="E2443" t="str">
            <v>QUALITEST PRODUCTS</v>
          </cell>
          <cell r="F2443" t="str">
            <v>COUGH/COLD W/EXPECT</v>
          </cell>
        </row>
        <row r="2444">
          <cell r="A2444" t="str">
            <v>DRITUSS G</v>
          </cell>
          <cell r="B2444" t="str">
            <v xml:space="preserve"> COUGH &amp; COLD PREPS           </v>
          </cell>
          <cell r="C2444" t="str">
            <v>QUALITEST PRODUCTS</v>
          </cell>
          <cell r="D2444">
            <v>1712.8</v>
          </cell>
          <cell r="E2444" t="str">
            <v>QUALITEST PRODUCTS</v>
          </cell>
          <cell r="F2444" t="str">
            <v>COUGH PREP W/O COD</v>
          </cell>
        </row>
        <row r="2445">
          <cell r="A2445" t="str">
            <v>DRITUSS GP</v>
          </cell>
          <cell r="B2445" t="str">
            <v xml:space="preserve"> COUGH &amp; COLD PREPS           </v>
          </cell>
          <cell r="C2445" t="str">
            <v>QUALITEST PRODUCTS</v>
          </cell>
          <cell r="D2445">
            <v>769.6</v>
          </cell>
          <cell r="E2445" t="str">
            <v>QUALITEST PRODUCTS</v>
          </cell>
          <cell r="F2445" t="str">
            <v>COUGH/COLD W/EXPECT</v>
          </cell>
        </row>
        <row r="2446">
          <cell r="A2446" t="str">
            <v>DRITUSS HD</v>
          </cell>
          <cell r="B2446" t="str">
            <v xml:space="preserve"> COUGH &amp; COLD PREPS           </v>
          </cell>
          <cell r="C2446" t="str">
            <v>QUALITEST PRODUCTS</v>
          </cell>
          <cell r="D2446">
            <v>194.4</v>
          </cell>
          <cell r="E2446" t="str">
            <v>QUALITEST PRODUCTS</v>
          </cell>
          <cell r="F2446" t="str">
            <v>COUGH/COLD W/EXPECT</v>
          </cell>
        </row>
        <row r="2447">
          <cell r="A2447" t="str">
            <v>DRIXORAL</v>
          </cell>
          <cell r="B2447" t="str">
            <v xml:space="preserve"> COUGH &amp; COLD PREPS           </v>
          </cell>
          <cell r="C2447" t="str">
            <v>SCHER-PLGH HC PROD</v>
          </cell>
          <cell r="D2447">
            <v>11141.8</v>
          </cell>
          <cell r="E2447" t="str">
            <v>SCHERING PLOUGH</v>
          </cell>
          <cell r="F2447" t="str">
            <v>ORAL COLD W/O ANALG</v>
          </cell>
        </row>
        <row r="2448">
          <cell r="A2448" t="str">
            <v>DRIXORAL COLD&amp;FLU</v>
          </cell>
          <cell r="B2448" t="str">
            <v xml:space="preserve"> COUGH &amp; COLD PREPS           </v>
          </cell>
          <cell r="C2448" t="str">
            <v>SCHER-PLGH HC PROD</v>
          </cell>
          <cell r="D2448">
            <v>1443.9</v>
          </cell>
          <cell r="E2448" t="str">
            <v>SCHERING PLOUGH</v>
          </cell>
          <cell r="F2448" t="str">
            <v>ORAL COLD W/ANALG</v>
          </cell>
        </row>
        <row r="2449">
          <cell r="A2449" t="str">
            <v>DRIZE</v>
          </cell>
          <cell r="B2449" t="str">
            <v xml:space="preserve"> COUGH &amp; COLD PREPS           </v>
          </cell>
          <cell r="C2449" t="str">
            <v>JONES PHARMACEUTICAL</v>
          </cell>
          <cell r="D2449">
            <v>179.5</v>
          </cell>
          <cell r="E2449" t="str">
            <v>KING PHARM INC</v>
          </cell>
          <cell r="F2449" t="str">
            <v>ORAL COLD W/O ANALG</v>
          </cell>
        </row>
        <row r="2450">
          <cell r="A2450" t="str">
            <v>DROPERIDOL</v>
          </cell>
          <cell r="B2450" t="str">
            <v xml:space="preserve"> ANESTHETICS                                   </v>
          </cell>
          <cell r="C2450" t="str">
            <v>ABBOTT HOSP PRODS</v>
          </cell>
          <cell r="D2450">
            <v>0</v>
          </cell>
          <cell r="E2450" t="str">
            <v>ABBOTT</v>
          </cell>
          <cell r="F2450" t="str">
            <v>ANESTH GENERAL INJ</v>
          </cell>
        </row>
        <row r="2451">
          <cell r="A2451" t="str">
            <v>DROPERIDOL</v>
          </cell>
          <cell r="B2451" t="str">
            <v xml:space="preserve"> ANESTHETICS                                   </v>
          </cell>
          <cell r="C2451" t="str">
            <v>AMERICAN REGENT</v>
          </cell>
          <cell r="D2451">
            <v>0</v>
          </cell>
          <cell r="E2451" t="str">
            <v>AMERICAN REGENT</v>
          </cell>
          <cell r="F2451" t="str">
            <v>ANESTH GENERAL INJ</v>
          </cell>
        </row>
        <row r="2452">
          <cell r="A2452" t="str">
            <v>DROXIA</v>
          </cell>
          <cell r="B2452" t="str">
            <v xml:space="preserve"> HEMOSTATIC MODIFIERS                          </v>
          </cell>
          <cell r="C2452" t="str">
            <v>BRISTOL-MYERS ONCO</v>
          </cell>
          <cell r="D2452">
            <v>90.8</v>
          </cell>
          <cell r="E2452" t="str">
            <v>BRISTOL-MYERS SQ</v>
          </cell>
          <cell r="F2452" t="str">
            <v>HEMO MOD OTH ORAL</v>
          </cell>
        </row>
        <row r="2453">
          <cell r="A2453" t="str">
            <v>DRY EYES</v>
          </cell>
          <cell r="B2453" t="str">
            <v xml:space="preserve"> OPHTHALMIC PREPARATIONS                       </v>
          </cell>
          <cell r="C2453" t="str">
            <v>BAUSCH &amp; LOMB PH</v>
          </cell>
          <cell r="D2453">
            <v>0</v>
          </cell>
          <cell r="E2453" t="str">
            <v>BAUSCH &amp; LOMB INC</v>
          </cell>
          <cell r="F2453" t="str">
            <v>ARTIFICIAL TEARS LUBR</v>
          </cell>
        </row>
        <row r="2454">
          <cell r="A2454" t="str">
            <v>DRYSEC</v>
          </cell>
          <cell r="B2454" t="str">
            <v xml:space="preserve"> COUGH &amp; COLD PREPS           </v>
          </cell>
          <cell r="C2454" t="str">
            <v>MARIN PHARM</v>
          </cell>
          <cell r="D2454">
            <v>58800</v>
          </cell>
          <cell r="E2454" t="str">
            <v>MARIN PHARM</v>
          </cell>
          <cell r="F2454" t="str">
            <v>ORAL COLD W/O ANALG</v>
          </cell>
        </row>
        <row r="2455">
          <cell r="A2455" t="str">
            <v>DRYSOL</v>
          </cell>
          <cell r="B2455" t="str">
            <v xml:space="preserve"> DERMATOLOGICALS, ETHICAL                      </v>
          </cell>
          <cell r="C2455" t="str">
            <v>PERSON &amp; COVEY</v>
          </cell>
          <cell r="D2455">
            <v>10835.4</v>
          </cell>
          <cell r="E2455" t="str">
            <v>PERSON &amp; COVEY</v>
          </cell>
          <cell r="F2455" t="str">
            <v>DERMATOLOGICAL PREP OTH</v>
          </cell>
        </row>
        <row r="2456">
          <cell r="A2456" t="str">
            <v>DTIC-DOME</v>
          </cell>
          <cell r="B2456" t="str">
            <v xml:space="preserve"> ANTINEOPLASTIC AGENTS                         </v>
          </cell>
          <cell r="C2456" t="str">
            <v>BAYER PHARM</v>
          </cell>
          <cell r="D2456">
            <v>0</v>
          </cell>
          <cell r="E2456" t="str">
            <v>BAYER CORPORATION</v>
          </cell>
          <cell r="F2456" t="str">
            <v>TRIAZENES</v>
          </cell>
        </row>
        <row r="2457">
          <cell r="A2457" t="str">
            <v>DUAC</v>
          </cell>
          <cell r="B2457" t="str">
            <v xml:space="preserve"> DERMATOLOGICALS, ETHICAL                      </v>
          </cell>
          <cell r="C2457" t="str">
            <v>STIEFEL</v>
          </cell>
          <cell r="D2457">
            <v>243478</v>
          </cell>
          <cell r="E2457" t="str">
            <v>STIEFEL LABS</v>
          </cell>
          <cell r="F2457" t="str">
            <v>ACNE W/ANTNFCT/ANTISEPTIC</v>
          </cell>
        </row>
        <row r="2458">
          <cell r="A2458" t="str">
            <v>DUADACIN</v>
          </cell>
          <cell r="B2458" t="str">
            <v xml:space="preserve"> COUGH &amp; COLD PREPS           </v>
          </cell>
          <cell r="C2458" t="str">
            <v>KENWOOD LABS</v>
          </cell>
          <cell r="D2458">
            <v>1408.1</v>
          </cell>
          <cell r="E2458" t="str">
            <v>BRADLEY PHM INC</v>
          </cell>
          <cell r="F2458" t="str">
            <v>ORAL COLD W/ANALG</v>
          </cell>
        </row>
        <row r="2459">
          <cell r="A2459" t="str">
            <v>DUET</v>
          </cell>
          <cell r="B2459" t="str">
            <v xml:space="preserve"> VITAMINS        </v>
          </cell>
          <cell r="C2459" t="str">
            <v>INTEGRITY PHARM</v>
          </cell>
          <cell r="D2459">
            <v>293.8</v>
          </cell>
          <cell r="E2459" t="str">
            <v>INTEGRITY PHARM</v>
          </cell>
          <cell r="F2459" t="str">
            <v>MULTIVIT PRENATAL</v>
          </cell>
        </row>
        <row r="2460">
          <cell r="A2460" t="str">
            <v>DULCOLAX</v>
          </cell>
          <cell r="B2460" t="str">
            <v xml:space="preserve"> LAXATIVES           </v>
          </cell>
          <cell r="C2460" t="str">
            <v>BOEHRINGER ING CON</v>
          </cell>
          <cell r="D2460">
            <v>7806.9</v>
          </cell>
          <cell r="E2460" t="str">
            <v>BOEHRINGER INGEL</v>
          </cell>
          <cell r="F2460" t="str">
            <v>FECAL SOFTENER W/O STIM</v>
          </cell>
        </row>
        <row r="2461">
          <cell r="A2461" t="str">
            <v>DULCOLAX</v>
          </cell>
          <cell r="B2461" t="str">
            <v xml:space="preserve"> LAXATIVES           </v>
          </cell>
          <cell r="C2461" t="str">
            <v>BOEHRINGER ING CON</v>
          </cell>
          <cell r="D2461">
            <v>76297.899999999994</v>
          </cell>
          <cell r="E2461" t="str">
            <v>BOEHRINGER INGEL</v>
          </cell>
          <cell r="F2461" t="str">
            <v>IRRITANT-STIMULANT LAX</v>
          </cell>
        </row>
        <row r="2462">
          <cell r="A2462" t="str">
            <v>DULCOLAX</v>
          </cell>
          <cell r="B2462" t="str">
            <v xml:space="preserve"> LAXATIVES           </v>
          </cell>
          <cell r="C2462" t="str">
            <v>BOEHRINGER ING CON</v>
          </cell>
          <cell r="D2462">
            <v>2163</v>
          </cell>
          <cell r="E2462" t="str">
            <v>BOEHRINGER INGEL</v>
          </cell>
          <cell r="F2462" t="str">
            <v>PRE-XRAY EVACUANTS</v>
          </cell>
        </row>
        <row r="2463">
          <cell r="A2463" t="str">
            <v>DULCOLAX MILK MAG</v>
          </cell>
          <cell r="B2463" t="str">
            <v xml:space="preserve"> LAXATIVES           </v>
          </cell>
          <cell r="C2463" t="str">
            <v>BOEHRINGER ING CON</v>
          </cell>
          <cell r="D2463">
            <v>73.5</v>
          </cell>
          <cell r="E2463" t="str">
            <v>BOEHRINGER INGEL</v>
          </cell>
          <cell r="F2463" t="str">
            <v>SALINE LAX</v>
          </cell>
        </row>
        <row r="2464">
          <cell r="A2464" t="str">
            <v>DUODERM DRESSING</v>
          </cell>
          <cell r="B2464" t="str">
            <v xml:space="preserve"> DERMATOLOGICALS, ETHICAL                      </v>
          </cell>
          <cell r="C2464" t="str">
            <v>CONVATEC</v>
          </cell>
          <cell r="D2464">
            <v>7616.9</v>
          </cell>
          <cell r="E2464" t="str">
            <v>BRISTOL-MYERS SQ</v>
          </cell>
          <cell r="F2464" t="str">
            <v>ANTIPRURITICS TOPICAL</v>
          </cell>
        </row>
        <row r="2465">
          <cell r="A2465" t="str">
            <v>DUODERM DRESSING</v>
          </cell>
          <cell r="B2465" t="str">
            <v>UNKNOWN USC 99998</v>
          </cell>
          <cell r="C2465" t="str">
            <v>CONVATEC</v>
          </cell>
          <cell r="D2465">
            <v>62310.9</v>
          </cell>
          <cell r="E2465" t="str">
            <v>BRISTOL-MYERS SQ</v>
          </cell>
          <cell r="F2465" t="str">
            <v>UNKNOWN USC 99998</v>
          </cell>
        </row>
        <row r="2466">
          <cell r="A2466" t="str">
            <v>DUOFILM</v>
          </cell>
          <cell r="B2466" t="str">
            <v xml:space="preserve"> DERMATOLOGICALS, ETHICAL                      </v>
          </cell>
          <cell r="C2466" t="str">
            <v>SCHER-PLGH HC PROD</v>
          </cell>
          <cell r="D2466">
            <v>6491.2</v>
          </cell>
          <cell r="E2466" t="str">
            <v>SCHERING PLOUGH</v>
          </cell>
          <cell r="F2466" t="str">
            <v>DERMATOLOGICAL PREP OTH</v>
          </cell>
        </row>
        <row r="2467">
          <cell r="A2467" t="str">
            <v>DUONATE-12</v>
          </cell>
          <cell r="B2467" t="str">
            <v xml:space="preserve"> COUGH &amp; COLD PREPS           </v>
          </cell>
          <cell r="C2467" t="str">
            <v>UNITED RES LABS</v>
          </cell>
          <cell r="D2467">
            <v>0</v>
          </cell>
          <cell r="E2467" t="str">
            <v>URL/MUTUAL</v>
          </cell>
          <cell r="F2467" t="str">
            <v>ORAL COLD W/O ANALG</v>
          </cell>
        </row>
        <row r="2468">
          <cell r="A2468" t="str">
            <v>DUONEB</v>
          </cell>
          <cell r="B2468" t="str">
            <v xml:space="preserve"> RESPIRATORY THERAPY                           </v>
          </cell>
          <cell r="C2468" t="str">
            <v>DEY LABS INC</v>
          </cell>
          <cell r="D2468">
            <v>54480</v>
          </cell>
          <cell r="E2468" t="str">
            <v>DEY LABS INC</v>
          </cell>
          <cell r="F2468" t="str">
            <v>ANTICHOL BRONCHIAL COMB</v>
          </cell>
        </row>
        <row r="2469">
          <cell r="A2469" t="str">
            <v>DUOTAN</v>
          </cell>
          <cell r="B2469" t="str">
            <v xml:space="preserve"> COUGH &amp; COLD PREPS           </v>
          </cell>
          <cell r="C2469" t="str">
            <v>BRECKENRIDGE</v>
          </cell>
          <cell r="D2469">
            <v>9848.2000000000007</v>
          </cell>
          <cell r="E2469" t="str">
            <v>BRECKENRIDGE</v>
          </cell>
          <cell r="F2469" t="str">
            <v>ORAL COLD W/O ANALG</v>
          </cell>
        </row>
        <row r="2470">
          <cell r="A2470" t="str">
            <v>DURADRIN</v>
          </cell>
          <cell r="B2470" t="str">
            <v xml:space="preserve"> ANALGESICS        </v>
          </cell>
          <cell r="C2470" t="str">
            <v>BARR LABS</v>
          </cell>
          <cell r="D2470">
            <v>2835.7</v>
          </cell>
          <cell r="E2470" t="str">
            <v>BARR LABS CORP</v>
          </cell>
          <cell r="F2470" t="str">
            <v>ANTI-MIGRAINE</v>
          </cell>
        </row>
        <row r="2471">
          <cell r="A2471" t="str">
            <v>DURADRYL</v>
          </cell>
          <cell r="B2471" t="str">
            <v xml:space="preserve"> COUGH &amp; COLD PREPS           </v>
          </cell>
          <cell r="C2471" t="str">
            <v>BRECKENRIDGE</v>
          </cell>
          <cell r="D2471">
            <v>517.70000000000005</v>
          </cell>
          <cell r="E2471" t="str">
            <v>BRECKENRIDGE</v>
          </cell>
          <cell r="F2471" t="str">
            <v>ORAL COLD W/O ANALG</v>
          </cell>
        </row>
        <row r="2472">
          <cell r="A2472" t="str">
            <v>DURAGANIDIN DM</v>
          </cell>
          <cell r="B2472" t="str">
            <v xml:space="preserve"> COUGH &amp; COLD PREPS           </v>
          </cell>
          <cell r="C2472" t="str">
            <v>BARR LABS</v>
          </cell>
          <cell r="D2472">
            <v>0</v>
          </cell>
          <cell r="E2472" t="str">
            <v>BARR LABS CORP</v>
          </cell>
          <cell r="F2472" t="str">
            <v>ORAL COLD W/O ANALG</v>
          </cell>
        </row>
        <row r="2473">
          <cell r="A2473" t="str">
            <v>DURAGANIDIN NR</v>
          </cell>
          <cell r="B2473" t="str">
            <v xml:space="preserve"> COUGH &amp; COLD PREPS           </v>
          </cell>
          <cell r="C2473" t="str">
            <v>BARR LABS</v>
          </cell>
          <cell r="D2473">
            <v>-6.3</v>
          </cell>
          <cell r="E2473" t="str">
            <v>BARR LABS CORP</v>
          </cell>
          <cell r="F2473" t="str">
            <v>COUGH PREP W/COD</v>
          </cell>
        </row>
        <row r="2474">
          <cell r="A2474" t="str">
            <v>DURAGESIC</v>
          </cell>
          <cell r="B2474" t="str">
            <v xml:space="preserve"> ANALGESICS        </v>
          </cell>
          <cell r="C2474" t="str">
            <v>JANSSEN PHARM</v>
          </cell>
          <cell r="D2474">
            <v>998653.5</v>
          </cell>
          <cell r="E2474" t="str">
            <v>JOHNSON &amp; JOHNSON</v>
          </cell>
          <cell r="F2474" t="str">
            <v>MORPHINE/OPIUM NON-INJ</v>
          </cell>
        </row>
        <row r="2475">
          <cell r="A2475" t="str">
            <v>DURAMORPH PF</v>
          </cell>
          <cell r="B2475" t="str">
            <v xml:space="preserve"> ANALGESICS        </v>
          </cell>
          <cell r="C2475" t="str">
            <v>BAXTER PHARM DIV</v>
          </cell>
          <cell r="D2475">
            <v>28.7</v>
          </cell>
          <cell r="E2475" t="str">
            <v>BAXTER HEALTHCARE</v>
          </cell>
          <cell r="F2475" t="str">
            <v>MORPHINE/OPIUM INJ</v>
          </cell>
        </row>
        <row r="2476">
          <cell r="A2476" t="str">
            <v>DURASAL II</v>
          </cell>
          <cell r="B2476" t="str">
            <v xml:space="preserve"> COUGH &amp; COLD PREPS           </v>
          </cell>
          <cell r="C2476" t="str">
            <v>BARR LABS</v>
          </cell>
          <cell r="D2476">
            <v>0</v>
          </cell>
          <cell r="E2476" t="str">
            <v>BARR LABS CORP</v>
          </cell>
          <cell r="F2476" t="str">
            <v>COUGH/COLD W/EXPECT</v>
          </cell>
        </row>
        <row r="2477">
          <cell r="A2477" t="str">
            <v>DURASAL II</v>
          </cell>
          <cell r="B2477" t="str">
            <v xml:space="preserve"> COUGH &amp; COLD PREPS           </v>
          </cell>
          <cell r="C2477" t="str">
            <v>PRASCO LABS</v>
          </cell>
          <cell r="D2477">
            <v>16.399999999999999</v>
          </cell>
          <cell r="E2477" t="str">
            <v>PRASCO LABS</v>
          </cell>
          <cell r="F2477" t="str">
            <v>COUGH/COLD W/EXPECT</v>
          </cell>
        </row>
        <row r="2478">
          <cell r="A2478" t="str">
            <v>DURASCREEN</v>
          </cell>
          <cell r="B2478" t="str">
            <v xml:space="preserve"> SUNTAN PREPS</v>
          </cell>
          <cell r="C2478" t="str">
            <v>SCHWARZ PHARMA</v>
          </cell>
          <cell r="D2478">
            <v>0</v>
          </cell>
          <cell r="E2478" t="str">
            <v>SCHWARZ PHARMA USA</v>
          </cell>
          <cell r="F2478" t="str">
            <v>SUNTAN PROTECTANTS</v>
          </cell>
        </row>
        <row r="2479">
          <cell r="A2479" t="str">
            <v>DURATEARS</v>
          </cell>
          <cell r="B2479" t="str">
            <v xml:space="preserve"> OPHTHALMIC PREPARATIONS                       </v>
          </cell>
          <cell r="C2479" t="str">
            <v>ALCON LABS  OPHTHAL</v>
          </cell>
          <cell r="D2479">
            <v>239.7</v>
          </cell>
          <cell r="E2479" t="str">
            <v>NESTLE S A</v>
          </cell>
          <cell r="F2479" t="str">
            <v>ARTIFICIAL TEARS LUBR</v>
          </cell>
        </row>
        <row r="2480">
          <cell r="A2480" t="str">
            <v>DURATEX</v>
          </cell>
          <cell r="B2480" t="str">
            <v xml:space="preserve"> COUGH &amp; COLD PREPS           </v>
          </cell>
          <cell r="C2480" t="str">
            <v>BARR LABS</v>
          </cell>
          <cell r="D2480">
            <v>10.199999999999999</v>
          </cell>
          <cell r="E2480" t="str">
            <v>BARR LABS CORP</v>
          </cell>
          <cell r="F2480" t="str">
            <v>COUGH/COLD W/EXPECT</v>
          </cell>
        </row>
        <row r="2481">
          <cell r="A2481" t="str">
            <v>DURATUSS</v>
          </cell>
          <cell r="B2481" t="str">
            <v xml:space="preserve"> COUGH &amp; COLD PREPS           </v>
          </cell>
          <cell r="C2481" t="str">
            <v>UCB PHARMA</v>
          </cell>
          <cell r="D2481">
            <v>4042.5</v>
          </cell>
          <cell r="E2481" t="str">
            <v>UCB INC</v>
          </cell>
          <cell r="F2481" t="str">
            <v>COUGH/COLD W/EXPECT</v>
          </cell>
        </row>
        <row r="2482">
          <cell r="A2482" t="str">
            <v>DURATUSS AM/PM</v>
          </cell>
          <cell r="B2482" t="str">
            <v xml:space="preserve"> COUGH &amp; COLD PREPS           </v>
          </cell>
          <cell r="C2482" t="str">
            <v>UCB PHARMA</v>
          </cell>
          <cell r="D2482">
            <v>-354</v>
          </cell>
          <cell r="E2482" t="str">
            <v>UCB INC</v>
          </cell>
          <cell r="F2482" t="str">
            <v>COUGH/COLD W/EXPECT</v>
          </cell>
        </row>
        <row r="2483">
          <cell r="A2483" t="str">
            <v>DURATUSS DM</v>
          </cell>
          <cell r="B2483" t="str">
            <v xml:space="preserve"> COUGH &amp; COLD PREPS           </v>
          </cell>
          <cell r="C2483" t="str">
            <v>UCB PHARMA</v>
          </cell>
          <cell r="D2483">
            <v>0</v>
          </cell>
          <cell r="E2483" t="str">
            <v>UCB INC</v>
          </cell>
          <cell r="F2483" t="str">
            <v>COUGH/COLD W/EXPECT</v>
          </cell>
        </row>
        <row r="2484">
          <cell r="A2484" t="str">
            <v>DURATUSS G</v>
          </cell>
          <cell r="B2484" t="str">
            <v xml:space="preserve"> COUGH &amp; COLD PREPS           </v>
          </cell>
          <cell r="C2484" t="str">
            <v>UCB PHARMA</v>
          </cell>
          <cell r="D2484">
            <v>4266</v>
          </cell>
          <cell r="E2484" t="str">
            <v>UCB INC</v>
          </cell>
          <cell r="F2484" t="str">
            <v>COUGH PREP W/O COD</v>
          </cell>
        </row>
        <row r="2485">
          <cell r="A2485" t="str">
            <v>DURATUSS GP</v>
          </cell>
          <cell r="B2485" t="str">
            <v xml:space="preserve"> COUGH &amp; COLD PREPS           </v>
          </cell>
          <cell r="C2485" t="str">
            <v>UCB PHARMA</v>
          </cell>
          <cell r="D2485">
            <v>3393.9</v>
          </cell>
          <cell r="E2485" t="str">
            <v>UCB INC</v>
          </cell>
          <cell r="F2485" t="str">
            <v>COUGH/COLD W/EXPECT</v>
          </cell>
        </row>
        <row r="2486">
          <cell r="A2486" t="str">
            <v>DURATUSS HD</v>
          </cell>
          <cell r="B2486" t="str">
            <v xml:space="preserve"> COUGH &amp; COLD PREPS           </v>
          </cell>
          <cell r="C2486" t="str">
            <v>UCB PHARMA</v>
          </cell>
          <cell r="D2486">
            <v>631.79999999999995</v>
          </cell>
          <cell r="E2486" t="str">
            <v>UCB INC</v>
          </cell>
          <cell r="F2486" t="str">
            <v>COUGH/COLD W/EXPECT</v>
          </cell>
        </row>
        <row r="2487">
          <cell r="A2487" t="str">
            <v>DURICEF</v>
          </cell>
          <cell r="B2487" t="str">
            <v xml:space="preserve"> ANTI-INFECTIVES, SYSTEMIC                     </v>
          </cell>
          <cell r="C2487" t="str">
            <v>WARNER-CHILCOTT</v>
          </cell>
          <cell r="D2487">
            <v>1321181.3999999999</v>
          </cell>
          <cell r="E2487" t="str">
            <v>GALEN HOLDINGS INC</v>
          </cell>
          <cell r="F2487" t="str">
            <v>CEPHALOSPORINS &amp; RELATED</v>
          </cell>
        </row>
        <row r="2488">
          <cell r="A2488" t="str">
            <v>DXBPM/PSE</v>
          </cell>
          <cell r="B2488" t="str">
            <v xml:space="preserve"> COUGH &amp; COLD PREPS           </v>
          </cell>
          <cell r="C2488" t="str">
            <v>IOMED</v>
          </cell>
          <cell r="D2488">
            <v>9216.1</v>
          </cell>
          <cell r="E2488" t="str">
            <v>IOMED</v>
          </cell>
          <cell r="F2488" t="str">
            <v>ORAL COLD W/O ANALG</v>
          </cell>
        </row>
        <row r="2489">
          <cell r="A2489" t="str">
            <v>DYAZIDE</v>
          </cell>
          <cell r="B2489" t="str">
            <v xml:space="preserve"> DIURETICS, ETHICAL                            </v>
          </cell>
          <cell r="C2489" t="str">
            <v>GSK PHARM</v>
          </cell>
          <cell r="D2489">
            <v>53671.8</v>
          </cell>
          <cell r="E2489" t="str">
            <v>GLAXOSMITHKLINE</v>
          </cell>
          <cell r="F2489" t="str">
            <v>DIURETICS POTASS-SPARING</v>
          </cell>
        </row>
        <row r="2490">
          <cell r="A2490" t="str">
            <v>DY-G LIQUID</v>
          </cell>
          <cell r="B2490" t="str">
            <v xml:space="preserve"> RESPIRATORY THERAPY                           </v>
          </cell>
          <cell r="C2490" t="str">
            <v>CYPRESS PHARM</v>
          </cell>
          <cell r="D2490">
            <v>600.5</v>
          </cell>
          <cell r="E2490" t="str">
            <v>CYPRESS PHARM</v>
          </cell>
          <cell r="F2490" t="str">
            <v>XANTHINES COMB</v>
          </cell>
        </row>
        <row r="2491">
          <cell r="A2491" t="str">
            <v>DYNABAC</v>
          </cell>
          <cell r="B2491" t="str">
            <v xml:space="preserve"> ANTI-INFECTIVES, SYSTEMIC                     </v>
          </cell>
          <cell r="C2491" t="str">
            <v>MURO PHARM</v>
          </cell>
          <cell r="D2491">
            <v>9209.2000000000007</v>
          </cell>
          <cell r="E2491" t="str">
            <v>MURO PHARM</v>
          </cell>
          <cell r="F2491" t="str">
            <v>EXTENDED SPECTRUM MACROLIDE</v>
          </cell>
        </row>
        <row r="2492">
          <cell r="A2492" t="str">
            <v>DYNABAC D5-PAK</v>
          </cell>
          <cell r="B2492" t="str">
            <v xml:space="preserve"> ANTI-INFECTIVES, SYSTEMIC                     </v>
          </cell>
          <cell r="C2492" t="str">
            <v>MURO PHARM</v>
          </cell>
          <cell r="D2492">
            <v>209.4</v>
          </cell>
          <cell r="E2492" t="str">
            <v>MURO PHARM</v>
          </cell>
          <cell r="F2492" t="str">
            <v>EXTENDED SPECTRUM MACROLIDE</v>
          </cell>
        </row>
        <row r="2493">
          <cell r="A2493" t="str">
            <v>DYNACIN</v>
          </cell>
          <cell r="B2493" t="str">
            <v xml:space="preserve"> ANTI-INFECTIVES, SYSTEMIC                     </v>
          </cell>
          <cell r="C2493" t="str">
            <v>MEDICIS DERMATOLOG</v>
          </cell>
          <cell r="D2493">
            <v>198362.4</v>
          </cell>
          <cell r="E2493" t="str">
            <v>MEDICIS PHARM CORP</v>
          </cell>
          <cell r="F2493" t="str">
            <v>TETRACYC &amp; CONGEN</v>
          </cell>
        </row>
        <row r="2494">
          <cell r="A2494" t="str">
            <v>DYNACIRC</v>
          </cell>
          <cell r="B2494" t="str">
            <v xml:space="preserve"> VASCULAR AGENTS                               </v>
          </cell>
          <cell r="C2494" t="str">
            <v>RELIANT PHARM</v>
          </cell>
          <cell r="D2494">
            <v>99778.4</v>
          </cell>
          <cell r="E2494" t="str">
            <v>RELIANT PHARM</v>
          </cell>
          <cell r="F2494" t="str">
            <v>CALCIUM BLOCKERS</v>
          </cell>
        </row>
        <row r="2495">
          <cell r="A2495" t="str">
            <v>DYNACIRC CR</v>
          </cell>
          <cell r="B2495" t="str">
            <v xml:space="preserve"> VASCULAR AGENTS                               </v>
          </cell>
          <cell r="C2495" t="str">
            <v>RELIANT PHARM</v>
          </cell>
          <cell r="D2495">
            <v>9697.4</v>
          </cell>
          <cell r="E2495" t="str">
            <v>RELIANT PHARM</v>
          </cell>
          <cell r="F2495" t="str">
            <v>CALCIUM BLOCKERS</v>
          </cell>
        </row>
        <row r="2496">
          <cell r="A2496" t="str">
            <v>DYNAHIST ER</v>
          </cell>
          <cell r="B2496" t="str">
            <v xml:space="preserve"> COUGH &amp; COLD PREPS           </v>
          </cell>
          <cell r="C2496" t="str">
            <v>BRECKENRIDGE</v>
          </cell>
          <cell r="D2496">
            <v>1041.0999999999999</v>
          </cell>
          <cell r="E2496" t="str">
            <v>BRECKENRIDGE</v>
          </cell>
          <cell r="F2496" t="str">
            <v>ORAL COLD W/O ANALG</v>
          </cell>
        </row>
        <row r="2497">
          <cell r="A2497" t="str">
            <v>DYNATUSS</v>
          </cell>
          <cell r="B2497" t="str">
            <v xml:space="preserve"> COUGH &amp; COLD PREPS           </v>
          </cell>
          <cell r="C2497" t="str">
            <v>BRECKENRIDGE</v>
          </cell>
          <cell r="D2497">
            <v>76.099999999999994</v>
          </cell>
          <cell r="E2497" t="str">
            <v>BRECKENRIDGE</v>
          </cell>
          <cell r="F2497" t="str">
            <v>COUGH/COLD W/O EXPECT</v>
          </cell>
        </row>
        <row r="2498">
          <cell r="A2498" t="str">
            <v>DYNATUSS-EX</v>
          </cell>
          <cell r="B2498" t="str">
            <v xml:space="preserve"> COUGH &amp; COLD PREPS           </v>
          </cell>
          <cell r="C2498" t="str">
            <v>BRECKENRIDGE</v>
          </cell>
          <cell r="D2498">
            <v>2360.3000000000002</v>
          </cell>
          <cell r="E2498" t="str">
            <v>BRECKENRIDGE</v>
          </cell>
          <cell r="F2498" t="str">
            <v>COUGH/COLD W/EXPECT</v>
          </cell>
        </row>
        <row r="2499">
          <cell r="A2499" t="str">
            <v>DY-O-DERM</v>
          </cell>
          <cell r="B2499" t="str">
            <v xml:space="preserve"> DERMATOLOGICALS, ETHICAL                      </v>
          </cell>
          <cell r="C2499" t="str">
            <v>GALDERMA LABS</v>
          </cell>
          <cell r="D2499">
            <v>0</v>
          </cell>
          <cell r="E2499" t="str">
            <v>NESTLE S A</v>
          </cell>
          <cell r="F2499" t="str">
            <v>DERMATOLOGICAL PREP OTH</v>
          </cell>
        </row>
        <row r="2500">
          <cell r="A2500" t="str">
            <v>DYPHYLLIN GG</v>
          </cell>
          <cell r="B2500" t="str">
            <v xml:space="preserve"> RESPIRATORY THERAPY                           </v>
          </cell>
          <cell r="C2500" t="str">
            <v>BRECKENRIDGE</v>
          </cell>
          <cell r="D2500">
            <v>44077</v>
          </cell>
          <cell r="E2500" t="str">
            <v>BRECKENRIDGE</v>
          </cell>
          <cell r="F2500" t="str">
            <v>XANTHINES COMB</v>
          </cell>
        </row>
        <row r="2501">
          <cell r="A2501" t="str">
            <v>DYPHYLLINE GG</v>
          </cell>
          <cell r="B2501" t="str">
            <v xml:space="preserve"> RESPIRATORY THERAPY                           </v>
          </cell>
          <cell r="C2501" t="str">
            <v>ALPHARMA</v>
          </cell>
          <cell r="D2501">
            <v>2030.9</v>
          </cell>
          <cell r="E2501" t="str">
            <v>ALPHARMA USPD</v>
          </cell>
          <cell r="F2501" t="str">
            <v>XANTHINES COMB</v>
          </cell>
        </row>
        <row r="2502">
          <cell r="A2502" t="str">
            <v>DYPHYLLINE GG</v>
          </cell>
          <cell r="B2502" t="str">
            <v xml:space="preserve"> RESPIRATORY THERAPY                           </v>
          </cell>
          <cell r="C2502" t="str">
            <v>CYPRESS PHARM</v>
          </cell>
          <cell r="D2502">
            <v>18798.599999999999</v>
          </cell>
          <cell r="E2502" t="str">
            <v>CYPRESS PHARM</v>
          </cell>
          <cell r="F2502" t="str">
            <v>XANTHINES COMB</v>
          </cell>
        </row>
        <row r="2503">
          <cell r="A2503" t="str">
            <v>DYPHYLLINE GG</v>
          </cell>
          <cell r="B2503" t="str">
            <v xml:space="preserve"> RESPIRATORY THERAPY                           </v>
          </cell>
          <cell r="C2503" t="str">
            <v>ECONOLAB</v>
          </cell>
          <cell r="D2503">
            <v>12835.7</v>
          </cell>
          <cell r="E2503" t="str">
            <v>ECONOLAB</v>
          </cell>
          <cell r="F2503" t="str">
            <v>XANTHINES COMB</v>
          </cell>
        </row>
        <row r="2504">
          <cell r="A2504" t="str">
            <v>DYPHYLLINE GG</v>
          </cell>
          <cell r="B2504" t="str">
            <v xml:space="preserve"> RESPIRATORY THERAPY                           </v>
          </cell>
          <cell r="C2504" t="str">
            <v>QUALITEST PRODUCTS</v>
          </cell>
          <cell r="D2504">
            <v>15616.6</v>
          </cell>
          <cell r="E2504" t="str">
            <v>QUALITEST PRODUCTS</v>
          </cell>
          <cell r="F2504" t="str">
            <v>XANTHINES COMB</v>
          </cell>
        </row>
        <row r="2505">
          <cell r="A2505" t="str">
            <v>DYPHYLLINE GG</v>
          </cell>
          <cell r="B2505" t="str">
            <v xml:space="preserve"> RESPIRATORY THERAPY                           </v>
          </cell>
          <cell r="C2505" t="str">
            <v>SILARX PHARM INC</v>
          </cell>
          <cell r="D2505">
            <v>331.4</v>
          </cell>
          <cell r="E2505" t="str">
            <v>SILARX PHARM INC</v>
          </cell>
          <cell r="F2505" t="str">
            <v>XANTHINES COMB</v>
          </cell>
        </row>
        <row r="2506">
          <cell r="A2506" t="str">
            <v>DYPHYLLINE GG</v>
          </cell>
          <cell r="B2506" t="str">
            <v xml:space="preserve"> RESPIRATORY THERAPY                           </v>
          </cell>
          <cell r="C2506" t="str">
            <v>UNITED RES LABS</v>
          </cell>
          <cell r="D2506">
            <v>6842</v>
          </cell>
          <cell r="E2506" t="str">
            <v>URL/MUTUAL</v>
          </cell>
          <cell r="F2506" t="str">
            <v>XANTHINES COMB</v>
          </cell>
        </row>
        <row r="2507">
          <cell r="A2507" t="str">
            <v>DYRENIUM</v>
          </cell>
          <cell r="B2507" t="str">
            <v xml:space="preserve"> DIURETICS, ETHICAL                            </v>
          </cell>
          <cell r="C2507" t="str">
            <v>WELLSPRING PHARMAC</v>
          </cell>
          <cell r="D2507">
            <v>6526</v>
          </cell>
          <cell r="E2507" t="str">
            <v>WELLSPRING PHARMAC</v>
          </cell>
          <cell r="F2507" t="str">
            <v>DIURETICS POTASS-SPARING</v>
          </cell>
        </row>
        <row r="2508">
          <cell r="A2508" t="str">
            <v>E E S</v>
          </cell>
          <cell r="B2508" t="str">
            <v xml:space="preserve"> ANTI-INFECTIVES, SYSTEMIC                     </v>
          </cell>
          <cell r="C2508" t="str">
            <v>ABBOTT PHARM PRODS</v>
          </cell>
          <cell r="D2508">
            <v>123946.2</v>
          </cell>
          <cell r="E2508" t="str">
            <v>ABBOTT</v>
          </cell>
          <cell r="F2508" t="str">
            <v>ERYTHROMYCIN</v>
          </cell>
        </row>
        <row r="2509">
          <cell r="A2509" t="str">
            <v>EAR DROPS</v>
          </cell>
          <cell r="B2509" t="str">
            <v xml:space="preserve"> OTICS, ETHICAL                                </v>
          </cell>
          <cell r="C2509" t="str">
            <v>MFR NOT STATED</v>
          </cell>
          <cell r="D2509">
            <v>0</v>
          </cell>
          <cell r="E2509" t="str">
            <v>LAB UNKNOWN</v>
          </cell>
          <cell r="F2509" t="str">
            <v>OTIC ANALGESICS</v>
          </cell>
        </row>
        <row r="2510">
          <cell r="A2510" t="str">
            <v>EAR DROPS OTC</v>
          </cell>
          <cell r="B2510" t="str">
            <v xml:space="preserve"> OTICS, ETHICAL                                </v>
          </cell>
          <cell r="C2510" t="str">
            <v>IVAX PHARMACEUTICALS</v>
          </cell>
          <cell r="D2510">
            <v>1445.8</v>
          </cell>
          <cell r="E2510" t="str">
            <v>IVAX CORP</v>
          </cell>
          <cell r="F2510" t="str">
            <v>OTIC CERUMEN SOFTENER</v>
          </cell>
        </row>
        <row r="2511">
          <cell r="A2511" t="str">
            <v>EAR DROPS RX</v>
          </cell>
          <cell r="B2511" t="str">
            <v xml:space="preserve"> OTICS, ETHICAL                                </v>
          </cell>
          <cell r="C2511" t="str">
            <v>THAMES PHARMACAL</v>
          </cell>
          <cell r="D2511">
            <v>0</v>
          </cell>
          <cell r="E2511" t="str">
            <v>THAMES PHARMACAL</v>
          </cell>
          <cell r="F2511" t="str">
            <v>OTIC ANALGESICS</v>
          </cell>
        </row>
        <row r="2512">
          <cell r="A2512" t="str">
            <v>EAR-GESIC</v>
          </cell>
          <cell r="B2512" t="str">
            <v xml:space="preserve"> OTICS, ETHICAL                                </v>
          </cell>
          <cell r="C2512" t="str">
            <v>QUALITEST PRODUCTS</v>
          </cell>
          <cell r="D2512">
            <v>1759.5</v>
          </cell>
          <cell r="E2512" t="str">
            <v>QUALITEST PRODUCTS</v>
          </cell>
          <cell r="F2512" t="str">
            <v>OTIC ANALGESICS</v>
          </cell>
        </row>
        <row r="2513">
          <cell r="A2513" t="str">
            <v>EAR-GESIC</v>
          </cell>
          <cell r="B2513" t="str">
            <v xml:space="preserve"> OTICS, ETHICAL                                </v>
          </cell>
          <cell r="C2513" t="str">
            <v>VINTAGE PHARM</v>
          </cell>
          <cell r="D2513">
            <v>28.3</v>
          </cell>
          <cell r="E2513" t="str">
            <v>VINTAGE PHARM</v>
          </cell>
          <cell r="F2513" t="str">
            <v>OTIC ANALGESICS</v>
          </cell>
        </row>
        <row r="2514">
          <cell r="A2514" t="str">
            <v>EASIVENT</v>
          </cell>
          <cell r="B2514" t="str">
            <v xml:space="preserve"> NON-DRUG PRODUCTS                             </v>
          </cell>
          <cell r="C2514" t="str">
            <v>DEY LABS INC</v>
          </cell>
          <cell r="D2514">
            <v>40.5</v>
          </cell>
          <cell r="E2514" t="str">
            <v>DEY LABS INC</v>
          </cell>
          <cell r="F2514" t="str">
            <v>NON-DRUG PRODUCTS</v>
          </cell>
        </row>
        <row r="2515">
          <cell r="A2515" t="str">
            <v>EC-NAPROSYN</v>
          </cell>
          <cell r="B2515" t="str">
            <v xml:space="preserve"> ANTIARTHRITICS      </v>
          </cell>
          <cell r="C2515" t="str">
            <v>ROCHE</v>
          </cell>
          <cell r="D2515">
            <v>13000.7</v>
          </cell>
          <cell r="E2515" t="str">
            <v>HOFFMANN-LA ROCHE</v>
          </cell>
          <cell r="F2515" t="str">
            <v>ANTIARTH PLAIN</v>
          </cell>
        </row>
        <row r="2516">
          <cell r="A2516" t="str">
            <v>ECONAZOLE NITRATE</v>
          </cell>
          <cell r="B2516" t="str">
            <v xml:space="preserve"> ANTI-FUNGAL AGENTS                            </v>
          </cell>
          <cell r="C2516" t="str">
            <v>FOUGERA</v>
          </cell>
          <cell r="D2516">
            <v>165282.70000000001</v>
          </cell>
          <cell r="E2516" t="str">
            <v>ALTANA  INC</v>
          </cell>
          <cell r="F2516" t="str">
            <v>IMIDAZOLES</v>
          </cell>
        </row>
        <row r="2517">
          <cell r="A2517" t="str">
            <v>ECONAZOLE NITRATE</v>
          </cell>
          <cell r="B2517" t="str">
            <v xml:space="preserve"> ANTI-FUNGAL AGENTS                            </v>
          </cell>
          <cell r="C2517" t="str">
            <v>TARO PHARM</v>
          </cell>
          <cell r="D2517">
            <v>99321.9</v>
          </cell>
          <cell r="E2517" t="str">
            <v>TARO PHARM</v>
          </cell>
          <cell r="F2517" t="str">
            <v>IMIDAZOLES</v>
          </cell>
        </row>
        <row r="2518">
          <cell r="A2518" t="str">
            <v>ECONOPRED</v>
          </cell>
          <cell r="B2518" t="str">
            <v xml:space="preserve"> OPHTHALMIC PREPARATIONS                       </v>
          </cell>
          <cell r="C2518" t="str">
            <v>ALCON LABS  OPHTHAL</v>
          </cell>
          <cell r="D2518">
            <v>41.2</v>
          </cell>
          <cell r="E2518" t="str">
            <v>NESTLE S A</v>
          </cell>
          <cell r="F2518" t="str">
            <v>OPHTH CORTICOID PLAIN</v>
          </cell>
        </row>
        <row r="2519">
          <cell r="A2519" t="str">
            <v>ECONOPRED PLUS</v>
          </cell>
          <cell r="B2519" t="str">
            <v xml:space="preserve"> OPHTHALMIC PREPARATIONS                       </v>
          </cell>
          <cell r="C2519" t="str">
            <v>ALCON LABS  OPHTHAL</v>
          </cell>
          <cell r="D2519">
            <v>67017.5</v>
          </cell>
          <cell r="E2519" t="str">
            <v>NESTLE S A</v>
          </cell>
          <cell r="F2519" t="str">
            <v>OPHTH CORTICOID PLAIN</v>
          </cell>
        </row>
        <row r="2520">
          <cell r="A2520" t="str">
            <v>ECOTRIN</v>
          </cell>
          <cell r="B2520" t="str">
            <v xml:space="preserve"> ANALGESICS        </v>
          </cell>
          <cell r="C2520" t="str">
            <v>GSK CONSUMER HLTH</v>
          </cell>
          <cell r="D2520">
            <v>204731.3</v>
          </cell>
          <cell r="E2520" t="str">
            <v>GLAXOSMITHKLINE</v>
          </cell>
          <cell r="F2520" t="str">
            <v>SALICYLATES AND RELATED</v>
          </cell>
        </row>
        <row r="2521">
          <cell r="A2521" t="str">
            <v>ECOTRIN MAX STR</v>
          </cell>
          <cell r="B2521" t="str">
            <v xml:space="preserve"> ANALGESICS        </v>
          </cell>
          <cell r="C2521" t="str">
            <v>GSK CONSUMER HLTH</v>
          </cell>
          <cell r="D2521">
            <v>22098.799999999999</v>
          </cell>
          <cell r="E2521" t="str">
            <v>GLAXOSMITHKLINE</v>
          </cell>
          <cell r="F2521" t="str">
            <v>SALICYLATES AND RELATED</v>
          </cell>
        </row>
        <row r="2522">
          <cell r="A2522" t="str">
            <v>EDECRIN</v>
          </cell>
          <cell r="B2522" t="str">
            <v xml:space="preserve"> DIURETICS, ETHICAL                            </v>
          </cell>
          <cell r="C2522" t="str">
            <v>MERCK &amp; COMPANY</v>
          </cell>
          <cell r="D2522">
            <v>0</v>
          </cell>
          <cell r="E2522" t="str">
            <v>MERCK &amp; CO</v>
          </cell>
          <cell r="F2522" t="str">
            <v>DIURETICS OTH NON-INJ</v>
          </cell>
        </row>
        <row r="2523">
          <cell r="A2523" t="str">
            <v>EFFERDENT PLUS</v>
          </cell>
          <cell r="C2523" t="str">
            <v>PFIZER CONSUMER</v>
          </cell>
          <cell r="D2523">
            <v>75.599999999999994</v>
          </cell>
          <cell r="E2523" t="str">
            <v>PFIZER</v>
          </cell>
          <cell r="F2523" t="str">
            <v>DENTURE CLEANERS</v>
          </cell>
        </row>
        <row r="2524">
          <cell r="A2524" t="str">
            <v>EFFERVES ANTACID&amp;PAIN</v>
          </cell>
          <cell r="B2524" t="str">
            <v xml:space="preserve"> ANALGESICS        </v>
          </cell>
          <cell r="C2524" t="str">
            <v>PRIVATE LABEL</v>
          </cell>
          <cell r="D2524">
            <v>1651.9</v>
          </cell>
          <cell r="E2524" t="str">
            <v>PRIVATE LABEL</v>
          </cell>
          <cell r="F2524" t="str">
            <v>SALICYLATES AND RELATED</v>
          </cell>
        </row>
        <row r="2525">
          <cell r="A2525" t="str">
            <v>EFFERVESCENT PAIN RELIEF</v>
          </cell>
          <cell r="B2525" t="str">
            <v xml:space="preserve"> ANTACIDS &amp; ANTIFLATULENTS                     </v>
          </cell>
          <cell r="C2525" t="str">
            <v>MAJOR PHARM</v>
          </cell>
          <cell r="D2525">
            <v>187.4</v>
          </cell>
          <cell r="E2525" t="str">
            <v>GREAT LAKES WHLSL</v>
          </cell>
          <cell r="F2525" t="str">
            <v>ANTACIDS  PLAIN</v>
          </cell>
        </row>
        <row r="2526">
          <cell r="A2526" t="str">
            <v>EFFEXOR</v>
          </cell>
          <cell r="B2526" t="str">
            <v xml:space="preserve"> PSYCHOTHERAPEUTICS                            </v>
          </cell>
          <cell r="C2526" t="str">
            <v>WYETH-AYERST</v>
          </cell>
          <cell r="D2526">
            <v>85852.2</v>
          </cell>
          <cell r="E2526" t="str">
            <v>WYETH CORP</v>
          </cell>
          <cell r="F2526" t="str">
            <v>SSRI/SNRI</v>
          </cell>
        </row>
        <row r="2527">
          <cell r="A2527" t="str">
            <v>EFFEXOR XR</v>
          </cell>
          <cell r="B2527" t="str">
            <v xml:space="preserve"> PSYCHOTHERAPEUTICS                            </v>
          </cell>
          <cell r="C2527" t="str">
            <v>WYETH-AYERST</v>
          </cell>
          <cell r="D2527">
            <v>3888571.1</v>
          </cell>
          <cell r="E2527" t="str">
            <v>WYETH CORP</v>
          </cell>
          <cell r="F2527" t="str">
            <v>SSRI/SNRI</v>
          </cell>
        </row>
        <row r="2528">
          <cell r="A2528" t="str">
            <v>EFIDAC-24</v>
          </cell>
          <cell r="B2528" t="str">
            <v xml:space="preserve"> COUGH &amp; COLD PREPS           </v>
          </cell>
          <cell r="C2528" t="str">
            <v>NOVARTIS CONS HLTH</v>
          </cell>
          <cell r="D2528">
            <v>-106.4</v>
          </cell>
          <cell r="E2528" t="str">
            <v>NOVARTIS</v>
          </cell>
          <cell r="F2528" t="str">
            <v>ORAL COLD W/O ANALG</v>
          </cell>
        </row>
        <row r="2529">
          <cell r="A2529" t="str">
            <v>EFLONE</v>
          </cell>
          <cell r="B2529" t="str">
            <v xml:space="preserve"> OPHTHALMIC PREPARATIONS                       </v>
          </cell>
          <cell r="C2529" t="str">
            <v>NOVARTIS VISION</v>
          </cell>
          <cell r="D2529">
            <v>-340.5</v>
          </cell>
          <cell r="E2529" t="str">
            <v>NOVARTIS</v>
          </cell>
          <cell r="F2529" t="str">
            <v>OPHTH CORTICOID PLAIN</v>
          </cell>
        </row>
        <row r="2530">
          <cell r="A2530" t="str">
            <v>EFO-DINE</v>
          </cell>
          <cell r="B2530" t="str">
            <v xml:space="preserve"> MOUTH, THROAT &amp; ANTISEPTICS                   </v>
          </cell>
          <cell r="C2530" t="str">
            <v>FOUGERA</v>
          </cell>
          <cell r="D2530">
            <v>3</v>
          </cell>
          <cell r="E2530" t="str">
            <v>ALTANA  INC</v>
          </cell>
          <cell r="F2530" t="str">
            <v>ANTISEPTICS THERAPEUTIC</v>
          </cell>
        </row>
        <row r="2531">
          <cell r="A2531" t="str">
            <v>EFUDEX</v>
          </cell>
          <cell r="B2531" t="str">
            <v xml:space="preserve"> ANTINEOPLASTIC AGENTS                         </v>
          </cell>
          <cell r="C2531" t="str">
            <v>ICN PHARMACEUTICAL</v>
          </cell>
          <cell r="D2531">
            <v>69854</v>
          </cell>
          <cell r="E2531" t="str">
            <v>ICN PHARMACEUTICAL</v>
          </cell>
          <cell r="F2531" t="str">
            <v>PYRIMIDINE ANALOGS</v>
          </cell>
        </row>
        <row r="2532">
          <cell r="A2532" t="str">
            <v>ELASTIC BDGE ACE SEF/ADH</v>
          </cell>
          <cell r="B2532" t="str">
            <v>UNKNOWN USC 99998</v>
          </cell>
          <cell r="C2532" t="str">
            <v>BECTON-DICKINSON</v>
          </cell>
          <cell r="D2532">
            <v>5746</v>
          </cell>
          <cell r="E2532" t="str">
            <v>BECTON-DICKINSON</v>
          </cell>
          <cell r="F2532" t="str">
            <v>UNKNOWN USC 99998</v>
          </cell>
        </row>
        <row r="2533">
          <cell r="A2533" t="str">
            <v>ELASTIC BDGE ACE SPANDEX</v>
          </cell>
          <cell r="B2533" t="str">
            <v>UNKNOWN USC 99998</v>
          </cell>
          <cell r="C2533" t="str">
            <v>BECTON-DICKINSON</v>
          </cell>
          <cell r="D2533">
            <v>13304.6</v>
          </cell>
          <cell r="E2533" t="str">
            <v>BECTON-DICKINSON</v>
          </cell>
          <cell r="F2533" t="str">
            <v>UNKNOWN USC 99998</v>
          </cell>
        </row>
        <row r="2534">
          <cell r="A2534" t="str">
            <v>ELASTOPLAST HOSPITAL PAC</v>
          </cell>
          <cell r="B2534" t="str">
            <v>UNKNOWN USC 99998</v>
          </cell>
          <cell r="C2534" t="str">
            <v>BEIERSDORF</v>
          </cell>
          <cell r="D2534">
            <v>0</v>
          </cell>
          <cell r="E2534" t="str">
            <v>BEIERSDORF</v>
          </cell>
          <cell r="F2534" t="str">
            <v>UNKNOWN USC 99998</v>
          </cell>
        </row>
        <row r="2535">
          <cell r="A2535" t="str">
            <v>ELAVIL</v>
          </cell>
          <cell r="B2535" t="str">
            <v xml:space="preserve"> PSYCHOTHERAPEUTICS                            </v>
          </cell>
          <cell r="C2535" t="str">
            <v>ASTRAZENECA</v>
          </cell>
          <cell r="D2535">
            <v>36607.5</v>
          </cell>
          <cell r="E2535" t="str">
            <v>ASTRAZENECA CORP</v>
          </cell>
          <cell r="F2535" t="str">
            <v>TRICYCLICS &amp; TETRACYCLICS</v>
          </cell>
        </row>
        <row r="2536">
          <cell r="A2536" t="str">
            <v>ELBOW BRACE</v>
          </cell>
          <cell r="B2536" t="str">
            <v>UNKNOWN USC 99998</v>
          </cell>
          <cell r="C2536" t="str">
            <v>BECTON-DICKINSON</v>
          </cell>
          <cell r="D2536">
            <v>39.700000000000003</v>
          </cell>
          <cell r="E2536" t="str">
            <v>BECTON-DICKINSON</v>
          </cell>
          <cell r="F2536" t="str">
            <v>UNKNOWN USC 99998</v>
          </cell>
        </row>
        <row r="2537">
          <cell r="A2537" t="str">
            <v>ELBOW BRACE</v>
          </cell>
          <cell r="B2537" t="str">
            <v>UNKNOWN USC 99998</v>
          </cell>
          <cell r="C2537" t="str">
            <v>JUNG</v>
          </cell>
          <cell r="D2537">
            <v>777.7</v>
          </cell>
          <cell r="E2537" t="str">
            <v>JUNG</v>
          </cell>
          <cell r="F2537" t="str">
            <v>UNKNOWN USC 99998</v>
          </cell>
        </row>
        <row r="2538">
          <cell r="A2538" t="str">
            <v>ELBOW SUPPORT</v>
          </cell>
          <cell r="B2538" t="str">
            <v>UNKNOWN USC 99998</v>
          </cell>
          <cell r="C2538" t="str">
            <v>BECTON-DICKINSON</v>
          </cell>
          <cell r="D2538">
            <v>715.6</v>
          </cell>
          <cell r="E2538" t="str">
            <v>BECTON-DICKINSON</v>
          </cell>
          <cell r="F2538" t="str">
            <v>UNKNOWN USC 99998</v>
          </cell>
        </row>
        <row r="2539">
          <cell r="A2539" t="str">
            <v>ELBOW SUPPORT</v>
          </cell>
          <cell r="B2539" t="str">
            <v>UNKNOWN USC 99998</v>
          </cell>
          <cell r="C2539" t="str">
            <v>JUNG</v>
          </cell>
          <cell r="D2539">
            <v>22.3</v>
          </cell>
          <cell r="E2539" t="str">
            <v>JUNG</v>
          </cell>
          <cell r="F2539" t="str">
            <v>UNKNOWN USC 99998</v>
          </cell>
        </row>
        <row r="2540">
          <cell r="A2540" t="str">
            <v>ELDEPRYL</v>
          </cell>
          <cell r="B2540" t="str">
            <v xml:space="preserve"> NEUROLOGICAL DISORDERS, MISC                  </v>
          </cell>
          <cell r="C2540" t="str">
            <v>SOMERSET PHARM</v>
          </cell>
          <cell r="D2540">
            <v>36585</v>
          </cell>
          <cell r="E2540" t="str">
            <v>SOMERSET PHARM</v>
          </cell>
          <cell r="F2540" t="str">
            <v>ANTI-PARKINSON OTH</v>
          </cell>
        </row>
        <row r="2541">
          <cell r="A2541" t="str">
            <v>ELDERTONIC</v>
          </cell>
          <cell r="B2541" t="str">
            <v xml:space="preserve"> VITAMINS        </v>
          </cell>
          <cell r="C2541" t="str">
            <v>MERZ PHARM</v>
          </cell>
          <cell r="D2541">
            <v>0</v>
          </cell>
          <cell r="E2541" t="str">
            <v>MERZ INC</v>
          </cell>
          <cell r="F2541" t="str">
            <v>B-COMPLEX PLAIN ORAL</v>
          </cell>
        </row>
        <row r="2542">
          <cell r="A2542" t="str">
            <v>ELDOPAQUE</v>
          </cell>
          <cell r="B2542" t="str">
            <v xml:space="preserve"> DERMATOLOGICALS, ETHICAL                      </v>
          </cell>
          <cell r="C2542" t="str">
            <v>ICN PHARMACEUTICAL</v>
          </cell>
          <cell r="D2542">
            <v>91.5</v>
          </cell>
          <cell r="E2542" t="str">
            <v>ICN PHARMACEUTICAL</v>
          </cell>
          <cell r="F2542" t="str">
            <v>DERMATOLOGICAL PREP OTH</v>
          </cell>
        </row>
        <row r="2543">
          <cell r="A2543" t="str">
            <v>ELDOPAQUE FORTE</v>
          </cell>
          <cell r="B2543" t="str">
            <v xml:space="preserve"> DERMATOLOGICALS, ETHICAL                      </v>
          </cell>
          <cell r="C2543" t="str">
            <v>ICN PHARMACEUTICAL</v>
          </cell>
          <cell r="D2543">
            <v>1680.3</v>
          </cell>
          <cell r="E2543" t="str">
            <v>ICN PHARMACEUTICAL</v>
          </cell>
          <cell r="F2543" t="str">
            <v>DERMATOLOGICAL PREP OTH</v>
          </cell>
        </row>
        <row r="2544">
          <cell r="A2544" t="str">
            <v>ELDOQUIN</v>
          </cell>
          <cell r="B2544" t="str">
            <v xml:space="preserve"> DERMATOLOGICALS, ETHICAL                      </v>
          </cell>
          <cell r="C2544" t="str">
            <v>ICN PHARMACEUTICAL</v>
          </cell>
          <cell r="D2544">
            <v>334.9</v>
          </cell>
          <cell r="E2544" t="str">
            <v>ICN PHARMACEUTICAL</v>
          </cell>
          <cell r="F2544" t="str">
            <v>DERMATOLOGICAL PREP OTH</v>
          </cell>
        </row>
        <row r="2545">
          <cell r="A2545" t="str">
            <v>ELDOQUIN FORTE</v>
          </cell>
          <cell r="B2545" t="str">
            <v xml:space="preserve"> DERMATOLOGICALS, ETHICAL                      </v>
          </cell>
          <cell r="C2545" t="str">
            <v>ICN PHARMACEUTICAL</v>
          </cell>
          <cell r="D2545">
            <v>2456</v>
          </cell>
          <cell r="E2545" t="str">
            <v>ICN PHARMACEUTICAL</v>
          </cell>
          <cell r="F2545" t="str">
            <v>DERMATOLOGICAL PREP OTH</v>
          </cell>
        </row>
        <row r="2546">
          <cell r="A2546" t="str">
            <v>ELIDEL</v>
          </cell>
          <cell r="B2546" t="str">
            <v xml:space="preserve"> DERMATOLOGICALS, ETHICAL                      </v>
          </cell>
          <cell r="C2546" t="str">
            <v>NOVARTIS RX</v>
          </cell>
          <cell r="D2546">
            <v>520502.5</v>
          </cell>
          <cell r="E2546" t="str">
            <v>NOVARTIS</v>
          </cell>
          <cell r="F2546" t="str">
            <v>DERMATOLOGICAL PREP OTH</v>
          </cell>
        </row>
        <row r="2547">
          <cell r="A2547" t="str">
            <v>ELIGARD</v>
          </cell>
          <cell r="B2547" t="str">
            <v xml:space="preserve"> ANTINEOPLASTIC AGENTS                         </v>
          </cell>
          <cell r="C2547" t="str">
            <v>SANOFI-SYNTHELABO</v>
          </cell>
          <cell r="D2547">
            <v>10233.4</v>
          </cell>
          <cell r="E2547" t="str">
            <v>SANOFI-SYN INC</v>
          </cell>
          <cell r="F2547" t="str">
            <v>GRH ANALOGS</v>
          </cell>
        </row>
        <row r="2548">
          <cell r="A2548" t="str">
            <v>ELIMITE</v>
          </cell>
          <cell r="B2548" t="str">
            <v xml:space="preserve"> DERMATOLOGICALS, ETHICAL                      </v>
          </cell>
          <cell r="C2548" t="str">
            <v>ALLERGAN</v>
          </cell>
          <cell r="D2548">
            <v>93376.8</v>
          </cell>
          <cell r="E2548" t="str">
            <v>ALLERGAN INC</v>
          </cell>
          <cell r="F2548" t="str">
            <v>SCAB/PEDICULOCIDES</v>
          </cell>
        </row>
        <row r="2549">
          <cell r="A2549" t="str">
            <v>ELIXOPHYLLIN</v>
          </cell>
          <cell r="B2549" t="str">
            <v xml:space="preserve"> RESPIRATORY THERAPY                           </v>
          </cell>
          <cell r="C2549" t="str">
            <v>FOREST PHARM</v>
          </cell>
          <cell r="D2549">
            <v>2713.4</v>
          </cell>
          <cell r="E2549" t="str">
            <v>FOREST LABS</v>
          </cell>
          <cell r="F2549" t="str">
            <v>XANTHINES</v>
          </cell>
        </row>
        <row r="2550">
          <cell r="A2550" t="str">
            <v>ELIXOPHYLLIN GG</v>
          </cell>
          <cell r="B2550" t="str">
            <v xml:space="preserve"> RESPIRATORY THERAPY                           </v>
          </cell>
          <cell r="C2550" t="str">
            <v>FOREST PHARM</v>
          </cell>
          <cell r="D2550">
            <v>1811.7</v>
          </cell>
          <cell r="E2550" t="str">
            <v>FOREST LABS</v>
          </cell>
          <cell r="F2550" t="str">
            <v>XANTHINES COMB</v>
          </cell>
        </row>
        <row r="2551">
          <cell r="A2551" t="str">
            <v>ELIXOPHYLLIN KI</v>
          </cell>
          <cell r="B2551" t="str">
            <v xml:space="preserve"> RESPIRATORY THERAPY                           </v>
          </cell>
          <cell r="C2551" t="str">
            <v>FOREST PHARM</v>
          </cell>
          <cell r="D2551">
            <v>250.9</v>
          </cell>
          <cell r="E2551" t="str">
            <v>FOREST LABS</v>
          </cell>
          <cell r="F2551" t="str">
            <v>XANTHINES COMB</v>
          </cell>
        </row>
        <row r="2552">
          <cell r="A2552" t="str">
            <v>ELIXSURE CONGEST</v>
          </cell>
          <cell r="B2552" t="str">
            <v xml:space="preserve"> COUGH &amp; COLD PREPS           </v>
          </cell>
          <cell r="C2552" t="str">
            <v>TARO PHARM</v>
          </cell>
          <cell r="D2552">
            <v>1519.6</v>
          </cell>
          <cell r="E2552" t="str">
            <v>TARO PHARM</v>
          </cell>
          <cell r="F2552" t="str">
            <v>ORAL COLD W/O ANALG</v>
          </cell>
        </row>
        <row r="2553">
          <cell r="A2553" t="str">
            <v>ELIXSURE COUGH</v>
          </cell>
          <cell r="B2553" t="str">
            <v xml:space="preserve"> COUGH &amp; COLD PREPS           </v>
          </cell>
          <cell r="C2553" t="str">
            <v>TARO PHARM</v>
          </cell>
          <cell r="D2553">
            <v>1995.3</v>
          </cell>
          <cell r="E2553" t="str">
            <v>TARO PHARM</v>
          </cell>
          <cell r="F2553" t="str">
            <v>COUGH PREP W/O COD</v>
          </cell>
        </row>
        <row r="2554">
          <cell r="A2554" t="str">
            <v>ELIXSURE FVR/PAIN</v>
          </cell>
          <cell r="B2554" t="str">
            <v xml:space="preserve"> ANALGESICS        </v>
          </cell>
          <cell r="C2554" t="str">
            <v>TARO PHARM</v>
          </cell>
          <cell r="D2554">
            <v>7.8</v>
          </cell>
          <cell r="E2554" t="str">
            <v>TARO PHARM</v>
          </cell>
          <cell r="F2554" t="str">
            <v>ACETAMINOPHEN</v>
          </cell>
        </row>
        <row r="2555">
          <cell r="A2555" t="str">
            <v>ELLENCE</v>
          </cell>
          <cell r="B2555" t="str">
            <v xml:space="preserve"> ANTINEOPLASTIC AGENTS                         </v>
          </cell>
          <cell r="C2555" t="str">
            <v>PHARMACIA</v>
          </cell>
          <cell r="D2555">
            <v>13480.3</v>
          </cell>
          <cell r="E2555" t="str">
            <v>PHARMACIA CORP</v>
          </cell>
          <cell r="F2555" t="str">
            <v>ANTHRACYCLINES</v>
          </cell>
        </row>
        <row r="2556">
          <cell r="A2556" t="str">
            <v>ELMIRON</v>
          </cell>
          <cell r="B2556" t="str">
            <v xml:space="preserve"> GENITOURINARY                                 </v>
          </cell>
          <cell r="C2556" t="str">
            <v>MCNEIL PHARM</v>
          </cell>
          <cell r="D2556">
            <v>79994</v>
          </cell>
          <cell r="E2556" t="str">
            <v>JOHNSON &amp; JOHNSON</v>
          </cell>
          <cell r="F2556" t="str">
            <v>GENITOURINARY OTH</v>
          </cell>
        </row>
        <row r="2557">
          <cell r="A2557" t="str">
            <v>ELOCON</v>
          </cell>
          <cell r="B2557" t="str">
            <v xml:space="preserve"> HORMONES                                      </v>
          </cell>
          <cell r="C2557" t="str">
            <v>SCHERING</v>
          </cell>
          <cell r="D2557">
            <v>1464789.8</v>
          </cell>
          <cell r="E2557" t="str">
            <v>SCHERING PLOUGH</v>
          </cell>
          <cell r="F2557" t="str">
            <v>HORMONES CORT PLAIN DERM</v>
          </cell>
        </row>
        <row r="2558">
          <cell r="A2558" t="str">
            <v>ELOXATIN</v>
          </cell>
          <cell r="B2558" t="str">
            <v xml:space="preserve"> ANTINEOPLASTIC AGENTS                         </v>
          </cell>
          <cell r="C2558" t="str">
            <v>SANOFI-SYNTHELABO</v>
          </cell>
          <cell r="D2558">
            <v>202829.2</v>
          </cell>
          <cell r="E2558" t="str">
            <v>SANOFI-SYN INC</v>
          </cell>
          <cell r="F2558" t="str">
            <v>PLATINUM COORDINATION CMPLX</v>
          </cell>
        </row>
        <row r="2559">
          <cell r="A2559" t="str">
            <v>ELSPAR</v>
          </cell>
          <cell r="B2559" t="str">
            <v xml:space="preserve"> ANTINEOPLASTIC AGENTS                         </v>
          </cell>
          <cell r="C2559" t="str">
            <v>MERCK &amp; COMPANY</v>
          </cell>
          <cell r="D2559">
            <v>316.3</v>
          </cell>
          <cell r="E2559" t="str">
            <v>MERCK &amp; CO</v>
          </cell>
          <cell r="F2559" t="str">
            <v>ANTINEO ENZYMES</v>
          </cell>
        </row>
        <row r="2560">
          <cell r="A2560" t="str">
            <v>EMADINE</v>
          </cell>
          <cell r="B2560" t="str">
            <v xml:space="preserve"> OPHTHALMIC PREPARATIONS                       </v>
          </cell>
          <cell r="C2560" t="str">
            <v>ALCON VISION CARE</v>
          </cell>
          <cell r="D2560">
            <v>79229.5</v>
          </cell>
          <cell r="E2560" t="str">
            <v>NESTLE S A</v>
          </cell>
          <cell r="F2560" t="str">
            <v>OPHTH ANTI-ALLERGY</v>
          </cell>
        </row>
        <row r="2561">
          <cell r="A2561" t="str">
            <v>EMBELINE</v>
          </cell>
          <cell r="B2561" t="str">
            <v xml:space="preserve"> HORMONES                                      </v>
          </cell>
          <cell r="C2561" t="str">
            <v>HEALTHPOINT MEDICAL</v>
          </cell>
          <cell r="D2561">
            <v>2731.9</v>
          </cell>
          <cell r="E2561" t="str">
            <v>HEALTHPOINT MEDICAL</v>
          </cell>
          <cell r="F2561" t="str">
            <v>HORMONES CORT PLAIN DERM</v>
          </cell>
        </row>
        <row r="2562">
          <cell r="A2562" t="str">
            <v>EMBELINE E</v>
          </cell>
          <cell r="B2562" t="str">
            <v xml:space="preserve"> HORMONES                                      </v>
          </cell>
          <cell r="C2562" t="str">
            <v>HEALTHPOINT MEDICAL</v>
          </cell>
          <cell r="D2562">
            <v>14443.1</v>
          </cell>
          <cell r="E2562" t="str">
            <v>HEALTHPOINT MEDICAL</v>
          </cell>
          <cell r="F2562" t="str">
            <v>HORMONES CORT PLAIN DERM</v>
          </cell>
        </row>
        <row r="2563">
          <cell r="A2563" t="str">
            <v>EMBREX 600 COMBO PACK</v>
          </cell>
          <cell r="B2563" t="str">
            <v xml:space="preserve"> VITAMINS        </v>
          </cell>
          <cell r="C2563" t="str">
            <v>ANDRX</v>
          </cell>
          <cell r="D2563">
            <v>32.9</v>
          </cell>
          <cell r="E2563" t="str">
            <v>ANDRX CORPORATN</v>
          </cell>
          <cell r="F2563" t="str">
            <v>MULTIVIT PRENATAL</v>
          </cell>
        </row>
        <row r="2564">
          <cell r="A2564" t="str">
            <v>EMCYT</v>
          </cell>
          <cell r="B2564" t="str">
            <v xml:space="preserve"> ANTINEOPLASTIC AGENTS                         </v>
          </cell>
          <cell r="C2564" t="str">
            <v>PHARMACIA</v>
          </cell>
          <cell r="D2564">
            <v>84440.3</v>
          </cell>
          <cell r="E2564" t="str">
            <v>PHARMACIA CORP</v>
          </cell>
          <cell r="F2564" t="str">
            <v>ANTINEO ESTROGENS</v>
          </cell>
        </row>
        <row r="2565">
          <cell r="A2565" t="str">
            <v>EMEND</v>
          </cell>
          <cell r="B2565" t="str">
            <v xml:space="preserve"> ANTINAUSEANTS                                 </v>
          </cell>
          <cell r="C2565" t="str">
            <v>MERCK &amp; COMPANY</v>
          </cell>
          <cell r="D2565">
            <v>37850</v>
          </cell>
          <cell r="E2565" t="str">
            <v>MERCK &amp; CO</v>
          </cell>
          <cell r="F2565" t="str">
            <v>ANTINAUSEANT NK1 ANTAG</v>
          </cell>
        </row>
        <row r="2566">
          <cell r="A2566" t="str">
            <v>EMEND TRIFOLD PACK</v>
          </cell>
          <cell r="B2566" t="str">
            <v xml:space="preserve"> ANTINAUSEANTS                                 </v>
          </cell>
          <cell r="C2566" t="str">
            <v>MERCK &amp; COMPANY</v>
          </cell>
          <cell r="D2566">
            <v>69750</v>
          </cell>
          <cell r="E2566" t="str">
            <v>MERCK &amp; CO</v>
          </cell>
          <cell r="F2566" t="str">
            <v>ANTINAUSEANT NK1 ANTAG</v>
          </cell>
        </row>
        <row r="2567">
          <cell r="A2567" t="str">
            <v>EMETROL</v>
          </cell>
          <cell r="B2567" t="str">
            <v xml:space="preserve"> ANTINAUSEANTS                                 </v>
          </cell>
          <cell r="C2567" t="str">
            <v>PHARMACIA CONSUMER</v>
          </cell>
          <cell r="D2567">
            <v>100398.1</v>
          </cell>
          <cell r="E2567" t="str">
            <v>PHARMACIA CORP</v>
          </cell>
          <cell r="F2567" t="str">
            <v>ANTINAUSEANT MISC</v>
          </cell>
        </row>
        <row r="2568">
          <cell r="A2568" t="str">
            <v>EMGEL</v>
          </cell>
          <cell r="B2568" t="str">
            <v xml:space="preserve"> DERMATOLOGICALS, ETHICAL                      </v>
          </cell>
          <cell r="C2568" t="str">
            <v>GSK PHARM</v>
          </cell>
          <cell r="D2568">
            <v>3913.8</v>
          </cell>
          <cell r="E2568" t="str">
            <v>GLAXOSMITHKLINE</v>
          </cell>
          <cell r="F2568" t="str">
            <v>ACNE W/ANTNFCT/ANTISEPTIC</v>
          </cell>
        </row>
        <row r="2569">
          <cell r="A2569" t="str">
            <v>EMLA</v>
          </cell>
          <cell r="B2569" t="str">
            <v xml:space="preserve"> ANESTHETICS                                   </v>
          </cell>
          <cell r="C2569" t="str">
            <v>ASTRAZENECA</v>
          </cell>
          <cell r="D2569">
            <v>21848.5</v>
          </cell>
          <cell r="E2569" t="str">
            <v>ASTRAZENECA CORP</v>
          </cell>
          <cell r="F2569" t="str">
            <v>ANESTH LOCAL&amp;TOPICAL OTH</v>
          </cell>
        </row>
        <row r="2570">
          <cell r="A2570" t="str">
            <v>EMTRIVA</v>
          </cell>
          <cell r="B2570" t="str">
            <v xml:space="preserve"> ANTIVIRALS                                    </v>
          </cell>
          <cell r="C2570" t="str">
            <v>GILEAD SCIENCES</v>
          </cell>
          <cell r="D2570">
            <v>1264.0999999999999</v>
          </cell>
          <cell r="E2570" t="str">
            <v>GILEAD SCIENCES IN</v>
          </cell>
          <cell r="F2570" t="str">
            <v>HIV-REVERSE TRANSC INHIB</v>
          </cell>
        </row>
        <row r="2571">
          <cell r="A2571" t="str">
            <v>E-MYCIN</v>
          </cell>
          <cell r="B2571" t="str">
            <v xml:space="preserve"> ANTI-INFECTIVES, SYSTEMIC                     </v>
          </cell>
          <cell r="C2571" t="str">
            <v>ABBOTT PHARM PRODS</v>
          </cell>
          <cell r="D2571">
            <v>0</v>
          </cell>
          <cell r="E2571" t="str">
            <v>ABBOTT</v>
          </cell>
          <cell r="F2571" t="str">
            <v>ERYTHROMYCIN</v>
          </cell>
        </row>
        <row r="2572">
          <cell r="A2572" t="str">
            <v>E-MYCIN 333</v>
          </cell>
          <cell r="B2572" t="str">
            <v xml:space="preserve"> ANTI-INFECTIVES, SYSTEMIC                     </v>
          </cell>
          <cell r="C2572" t="str">
            <v>ABBOTT PHARM PRODS</v>
          </cell>
          <cell r="D2572">
            <v>-29</v>
          </cell>
          <cell r="E2572" t="str">
            <v>ABBOTT</v>
          </cell>
          <cell r="F2572" t="str">
            <v>ERYTHROMYCIN</v>
          </cell>
        </row>
        <row r="2573">
          <cell r="A2573" t="str">
            <v>ENALAPRIL MAL</v>
          </cell>
          <cell r="B2573" t="str">
            <v xml:space="preserve"> VASCULAR AGENTS                               </v>
          </cell>
          <cell r="C2573" t="str">
            <v>EON LABS</v>
          </cell>
          <cell r="D2573">
            <v>32087.3</v>
          </cell>
          <cell r="E2573" t="str">
            <v>EON CORP</v>
          </cell>
          <cell r="F2573" t="str">
            <v>ACE INHIBITORS ALONE</v>
          </cell>
        </row>
        <row r="2574">
          <cell r="A2574" t="str">
            <v>ENALAPRIL MAL</v>
          </cell>
          <cell r="B2574" t="str">
            <v xml:space="preserve"> VASCULAR AGENTS                               </v>
          </cell>
          <cell r="C2574" t="str">
            <v>GENEVA PHARM</v>
          </cell>
          <cell r="D2574">
            <v>1067.5999999999999</v>
          </cell>
          <cell r="E2574" t="str">
            <v>NOVARTIS</v>
          </cell>
          <cell r="F2574" t="str">
            <v>ACE INHIBITORS ALONE</v>
          </cell>
        </row>
        <row r="2575">
          <cell r="A2575" t="str">
            <v>ENALAPRIL MAL</v>
          </cell>
          <cell r="B2575" t="str">
            <v xml:space="preserve"> VASCULAR AGENTS                               </v>
          </cell>
          <cell r="C2575" t="str">
            <v>IVAX PHARMACEUTICALS</v>
          </cell>
          <cell r="D2575">
            <v>116665.8</v>
          </cell>
          <cell r="E2575" t="str">
            <v>IVAX CORP</v>
          </cell>
          <cell r="F2575" t="str">
            <v>ACE INHIBITORS ALONE</v>
          </cell>
        </row>
        <row r="2576">
          <cell r="A2576" t="str">
            <v>ENALAPRIL MAL</v>
          </cell>
          <cell r="B2576" t="str">
            <v xml:space="preserve"> VASCULAR AGENTS                               </v>
          </cell>
          <cell r="C2576" t="str">
            <v>LEK PHARM</v>
          </cell>
          <cell r="D2576">
            <v>582755.80000000005</v>
          </cell>
          <cell r="E2576" t="str">
            <v>NOVARTIS</v>
          </cell>
          <cell r="F2576" t="str">
            <v>ACE INHIBITORS ALONE</v>
          </cell>
        </row>
        <row r="2577">
          <cell r="A2577" t="str">
            <v>ENALAPRIL MAL</v>
          </cell>
          <cell r="B2577" t="str">
            <v xml:space="preserve"> VASCULAR AGENTS                               </v>
          </cell>
          <cell r="C2577" t="str">
            <v>MAJOR PHARM</v>
          </cell>
          <cell r="D2577">
            <v>1262.8</v>
          </cell>
          <cell r="E2577" t="str">
            <v>GREAT LAKES WHLSL</v>
          </cell>
          <cell r="F2577" t="str">
            <v>ACE INHIBITORS ALONE</v>
          </cell>
        </row>
        <row r="2578">
          <cell r="A2578" t="str">
            <v>ENALAPRIL MAL</v>
          </cell>
          <cell r="B2578" t="str">
            <v xml:space="preserve"> VASCULAR AGENTS                               </v>
          </cell>
          <cell r="C2578" t="str">
            <v>MYLAN</v>
          </cell>
          <cell r="D2578">
            <v>123508.3</v>
          </cell>
          <cell r="E2578" t="str">
            <v>MYLAN LABS  INC</v>
          </cell>
          <cell r="F2578" t="str">
            <v>ACE INHIBITORS ALONE</v>
          </cell>
        </row>
        <row r="2579">
          <cell r="A2579" t="str">
            <v>ENALAPRIL MAL</v>
          </cell>
          <cell r="B2579" t="str">
            <v xml:space="preserve"> VASCULAR AGENTS                               </v>
          </cell>
          <cell r="C2579" t="str">
            <v>PAR PHARM</v>
          </cell>
          <cell r="D2579">
            <v>164434.70000000001</v>
          </cell>
          <cell r="E2579" t="str">
            <v>PAR PHARM</v>
          </cell>
          <cell r="F2579" t="str">
            <v>ACE INHIBITORS ALONE</v>
          </cell>
        </row>
        <row r="2580">
          <cell r="A2580" t="str">
            <v>ENALAPRIL MAL</v>
          </cell>
          <cell r="B2580" t="str">
            <v xml:space="preserve"> VASCULAR AGENTS                               </v>
          </cell>
          <cell r="C2580" t="str">
            <v>PLIVA  INC</v>
          </cell>
          <cell r="D2580">
            <v>10560.6</v>
          </cell>
          <cell r="E2580" t="str">
            <v>PLIVA D D  CROATIA</v>
          </cell>
          <cell r="F2580" t="str">
            <v>ACE INHIBITORS ALONE</v>
          </cell>
        </row>
        <row r="2581">
          <cell r="A2581" t="str">
            <v>ENALAPRIL MAL</v>
          </cell>
          <cell r="B2581" t="str">
            <v xml:space="preserve"> VASCULAR AGENTS                               </v>
          </cell>
          <cell r="C2581" t="str">
            <v>RANBAXY PHARM</v>
          </cell>
          <cell r="D2581">
            <v>89269.6</v>
          </cell>
          <cell r="E2581" t="str">
            <v>RANBAXY LABS LTD</v>
          </cell>
          <cell r="F2581" t="str">
            <v>ACE INHIBITORS ALONE</v>
          </cell>
        </row>
        <row r="2582">
          <cell r="A2582" t="str">
            <v>ENALAPRIL MAL</v>
          </cell>
          <cell r="B2582" t="str">
            <v xml:space="preserve"> VASCULAR AGENTS                               </v>
          </cell>
          <cell r="C2582" t="str">
            <v>STADA PHARM</v>
          </cell>
          <cell r="D2582">
            <v>17851.900000000001</v>
          </cell>
          <cell r="E2582" t="str">
            <v>STADA ARZNEIMITTEL</v>
          </cell>
          <cell r="F2582" t="str">
            <v>ACE INHIBITORS ALONE</v>
          </cell>
        </row>
        <row r="2583">
          <cell r="A2583" t="str">
            <v>ENALAPRIL MAL</v>
          </cell>
          <cell r="B2583" t="str">
            <v xml:space="preserve"> VASCULAR AGENTS                               </v>
          </cell>
          <cell r="C2583" t="str">
            <v>TARO PHARM</v>
          </cell>
          <cell r="D2583">
            <v>61482.400000000001</v>
          </cell>
          <cell r="E2583" t="str">
            <v>TARO PHARM</v>
          </cell>
          <cell r="F2583" t="str">
            <v>ACE INHIBITORS ALONE</v>
          </cell>
        </row>
        <row r="2584">
          <cell r="A2584" t="str">
            <v>ENALAPRIL MAL</v>
          </cell>
          <cell r="B2584" t="str">
            <v xml:space="preserve"> VASCULAR AGENTS                               </v>
          </cell>
          <cell r="C2584" t="str">
            <v>TEVA PHARMACEUTICALS</v>
          </cell>
          <cell r="D2584">
            <v>0</v>
          </cell>
          <cell r="E2584" t="str">
            <v>TEVA PHARM USA</v>
          </cell>
          <cell r="F2584" t="str">
            <v>ACE INHIBITORS ALONE</v>
          </cell>
        </row>
        <row r="2585">
          <cell r="A2585" t="str">
            <v>ENALAPRIL MAL</v>
          </cell>
          <cell r="B2585" t="str">
            <v xml:space="preserve"> VASCULAR AGENTS                               </v>
          </cell>
          <cell r="C2585" t="str">
            <v>UNIT DOSE LABS</v>
          </cell>
          <cell r="D2585">
            <v>235.7</v>
          </cell>
          <cell r="E2585" t="str">
            <v>MYLAN LABS  INC</v>
          </cell>
          <cell r="F2585" t="str">
            <v>ACE INHIBITORS ALONE</v>
          </cell>
        </row>
        <row r="2586">
          <cell r="A2586" t="str">
            <v>ENALAPRIL MAL</v>
          </cell>
          <cell r="B2586" t="str">
            <v xml:space="preserve"> VASCULAR AGENTS                               </v>
          </cell>
          <cell r="C2586" t="str">
            <v>WATSON LABS</v>
          </cell>
          <cell r="D2586">
            <v>479229.7</v>
          </cell>
          <cell r="E2586" t="str">
            <v>WATSON PHARM INC</v>
          </cell>
          <cell r="F2586" t="str">
            <v>ACE INHIBITORS ALONE</v>
          </cell>
        </row>
        <row r="2587">
          <cell r="A2587" t="str">
            <v>ENALAPRIL MAL/HCTZ</v>
          </cell>
          <cell r="B2587" t="str">
            <v xml:space="preserve"> VASCULAR AGENTS                               </v>
          </cell>
          <cell r="C2587" t="str">
            <v>EON LABS</v>
          </cell>
          <cell r="D2587">
            <v>7646</v>
          </cell>
          <cell r="E2587" t="str">
            <v>EON CORP</v>
          </cell>
          <cell r="F2587" t="str">
            <v>ACE INHIBITORS W/DIUR</v>
          </cell>
        </row>
        <row r="2588">
          <cell r="A2588" t="str">
            <v>ENALAPRIL MAL/HCTZ</v>
          </cell>
          <cell r="B2588" t="str">
            <v xml:space="preserve"> VASCULAR AGENTS                               </v>
          </cell>
          <cell r="C2588" t="str">
            <v>MYLAN</v>
          </cell>
          <cell r="D2588">
            <v>39672.800000000003</v>
          </cell>
          <cell r="E2588" t="str">
            <v>MYLAN LABS  INC</v>
          </cell>
          <cell r="F2588" t="str">
            <v>ACE INHIBITORS W/DIUR</v>
          </cell>
        </row>
        <row r="2589">
          <cell r="A2589" t="str">
            <v>ENALAPRIL MAL/HCTZ</v>
          </cell>
          <cell r="B2589" t="str">
            <v xml:space="preserve"> VASCULAR AGENTS                               </v>
          </cell>
          <cell r="C2589" t="str">
            <v>PAR PHARM</v>
          </cell>
          <cell r="D2589">
            <v>37824.199999999997</v>
          </cell>
          <cell r="E2589" t="str">
            <v>PAR PHARM</v>
          </cell>
          <cell r="F2589" t="str">
            <v>ACE INHIBITORS W/DIUR</v>
          </cell>
        </row>
        <row r="2590">
          <cell r="A2590" t="str">
            <v>ENALAPRIL MAL/HCTZ</v>
          </cell>
          <cell r="B2590" t="str">
            <v xml:space="preserve"> VASCULAR AGENTS                               </v>
          </cell>
          <cell r="C2590" t="str">
            <v>TARO PHARM</v>
          </cell>
          <cell r="D2590">
            <v>48125.1</v>
          </cell>
          <cell r="E2590" t="str">
            <v>TARO PHARM</v>
          </cell>
          <cell r="F2590" t="str">
            <v>ACE INHIBITORS W/DIUR</v>
          </cell>
        </row>
        <row r="2591">
          <cell r="A2591" t="str">
            <v>ENALAPRIL MAL/HCTZ</v>
          </cell>
          <cell r="B2591" t="str">
            <v xml:space="preserve"> VASCULAR AGENTS                               </v>
          </cell>
          <cell r="C2591" t="str">
            <v>TEVA PHARMACEUTICALS</v>
          </cell>
          <cell r="D2591">
            <v>326.7</v>
          </cell>
          <cell r="E2591" t="str">
            <v>TEVA PHARM USA</v>
          </cell>
          <cell r="F2591" t="str">
            <v>ACE INHIBITORS W/DIUR</v>
          </cell>
        </row>
        <row r="2592">
          <cell r="A2592" t="str">
            <v>ENALAPRIL MAL/HCTZ</v>
          </cell>
          <cell r="B2592" t="str">
            <v xml:space="preserve"> VASCULAR AGENTS                               </v>
          </cell>
          <cell r="C2592" t="str">
            <v>UNIT DOSE LABS</v>
          </cell>
          <cell r="D2592">
            <v>109.5</v>
          </cell>
          <cell r="E2592" t="str">
            <v>MYLAN LABS  INC</v>
          </cell>
          <cell r="F2592" t="str">
            <v>ACE INHIBITORS W/DIUR</v>
          </cell>
        </row>
        <row r="2593">
          <cell r="A2593" t="str">
            <v>ENALAPRILAT</v>
          </cell>
          <cell r="B2593" t="str">
            <v xml:space="preserve"> VASCULAR AGENTS                               </v>
          </cell>
          <cell r="C2593" t="str">
            <v>ABBOTT HOSP PRODS</v>
          </cell>
          <cell r="D2593">
            <v>4.5999999999999996</v>
          </cell>
          <cell r="E2593" t="str">
            <v>ABBOTT</v>
          </cell>
          <cell r="F2593" t="str">
            <v>ACE INHIBITORS ALONE</v>
          </cell>
        </row>
        <row r="2594">
          <cell r="A2594" t="str">
            <v>ENALAPRILAT</v>
          </cell>
          <cell r="B2594" t="str">
            <v xml:space="preserve"> VASCULAR AGENTS                               </v>
          </cell>
          <cell r="C2594" t="str">
            <v>BAXTER PHARM DIV</v>
          </cell>
          <cell r="D2594">
            <v>244.4</v>
          </cell>
          <cell r="E2594" t="str">
            <v>BAXTER HEALTHCARE</v>
          </cell>
          <cell r="F2594" t="str">
            <v>ACE INHIBITORS ALONE</v>
          </cell>
        </row>
        <row r="2595">
          <cell r="A2595" t="str">
            <v>ENALAPRILAT</v>
          </cell>
          <cell r="B2595" t="str">
            <v xml:space="preserve"> VASCULAR AGENTS                               </v>
          </cell>
          <cell r="C2595" t="str">
            <v>BEDFORD LABS</v>
          </cell>
          <cell r="D2595">
            <v>1738.7</v>
          </cell>
          <cell r="E2595" t="str">
            <v>BOEHRINGER INGEL</v>
          </cell>
          <cell r="F2595" t="str">
            <v>ACE INHIBITORS ALONE</v>
          </cell>
        </row>
        <row r="2596">
          <cell r="A2596" t="str">
            <v>ENALAPRILAT</v>
          </cell>
          <cell r="B2596" t="str">
            <v xml:space="preserve"> VASCULAR AGENTS                               </v>
          </cell>
          <cell r="C2596" t="str">
            <v>FAULDING</v>
          </cell>
          <cell r="D2596">
            <v>8.1999999999999993</v>
          </cell>
          <cell r="E2596" t="str">
            <v>MAYNE GROUP</v>
          </cell>
          <cell r="F2596" t="str">
            <v>ACE INHIBITORS ALONE</v>
          </cell>
        </row>
        <row r="2597">
          <cell r="A2597" t="str">
            <v>ENBREL</v>
          </cell>
          <cell r="B2597" t="str">
            <v xml:space="preserve"> ANTIARTHRITICS      </v>
          </cell>
          <cell r="C2597" t="str">
            <v>AMGEN INC</v>
          </cell>
          <cell r="D2597">
            <v>5592606.5999999996</v>
          </cell>
          <cell r="E2597" t="str">
            <v>AMGEN CORPORATION</v>
          </cell>
          <cell r="F2597" t="str">
            <v>ANTIARTH BIOL RESP MOD</v>
          </cell>
        </row>
        <row r="2598">
          <cell r="A2598" t="str">
            <v>ENCORT</v>
          </cell>
          <cell r="B2598" t="str">
            <v xml:space="preserve"> HEMORRHOIDAL PREPS</v>
          </cell>
          <cell r="C2598" t="str">
            <v>PADDOCK LABS INC</v>
          </cell>
          <cell r="D2598">
            <v>0</v>
          </cell>
          <cell r="E2598" t="str">
            <v>PADDOCK LABS INC</v>
          </cell>
          <cell r="F2598" t="str">
            <v>HEMORRHOIDAL PREP W/CORT</v>
          </cell>
        </row>
        <row r="2599">
          <cell r="A2599" t="str">
            <v>ENDAL</v>
          </cell>
          <cell r="B2599" t="str">
            <v xml:space="preserve"> COUGH &amp; COLD PREPS           </v>
          </cell>
          <cell r="C2599" t="str">
            <v>PEDIAMED PHARM</v>
          </cell>
          <cell r="D2599">
            <v>35.4</v>
          </cell>
          <cell r="E2599" t="str">
            <v>PEDIAMED PHARM COR</v>
          </cell>
          <cell r="F2599" t="str">
            <v>COUGH/COLD W/EXPECT</v>
          </cell>
        </row>
        <row r="2600">
          <cell r="A2600" t="str">
            <v>ENDOCET</v>
          </cell>
          <cell r="B2600" t="str">
            <v xml:space="preserve"> ANALGESICS        </v>
          </cell>
          <cell r="C2600" t="str">
            <v>ENDO GENERIC PRODUCT</v>
          </cell>
          <cell r="D2600">
            <v>255616.3</v>
          </cell>
          <cell r="E2600" t="str">
            <v>ENDO PHARM INC</v>
          </cell>
          <cell r="F2600" t="str">
            <v>CODEINE&amp;COMB NON-INJ</v>
          </cell>
        </row>
        <row r="2601">
          <cell r="A2601" t="str">
            <v>ENDODAN</v>
          </cell>
          <cell r="B2601" t="str">
            <v xml:space="preserve"> ANALGESICS        </v>
          </cell>
          <cell r="C2601" t="str">
            <v>ENDO GENERIC PRODUCT</v>
          </cell>
          <cell r="D2601">
            <v>431.3</v>
          </cell>
          <cell r="E2601" t="str">
            <v>ENDO PHARM INC</v>
          </cell>
          <cell r="F2601" t="str">
            <v>CODEINE&amp;COMB NON-INJ</v>
          </cell>
        </row>
        <row r="2602">
          <cell r="A2602" t="str">
            <v>ENDOSOL</v>
          </cell>
          <cell r="B2602" t="str">
            <v xml:space="preserve"> OPHTHALMIC PREPARATIONS                       </v>
          </cell>
          <cell r="C2602" t="str">
            <v>AMO</v>
          </cell>
          <cell r="D2602">
            <v>0</v>
          </cell>
          <cell r="E2602" t="str">
            <v>AMO</v>
          </cell>
          <cell r="F2602" t="str">
            <v>OPHTH IRRIGATING SOL</v>
          </cell>
        </row>
        <row r="2603">
          <cell r="A2603" t="str">
            <v>ENDURON</v>
          </cell>
          <cell r="B2603" t="str">
            <v xml:space="preserve"> DIURETICS, ETHICAL                            </v>
          </cell>
          <cell r="C2603" t="str">
            <v>ABBOTT PHARM PRODS</v>
          </cell>
          <cell r="D2603">
            <v>130.19999999999999</v>
          </cell>
          <cell r="E2603" t="str">
            <v>ABBOTT</v>
          </cell>
          <cell r="F2603" t="str">
            <v>DIURETICS THIAZIDE &amp; REL</v>
          </cell>
        </row>
        <row r="2604">
          <cell r="A2604" t="str">
            <v>ENDURONYL</v>
          </cell>
          <cell r="B2604" t="str">
            <v xml:space="preserve"> VASCULAR AGENTS                               </v>
          </cell>
          <cell r="C2604" t="str">
            <v>ABBOTT PHARM PRODS</v>
          </cell>
          <cell r="D2604">
            <v>568.9</v>
          </cell>
          <cell r="E2604" t="str">
            <v>ABBOTT</v>
          </cell>
          <cell r="F2604" t="str">
            <v>ANTIHYPERTENSIVE OTH</v>
          </cell>
        </row>
        <row r="2605">
          <cell r="A2605" t="str">
            <v>ENDURONYL FORTE</v>
          </cell>
          <cell r="B2605" t="str">
            <v xml:space="preserve"> VASCULAR AGENTS                               </v>
          </cell>
          <cell r="C2605" t="str">
            <v>ABBOTT PHARM PRODS</v>
          </cell>
          <cell r="D2605">
            <v>0</v>
          </cell>
          <cell r="E2605" t="str">
            <v>ABBOTT</v>
          </cell>
          <cell r="F2605" t="str">
            <v>ANTIHYPERTENSIVE OTH</v>
          </cell>
        </row>
        <row r="2606">
          <cell r="A2606" t="str">
            <v>ENEMA</v>
          </cell>
          <cell r="B2606" t="str">
            <v xml:space="preserve"> LAXATIVES           </v>
          </cell>
          <cell r="C2606" t="str">
            <v>QUALITEST PRODUCTS</v>
          </cell>
          <cell r="D2606">
            <v>1729.6</v>
          </cell>
          <cell r="E2606" t="str">
            <v>QUALITEST PRODUCTS</v>
          </cell>
          <cell r="F2606" t="str">
            <v>ENEMAS</v>
          </cell>
        </row>
        <row r="2607">
          <cell r="A2607" t="str">
            <v>ENEMA</v>
          </cell>
          <cell r="B2607" t="str">
            <v xml:space="preserve"> LAXATIVES           </v>
          </cell>
          <cell r="C2607" t="str">
            <v>WATSON LABS</v>
          </cell>
          <cell r="D2607">
            <v>222.9</v>
          </cell>
          <cell r="E2607" t="str">
            <v>WATSON PHARM INC</v>
          </cell>
          <cell r="F2607" t="str">
            <v>ENEMAS</v>
          </cell>
        </row>
        <row r="2608">
          <cell r="A2608" t="str">
            <v>ENFALYTE</v>
          </cell>
          <cell r="B2608" t="str">
            <v xml:space="preserve"> INFANT FORUMLAS                               </v>
          </cell>
          <cell r="C2608" t="str">
            <v>MEAD JOHNSON NUT</v>
          </cell>
          <cell r="D2608">
            <v>0</v>
          </cell>
          <cell r="E2608" t="str">
            <v>BRISTOL-MYERS SQ</v>
          </cell>
          <cell r="F2608" t="str">
            <v>INFANT FORMULAS OTH</v>
          </cell>
        </row>
        <row r="2609">
          <cell r="A2609" t="str">
            <v>ENFAMIL</v>
          </cell>
          <cell r="B2609" t="str">
            <v xml:space="preserve"> INFANT FORUMLAS                               </v>
          </cell>
          <cell r="C2609" t="str">
            <v>MEAD JOHNSON NUT</v>
          </cell>
          <cell r="D2609">
            <v>65999.600000000006</v>
          </cell>
          <cell r="E2609" t="str">
            <v>BRISTOL-MYERS SQ</v>
          </cell>
          <cell r="F2609" t="str">
            <v>INFANT FORMULAS ROUTINE</v>
          </cell>
        </row>
        <row r="2610">
          <cell r="A2610" t="str">
            <v>ENFAMIL LIPIL W/IRON</v>
          </cell>
          <cell r="B2610" t="str">
            <v xml:space="preserve"> INFANT FORUMLAS                               </v>
          </cell>
          <cell r="C2610" t="str">
            <v>MEAD JOHNSON NUT</v>
          </cell>
          <cell r="D2610">
            <v>20985.8</v>
          </cell>
          <cell r="E2610" t="str">
            <v>BRISTOL-MYERS SQ</v>
          </cell>
          <cell r="F2610" t="str">
            <v>INFANT FORMULAS ROUTINE</v>
          </cell>
        </row>
        <row r="2611">
          <cell r="A2611" t="str">
            <v>ENFAMIL NEXT STEP</v>
          </cell>
          <cell r="B2611" t="str">
            <v xml:space="preserve"> INFANT FORUMLAS                               </v>
          </cell>
          <cell r="C2611" t="str">
            <v>MEAD JOHNSON NUT</v>
          </cell>
          <cell r="D2611">
            <v>7094.2</v>
          </cell>
          <cell r="E2611" t="str">
            <v>BRISTOL-MYERS SQ</v>
          </cell>
          <cell r="F2611" t="str">
            <v>INFANT FORMULAS ROUTINE</v>
          </cell>
        </row>
        <row r="2612">
          <cell r="A2612" t="str">
            <v>ENFAMIL PREM/IR</v>
          </cell>
          <cell r="B2612" t="str">
            <v xml:space="preserve"> INFANT FORUMLAS                               </v>
          </cell>
          <cell r="C2612" t="str">
            <v>MEAD JOHNSON NUT</v>
          </cell>
          <cell r="D2612">
            <v>914.2</v>
          </cell>
          <cell r="E2612" t="str">
            <v>BRISTOL-MYERS SQ</v>
          </cell>
          <cell r="F2612" t="str">
            <v>INFANT FORMULAS ROUTINE</v>
          </cell>
        </row>
        <row r="2613">
          <cell r="A2613" t="str">
            <v>ENFAMIL PREMATURE</v>
          </cell>
          <cell r="B2613" t="str">
            <v xml:space="preserve"> INFANT FORUMLAS                               </v>
          </cell>
          <cell r="C2613" t="str">
            <v>MEAD JOHNSON NUT</v>
          </cell>
          <cell r="D2613">
            <v>326.5</v>
          </cell>
          <cell r="E2613" t="str">
            <v>BRISTOL-MYERS SQ</v>
          </cell>
          <cell r="F2613" t="str">
            <v>INFANT FORMULAS ROUTINE</v>
          </cell>
        </row>
        <row r="2614">
          <cell r="A2614" t="str">
            <v>ENFAMIL W/IRON</v>
          </cell>
          <cell r="B2614" t="str">
            <v xml:space="preserve"> INFANT FORUMLAS                               </v>
          </cell>
          <cell r="C2614" t="str">
            <v>MEAD JOHNSON NUT</v>
          </cell>
          <cell r="D2614">
            <v>14576.5</v>
          </cell>
          <cell r="E2614" t="str">
            <v>BRISTOL-MYERS SQ</v>
          </cell>
          <cell r="F2614" t="str">
            <v>INFANT FORMULAS ROUTINE</v>
          </cell>
        </row>
        <row r="2615">
          <cell r="A2615" t="str">
            <v>ENGERIX-B</v>
          </cell>
          <cell r="B2615" t="str">
            <v xml:space="preserve"> BIOLOGICALS                                   </v>
          </cell>
          <cell r="C2615" t="str">
            <v>GSK PHARM</v>
          </cell>
          <cell r="D2615">
            <v>134954.79999999999</v>
          </cell>
          <cell r="E2615" t="str">
            <v>GLAXOSMITHKLINE</v>
          </cell>
          <cell r="F2615" t="str">
            <v>GENERAL VACCINE OTH</v>
          </cell>
        </row>
        <row r="2616">
          <cell r="A2616" t="str">
            <v>ENGERIX-B PFS</v>
          </cell>
          <cell r="B2616" t="str">
            <v xml:space="preserve"> BIOLOGICALS                                   </v>
          </cell>
          <cell r="C2616" t="str">
            <v>GSK PHARM</v>
          </cell>
          <cell r="D2616">
            <v>10864.4</v>
          </cell>
          <cell r="E2616" t="str">
            <v>GLAXOSMITHKLINE</v>
          </cell>
          <cell r="F2616" t="str">
            <v>GENERAL VACCINE OTH</v>
          </cell>
        </row>
        <row r="2617">
          <cell r="A2617" t="str">
            <v>ENLON</v>
          </cell>
          <cell r="B2617" t="str">
            <v xml:space="preserve"> MISCELLANEOUS PREPS, ETHICAL                  </v>
          </cell>
          <cell r="C2617" t="str">
            <v>BAXTER PHARM DIV</v>
          </cell>
          <cell r="D2617">
            <v>172</v>
          </cell>
          <cell r="E2617" t="str">
            <v>BAXTER HEALTHCARE</v>
          </cell>
          <cell r="F2617" t="str">
            <v>SPECIFIC ANTAGONISTS</v>
          </cell>
        </row>
        <row r="2618">
          <cell r="A2618" t="str">
            <v>ENLON-PLUS</v>
          </cell>
          <cell r="B2618" t="str">
            <v xml:space="preserve"> MISCELLANEOUS PREPS, ETHICAL                  </v>
          </cell>
          <cell r="C2618" t="str">
            <v>BAXTER PHARM DIV</v>
          </cell>
          <cell r="D2618">
            <v>27.2</v>
          </cell>
          <cell r="E2618" t="str">
            <v>BAXTER HEALTHCARE</v>
          </cell>
          <cell r="F2618" t="str">
            <v>SPECIFIC ANTAGONISTS</v>
          </cell>
        </row>
        <row r="2619">
          <cell r="A2619" t="str">
            <v>ENPLUS-HD</v>
          </cell>
          <cell r="B2619" t="str">
            <v xml:space="preserve"> COUGH &amp; COLD PREPS           </v>
          </cell>
          <cell r="C2619" t="str">
            <v>ALPHAGEN LABS</v>
          </cell>
          <cell r="D2619">
            <v>13</v>
          </cell>
          <cell r="E2619" t="str">
            <v>ALPHAGEN LABS</v>
          </cell>
          <cell r="F2619" t="str">
            <v>COUGH/COLD W/O EXPECT</v>
          </cell>
        </row>
        <row r="2620">
          <cell r="A2620" t="str">
            <v>ENPRESSE-28</v>
          </cell>
          <cell r="B2620" t="str">
            <v xml:space="preserve"> CONTRACEPTIVES                                </v>
          </cell>
          <cell r="C2620" t="str">
            <v>BARR LABS</v>
          </cell>
          <cell r="D2620">
            <v>6026.8</v>
          </cell>
          <cell r="E2620" t="str">
            <v>BARR LABS CORP</v>
          </cell>
          <cell r="F2620" t="str">
            <v>O/C ESTROGEN/PROGESTOGEN</v>
          </cell>
        </row>
        <row r="2621">
          <cell r="A2621" t="str">
            <v>ENSURE</v>
          </cell>
          <cell r="B2621" t="str">
            <v xml:space="preserve"> NUTRIENTS &amp; SUPPLEMENTS                       </v>
          </cell>
          <cell r="C2621" t="str">
            <v>ROSS LABS</v>
          </cell>
          <cell r="D2621">
            <v>379053.3</v>
          </cell>
          <cell r="E2621" t="str">
            <v>ABBOTT</v>
          </cell>
          <cell r="F2621" t="str">
            <v>COMPLETE FOOD SUPPLEMENT</v>
          </cell>
        </row>
        <row r="2622">
          <cell r="A2622" t="str">
            <v>ENSURE ENLIVE</v>
          </cell>
          <cell r="B2622" t="str">
            <v xml:space="preserve"> NUTRIENTS &amp; SUPPLEMENTS                       </v>
          </cell>
          <cell r="C2622" t="str">
            <v>ROSS LABS</v>
          </cell>
          <cell r="D2622">
            <v>367.7</v>
          </cell>
          <cell r="E2622" t="str">
            <v>ABBOTT</v>
          </cell>
          <cell r="F2622" t="str">
            <v>COMPLETE FOOD SUPPLEMENT</v>
          </cell>
        </row>
        <row r="2623">
          <cell r="A2623" t="str">
            <v>ENSURE HIGH CALC</v>
          </cell>
          <cell r="B2623" t="str">
            <v xml:space="preserve"> NUTRIENTS &amp; SUPPLEMENTS                       </v>
          </cell>
          <cell r="C2623" t="str">
            <v>ROSS LABS</v>
          </cell>
          <cell r="D2623">
            <v>39573.1</v>
          </cell>
          <cell r="E2623" t="str">
            <v>ABBOTT</v>
          </cell>
          <cell r="F2623" t="str">
            <v>COMPLETE FOOD SUPPLEMENT</v>
          </cell>
        </row>
        <row r="2624">
          <cell r="A2624" t="str">
            <v>ENSURE HIGH PROTEIN</v>
          </cell>
          <cell r="B2624" t="str">
            <v xml:space="preserve"> NUTRIENTS &amp; SUPPLEMENTS                       </v>
          </cell>
          <cell r="C2624" t="str">
            <v>ROSS LABS</v>
          </cell>
          <cell r="D2624">
            <v>36345</v>
          </cell>
          <cell r="E2624" t="str">
            <v>ABBOTT</v>
          </cell>
          <cell r="F2624" t="str">
            <v>COMPLETE FOOD SUPPLEMENT</v>
          </cell>
        </row>
        <row r="2625">
          <cell r="A2625" t="str">
            <v>ENSURE LIGHT</v>
          </cell>
          <cell r="B2625" t="str">
            <v xml:space="preserve"> NUTRIENTS &amp; SUPPLEMENTS                       </v>
          </cell>
          <cell r="C2625" t="str">
            <v>ROSS LABS</v>
          </cell>
          <cell r="D2625">
            <v>28643.200000000001</v>
          </cell>
          <cell r="E2625" t="str">
            <v>ABBOTT</v>
          </cell>
          <cell r="F2625" t="str">
            <v>COMPLETE FOOD SUPPLEMENT</v>
          </cell>
        </row>
        <row r="2626">
          <cell r="A2626" t="str">
            <v>ENSURE PLUS</v>
          </cell>
          <cell r="B2626" t="str">
            <v xml:space="preserve"> NUTRIENTS &amp; SUPPLEMENTS                       </v>
          </cell>
          <cell r="C2626" t="str">
            <v>ROSS LABS</v>
          </cell>
          <cell r="D2626">
            <v>192265.9</v>
          </cell>
          <cell r="E2626" t="str">
            <v>ABBOTT</v>
          </cell>
          <cell r="F2626" t="str">
            <v>COMPLETE FOOD SUPPLEMENT</v>
          </cell>
        </row>
        <row r="2627">
          <cell r="A2627" t="str">
            <v>ENSURE PLUS HN</v>
          </cell>
          <cell r="B2627" t="str">
            <v xml:space="preserve"> NUTRIENTS &amp; SUPPLEMENTS                       </v>
          </cell>
          <cell r="C2627" t="str">
            <v>ROSS LABS</v>
          </cell>
          <cell r="D2627">
            <v>7.2</v>
          </cell>
          <cell r="E2627" t="str">
            <v>ABBOTT</v>
          </cell>
          <cell r="F2627" t="str">
            <v>COMPLETE FOOD SUPPLEMENT</v>
          </cell>
        </row>
        <row r="2628">
          <cell r="A2628" t="str">
            <v>ENSURE W/FIBER</v>
          </cell>
          <cell r="B2628" t="str">
            <v xml:space="preserve"> NUTRIENTS &amp; SUPPLEMENTS                       </v>
          </cell>
          <cell r="C2628" t="str">
            <v>ROSS LABS</v>
          </cell>
          <cell r="D2628">
            <v>55914.400000000001</v>
          </cell>
          <cell r="E2628" t="str">
            <v>ABBOTT</v>
          </cell>
          <cell r="F2628" t="str">
            <v>COMPLETE FOOD SUPPLEMENT</v>
          </cell>
        </row>
        <row r="2629">
          <cell r="A2629" t="str">
            <v>ENTAB-DM</v>
          </cell>
          <cell r="B2629" t="str">
            <v xml:space="preserve"> COUGH &amp; COLD PREPS           </v>
          </cell>
          <cell r="C2629" t="str">
            <v>RISING PHARM</v>
          </cell>
          <cell r="D2629">
            <v>10964.3</v>
          </cell>
          <cell r="E2629" t="str">
            <v>RISING PHARM</v>
          </cell>
          <cell r="F2629" t="str">
            <v>COUGH/COLD W/O EXPECT</v>
          </cell>
        </row>
        <row r="2630">
          <cell r="A2630" t="str">
            <v>ENTAC</v>
          </cell>
          <cell r="B2630" t="str">
            <v xml:space="preserve"> COUGH &amp; COLD PREPS           </v>
          </cell>
          <cell r="C2630" t="str">
            <v>ALPHARMA</v>
          </cell>
          <cell r="D2630">
            <v>0</v>
          </cell>
          <cell r="E2630" t="str">
            <v>ALPHARMA USPD</v>
          </cell>
          <cell r="F2630" t="str">
            <v>COUGH/COLD W/EXPECT</v>
          </cell>
        </row>
        <row r="2631">
          <cell r="A2631" t="str">
            <v>ENTEREX DIABETIC</v>
          </cell>
          <cell r="B2631" t="str">
            <v xml:space="preserve"> NUTRIENTS &amp; SUPPLEMENTS                       </v>
          </cell>
          <cell r="C2631" t="str">
            <v>VICTUS PHARM</v>
          </cell>
          <cell r="D2631">
            <v>59542.3</v>
          </cell>
          <cell r="E2631" t="str">
            <v>VICTUS PHARM</v>
          </cell>
          <cell r="F2631" t="str">
            <v>COMPLETE FOOD SUPPLEMENT</v>
          </cell>
        </row>
        <row r="2632">
          <cell r="A2632" t="str">
            <v>ENTEX</v>
          </cell>
          <cell r="B2632" t="str">
            <v xml:space="preserve"> COUGH &amp; COLD PREPS           </v>
          </cell>
          <cell r="C2632" t="str">
            <v>ANDRX</v>
          </cell>
          <cell r="D2632">
            <v>1389.1</v>
          </cell>
          <cell r="E2632" t="str">
            <v>ANDRX CORPORATN</v>
          </cell>
          <cell r="F2632" t="str">
            <v>COUGH/COLD W/EXPECT</v>
          </cell>
        </row>
        <row r="2633">
          <cell r="A2633" t="str">
            <v>ENTEX</v>
          </cell>
          <cell r="B2633" t="str">
            <v xml:space="preserve"> COUGH &amp; COLD PREPS           </v>
          </cell>
          <cell r="C2633" t="str">
            <v>DURA PHARM</v>
          </cell>
          <cell r="D2633">
            <v>0</v>
          </cell>
          <cell r="E2633" t="str">
            <v>ELAN CORP</v>
          </cell>
          <cell r="F2633" t="str">
            <v>COUGH/COLD W/EXPECT</v>
          </cell>
        </row>
        <row r="2634">
          <cell r="A2634" t="str">
            <v>ENTEX ER</v>
          </cell>
          <cell r="B2634" t="str">
            <v xml:space="preserve"> COUGH &amp; COLD PREPS           </v>
          </cell>
          <cell r="C2634" t="str">
            <v>ANDRX</v>
          </cell>
          <cell r="D2634">
            <v>400</v>
          </cell>
          <cell r="E2634" t="str">
            <v>ANDRX CORPORATN</v>
          </cell>
          <cell r="F2634" t="str">
            <v>COUGH/COLD W/EXPECT</v>
          </cell>
        </row>
        <row r="2635">
          <cell r="A2635" t="str">
            <v>ENTEX LA</v>
          </cell>
          <cell r="B2635" t="str">
            <v xml:space="preserve"> COUGH &amp; COLD PREPS           </v>
          </cell>
          <cell r="C2635" t="str">
            <v>ANDRX</v>
          </cell>
          <cell r="D2635">
            <v>5258.3</v>
          </cell>
          <cell r="E2635" t="str">
            <v>ANDRX CORPORATN</v>
          </cell>
          <cell r="F2635" t="str">
            <v>COUGH/COLD W/EXPECT</v>
          </cell>
        </row>
        <row r="2636">
          <cell r="A2636" t="str">
            <v>ENTEX PSE</v>
          </cell>
          <cell r="B2636" t="str">
            <v xml:space="preserve"> COUGH &amp; COLD PREPS           </v>
          </cell>
          <cell r="C2636" t="str">
            <v>ANDRX</v>
          </cell>
          <cell r="D2636">
            <v>19383.8</v>
          </cell>
          <cell r="E2636" t="str">
            <v>ANDRX CORPORATN</v>
          </cell>
          <cell r="F2636" t="str">
            <v>COUGH/COLD W/EXPECT</v>
          </cell>
        </row>
        <row r="2637">
          <cell r="A2637" t="str">
            <v>ENTOCORT EC</v>
          </cell>
          <cell r="B2637" t="str">
            <v xml:space="preserve"> GASTROINTESTINAL                              </v>
          </cell>
          <cell r="C2637" t="str">
            <v>ASTRAZENECA</v>
          </cell>
          <cell r="D2637">
            <v>50961.599999999999</v>
          </cell>
          <cell r="E2637" t="str">
            <v>ASTRAZENECA CORP</v>
          </cell>
          <cell r="F2637" t="str">
            <v>GI ANTI-INFLAM</v>
          </cell>
        </row>
        <row r="2638">
          <cell r="A2638" t="str">
            <v>ENTSOL</v>
          </cell>
          <cell r="B2638" t="str">
            <v xml:space="preserve"> MISCELLANEOUS PREPS, ETHICAL                  </v>
          </cell>
          <cell r="C2638" t="str">
            <v>KENWOOD LABS</v>
          </cell>
          <cell r="D2638">
            <v>30.8</v>
          </cell>
          <cell r="E2638" t="str">
            <v>BRADLEY PHM INC</v>
          </cell>
          <cell r="F2638" t="str">
            <v>MISCELLANEOUS OTH</v>
          </cell>
        </row>
        <row r="2639">
          <cell r="A2639" t="str">
            <v>ENULOSE</v>
          </cell>
          <cell r="B2639" t="str">
            <v xml:space="preserve"> LAXATIVES           </v>
          </cell>
          <cell r="C2639" t="str">
            <v>ALPHARMA</v>
          </cell>
          <cell r="D2639">
            <v>70192.399999999994</v>
          </cell>
          <cell r="E2639" t="str">
            <v>ALPHARMA USPD</v>
          </cell>
          <cell r="F2639" t="str">
            <v>LAXATIVE OTH</v>
          </cell>
        </row>
        <row r="2640">
          <cell r="A2640" t="str">
            <v>ENZONE</v>
          </cell>
          <cell r="B2640" t="str">
            <v xml:space="preserve"> HEMORRHOIDAL PREPS</v>
          </cell>
          <cell r="C2640" t="str">
            <v>FOREST PHARM</v>
          </cell>
          <cell r="D2640">
            <v>174.4</v>
          </cell>
          <cell r="E2640" t="str">
            <v>FOREST LABS</v>
          </cell>
          <cell r="F2640" t="str">
            <v>HEMORRHOIDAL PREP W/CORT</v>
          </cell>
        </row>
        <row r="2641">
          <cell r="A2641" t="str">
            <v>ENZYMATIC CL/EX WR</v>
          </cell>
          <cell r="B2641" t="str">
            <v xml:space="preserve"> OPHTHALMIC PREPARATIONS                       </v>
          </cell>
          <cell r="C2641" t="str">
            <v>ALCON LABS  OPHTHAL</v>
          </cell>
          <cell r="D2641">
            <v>0</v>
          </cell>
          <cell r="E2641" t="str">
            <v>NESTLE S A</v>
          </cell>
          <cell r="F2641" t="str">
            <v>SOFT LENS CLEANERS</v>
          </cell>
        </row>
        <row r="2642">
          <cell r="A2642" t="str">
            <v>ENZYMAX</v>
          </cell>
          <cell r="B2642" t="str">
            <v xml:space="preserve"> MISCELLANEOUS PREPS, ETHICAL                  </v>
          </cell>
          <cell r="C2642" t="str">
            <v>DAYTON LABS</v>
          </cell>
          <cell r="D2642">
            <v>36855.800000000003</v>
          </cell>
          <cell r="E2642" t="str">
            <v>DAYTON LABS</v>
          </cell>
          <cell r="F2642" t="str">
            <v>DIGESTANTS PLAIN</v>
          </cell>
        </row>
        <row r="2643">
          <cell r="A2643" t="str">
            <v>EPERBEL-S</v>
          </cell>
          <cell r="B2643" t="str">
            <v xml:space="preserve"> GASTROINTESTINAL                              </v>
          </cell>
          <cell r="C2643" t="str">
            <v>EXCELLIUM PHARM</v>
          </cell>
          <cell r="D2643">
            <v>129.5</v>
          </cell>
          <cell r="E2643" t="str">
            <v>EXCELLIUM PHARM</v>
          </cell>
          <cell r="F2643" t="str">
            <v>GI A-SPAS BELLADON</v>
          </cell>
        </row>
        <row r="2644">
          <cell r="A2644" t="str">
            <v>EPHEDRINE SULF</v>
          </cell>
          <cell r="B2644" t="str">
            <v xml:space="preserve"> RESPIRATORY THERAPY                           </v>
          </cell>
          <cell r="C2644" t="str">
            <v>BEDFORD LABS</v>
          </cell>
          <cell r="D2644">
            <v>0</v>
          </cell>
          <cell r="E2644" t="str">
            <v>BOEHRINGER INGEL</v>
          </cell>
          <cell r="F2644" t="str">
            <v>BETA AGONISTS OTH</v>
          </cell>
        </row>
        <row r="2645">
          <cell r="A2645" t="str">
            <v>EPHEDRINE SULF</v>
          </cell>
          <cell r="B2645" t="str">
            <v xml:space="preserve"> RESPIRATORY THERAPY                           </v>
          </cell>
          <cell r="C2645" t="str">
            <v>FAULDING</v>
          </cell>
          <cell r="D2645">
            <v>7</v>
          </cell>
          <cell r="E2645" t="str">
            <v>MAYNE GROUP</v>
          </cell>
          <cell r="F2645" t="str">
            <v>BETA AGONISTS OTH</v>
          </cell>
        </row>
        <row r="2646">
          <cell r="A2646" t="str">
            <v>EPHEDRINE SULF</v>
          </cell>
          <cell r="B2646" t="str">
            <v xml:space="preserve"> RESPIRATORY THERAPY                           </v>
          </cell>
          <cell r="C2646" t="str">
            <v>TAYLOR PHARM</v>
          </cell>
          <cell r="D2646">
            <v>18</v>
          </cell>
          <cell r="E2646" t="str">
            <v>TAYLOR PHARM</v>
          </cell>
          <cell r="F2646" t="str">
            <v>BETA AGONISTS OTH</v>
          </cell>
        </row>
        <row r="2647">
          <cell r="A2647" t="str">
            <v>EPIDRIN</v>
          </cell>
          <cell r="B2647" t="str">
            <v xml:space="preserve"> ANALGESICS        </v>
          </cell>
          <cell r="C2647" t="str">
            <v>EXCELLIUM PHARM</v>
          </cell>
          <cell r="D2647">
            <v>1543.2</v>
          </cell>
          <cell r="E2647" t="str">
            <v>EXCELLIUM PHARM</v>
          </cell>
          <cell r="F2647" t="str">
            <v>ANTI-MIGRAINE</v>
          </cell>
        </row>
        <row r="2648">
          <cell r="A2648" t="str">
            <v>EPIFOAM</v>
          </cell>
          <cell r="B2648" t="str">
            <v xml:space="preserve"> HORMONES                                      </v>
          </cell>
          <cell r="C2648" t="str">
            <v>SCHWARZ PHARMA</v>
          </cell>
          <cell r="D2648">
            <v>296.89999999999998</v>
          </cell>
          <cell r="E2648" t="str">
            <v>SCHWARZ PHARMA USA</v>
          </cell>
          <cell r="F2648" t="str">
            <v>HORMONES CORT PLAIN OTH</v>
          </cell>
        </row>
        <row r="2649">
          <cell r="A2649" t="str">
            <v>EPIFRIN</v>
          </cell>
          <cell r="B2649" t="str">
            <v xml:space="preserve"> OPHTHALMIC PREPARATIONS                       </v>
          </cell>
          <cell r="C2649" t="str">
            <v>ALLERGAN</v>
          </cell>
          <cell r="D2649">
            <v>87</v>
          </cell>
          <cell r="E2649" t="str">
            <v>ALLERGAN INC</v>
          </cell>
          <cell r="F2649" t="str">
            <v>EPINEPHRINE &amp; DERIVATIVES</v>
          </cell>
        </row>
        <row r="2650">
          <cell r="A2650" t="str">
            <v>EPINEPHRINE</v>
          </cell>
          <cell r="B2650" t="str">
            <v xml:space="preserve"> CARDIAC AGENTS                                </v>
          </cell>
          <cell r="C2650" t="str">
            <v>ABBOTT HOSP PRODS</v>
          </cell>
          <cell r="D2650">
            <v>1537.9</v>
          </cell>
          <cell r="E2650" t="str">
            <v>ABBOTT</v>
          </cell>
          <cell r="F2650" t="str">
            <v>CARDIAC AGENTS OTH</v>
          </cell>
        </row>
        <row r="2651">
          <cell r="A2651" t="str">
            <v>EPINEPHRINE</v>
          </cell>
          <cell r="B2651" t="str">
            <v xml:space="preserve"> CARDIAC AGENTS                                </v>
          </cell>
          <cell r="C2651" t="str">
            <v>AMERICAN REGENT</v>
          </cell>
          <cell r="D2651">
            <v>94.7</v>
          </cell>
          <cell r="E2651" t="str">
            <v>AMERICAN REGENT</v>
          </cell>
          <cell r="F2651" t="str">
            <v>CARDIAC AGENTS OTH</v>
          </cell>
        </row>
        <row r="2652">
          <cell r="A2652" t="str">
            <v>EPINEPHRINE</v>
          </cell>
          <cell r="B2652" t="str">
            <v xml:space="preserve"> CARDIAC AGENTS                                </v>
          </cell>
          <cell r="C2652" t="str">
            <v>ASTRAZENECA</v>
          </cell>
          <cell r="D2652">
            <v>405</v>
          </cell>
          <cell r="E2652" t="str">
            <v>ASTRAZENECA CORP</v>
          </cell>
          <cell r="F2652" t="str">
            <v>CARDIAC AGENTS OTH</v>
          </cell>
        </row>
        <row r="2653">
          <cell r="A2653" t="str">
            <v>EPINEPHRINE</v>
          </cell>
          <cell r="B2653" t="str">
            <v xml:space="preserve"> CARDIAC AGENTS                                </v>
          </cell>
          <cell r="C2653" t="str">
            <v>INTL MED SYSTEM</v>
          </cell>
          <cell r="D2653">
            <v>278.10000000000002</v>
          </cell>
          <cell r="E2653" t="str">
            <v>AMPHASTAR PHARM</v>
          </cell>
          <cell r="F2653" t="str">
            <v>CARDIAC AGENTS OTH</v>
          </cell>
        </row>
        <row r="2654">
          <cell r="A2654" t="str">
            <v>EPINEPHRINE</v>
          </cell>
          <cell r="B2654" t="str">
            <v xml:space="preserve"> CARDIAC AGENTS                                </v>
          </cell>
          <cell r="C2654" t="str">
            <v>WYETH-AYERST</v>
          </cell>
          <cell r="D2654">
            <v>-24</v>
          </cell>
          <cell r="E2654" t="str">
            <v>WYETH CORP</v>
          </cell>
          <cell r="F2654" t="str">
            <v>CARDIAC AGENTS OTH</v>
          </cell>
        </row>
        <row r="2655">
          <cell r="A2655" t="str">
            <v>EPINEPHRINE</v>
          </cell>
          <cell r="B2655" t="str">
            <v xml:space="preserve"> RESPIRATORY THERAPY                           </v>
          </cell>
          <cell r="C2655" t="str">
            <v>ALPHARMA</v>
          </cell>
          <cell r="D2655">
            <v>0</v>
          </cell>
          <cell r="E2655" t="str">
            <v>ALPHARMA USPD</v>
          </cell>
          <cell r="F2655" t="str">
            <v>BETA AGONISTS AEROSOL</v>
          </cell>
        </row>
        <row r="2656">
          <cell r="A2656" t="str">
            <v>EPIPEN</v>
          </cell>
          <cell r="B2656" t="str">
            <v xml:space="preserve"> CARDIAC AGENTS                                </v>
          </cell>
          <cell r="C2656" t="str">
            <v>DEY LABS INC</v>
          </cell>
          <cell r="D2656">
            <v>43701.7</v>
          </cell>
          <cell r="E2656" t="str">
            <v>DEY LABS INC</v>
          </cell>
          <cell r="F2656" t="str">
            <v>CARDIAC AGENTS OTH</v>
          </cell>
        </row>
        <row r="2657">
          <cell r="A2657" t="str">
            <v>EPIPEN 2-PAK</v>
          </cell>
          <cell r="B2657" t="str">
            <v xml:space="preserve"> CARDIAC AGENTS                                </v>
          </cell>
          <cell r="C2657" t="str">
            <v>DEY LABS INC</v>
          </cell>
          <cell r="D2657">
            <v>5617.3</v>
          </cell>
          <cell r="E2657" t="str">
            <v>DEY LABS INC</v>
          </cell>
          <cell r="F2657" t="str">
            <v>CARDIAC AGENTS OTH</v>
          </cell>
        </row>
        <row r="2658">
          <cell r="A2658" t="str">
            <v>EPIPEN JR</v>
          </cell>
          <cell r="B2658" t="str">
            <v xml:space="preserve"> CARDIAC AGENTS                                </v>
          </cell>
          <cell r="C2658" t="str">
            <v>DEY LABS INC</v>
          </cell>
          <cell r="D2658">
            <v>25221.8</v>
          </cell>
          <cell r="E2658" t="str">
            <v>DEY LABS INC</v>
          </cell>
          <cell r="F2658" t="str">
            <v>CARDIAC AGENTS OTH</v>
          </cell>
        </row>
        <row r="2659">
          <cell r="A2659" t="str">
            <v>EPIPEN JR 2-PAK</v>
          </cell>
          <cell r="B2659" t="str">
            <v xml:space="preserve"> CARDIAC AGENTS                                </v>
          </cell>
          <cell r="C2659" t="str">
            <v>DEY LABS INC</v>
          </cell>
          <cell r="D2659">
            <v>2327.6999999999998</v>
          </cell>
          <cell r="E2659" t="str">
            <v>DEY LABS INC</v>
          </cell>
          <cell r="F2659" t="str">
            <v>CARDIAC AGENTS OTH</v>
          </cell>
        </row>
        <row r="2660">
          <cell r="A2660" t="str">
            <v>EPITOL</v>
          </cell>
          <cell r="B2660" t="str">
            <v xml:space="preserve"> NEUROLOGICAL DISORDERS, MISC                  </v>
          </cell>
          <cell r="C2660" t="str">
            <v>TEVA PHARMACEUTICALS</v>
          </cell>
          <cell r="D2660">
            <v>2498.1</v>
          </cell>
          <cell r="E2660" t="str">
            <v>TEVA PHARM USA</v>
          </cell>
          <cell r="F2660" t="str">
            <v>SEIZURE DISORDERS</v>
          </cell>
        </row>
        <row r="2661">
          <cell r="A2661" t="str">
            <v>EPIVIR</v>
          </cell>
          <cell r="B2661" t="str">
            <v xml:space="preserve"> ANTIVIRALS                                    </v>
          </cell>
          <cell r="C2661" t="str">
            <v>GSK PHARM</v>
          </cell>
          <cell r="D2661">
            <v>2147706.7000000002</v>
          </cell>
          <cell r="E2661" t="str">
            <v>GLAXOSMITHKLINE</v>
          </cell>
          <cell r="F2661" t="str">
            <v>HIV-REVERSE TRANSC INHIB</v>
          </cell>
        </row>
        <row r="2662">
          <cell r="A2662" t="str">
            <v>EPIVIR HBV</v>
          </cell>
          <cell r="B2662" t="str">
            <v xml:space="preserve"> ANTIVIRALS                                    </v>
          </cell>
          <cell r="C2662" t="str">
            <v>GSK PHARM</v>
          </cell>
          <cell r="D2662">
            <v>53258.400000000001</v>
          </cell>
          <cell r="E2662" t="str">
            <v>GLAXOSMITHKLINE</v>
          </cell>
          <cell r="F2662" t="str">
            <v>ANTIVIRALS OTH</v>
          </cell>
        </row>
        <row r="2663">
          <cell r="A2663" t="str">
            <v>EPOGEN</v>
          </cell>
          <cell r="B2663" t="str">
            <v xml:space="preserve"> BLOOD GROWTH FACTORS                          </v>
          </cell>
          <cell r="C2663" t="str">
            <v>AMGEN INC</v>
          </cell>
          <cell r="D2663">
            <v>1243457.3</v>
          </cell>
          <cell r="E2663" t="str">
            <v>AMGEN CORPORATION</v>
          </cell>
          <cell r="F2663" t="str">
            <v>ERYTHROPOIETINS</v>
          </cell>
        </row>
        <row r="2664">
          <cell r="A2664" t="str">
            <v>EQUAGESIC</v>
          </cell>
          <cell r="B2664" t="str">
            <v xml:space="preserve"> ANALGESICS        </v>
          </cell>
          <cell r="C2664" t="str">
            <v>WOMEN FIRST HEALTHCA</v>
          </cell>
          <cell r="D2664">
            <v>23547</v>
          </cell>
          <cell r="E2664" t="str">
            <v>WOMEN FIRST HEALTHCA</v>
          </cell>
          <cell r="F2664" t="str">
            <v>SYNTH NON-NARC NON-INJ</v>
          </cell>
        </row>
        <row r="2665">
          <cell r="A2665" t="str">
            <v>EQUANIL</v>
          </cell>
          <cell r="B2665" t="str">
            <v xml:space="preserve"> PSYCHOTHERAPEUTICS                            </v>
          </cell>
          <cell r="C2665" t="str">
            <v>WYETH-AYERST</v>
          </cell>
          <cell r="D2665">
            <v>-31.9</v>
          </cell>
          <cell r="E2665" t="str">
            <v>WYETH CORP</v>
          </cell>
          <cell r="F2665" t="str">
            <v>ANTIANXIETY OTH</v>
          </cell>
        </row>
        <row r="2666">
          <cell r="A2666" t="str">
            <v>ERGAMISOL</v>
          </cell>
          <cell r="B2666" t="str">
            <v xml:space="preserve"> ANTINEOPLASTIC AGENTS                         </v>
          </cell>
          <cell r="C2666" t="str">
            <v>JANSSEN PHARM</v>
          </cell>
          <cell r="D2666">
            <v>-763.2</v>
          </cell>
          <cell r="E2666" t="str">
            <v>JOHNSON &amp; JOHNSON</v>
          </cell>
          <cell r="F2666" t="str">
            <v>BIOLOGICAL RESPONSE MOD</v>
          </cell>
        </row>
        <row r="2667">
          <cell r="A2667" t="str">
            <v>ERGOCAFF-PB</v>
          </cell>
          <cell r="B2667" t="str">
            <v xml:space="preserve"> ANALGESICS        </v>
          </cell>
          <cell r="C2667" t="str">
            <v>BIO-PHARM</v>
          </cell>
          <cell r="D2667">
            <v>5252.3</v>
          </cell>
          <cell r="E2667" t="str">
            <v>BIO-PHARM</v>
          </cell>
          <cell r="F2667" t="str">
            <v>ANTI-MIGRAINE</v>
          </cell>
        </row>
        <row r="2668">
          <cell r="A2668" t="str">
            <v>ERGOCALCIFEROL</v>
          </cell>
          <cell r="B2668" t="str">
            <v xml:space="preserve"> VITAMINS        </v>
          </cell>
          <cell r="C2668" t="str">
            <v>MAJOR PHARM</v>
          </cell>
          <cell r="D2668">
            <v>0</v>
          </cell>
          <cell r="E2668" t="str">
            <v>GREAT LAKES WHLSL</v>
          </cell>
          <cell r="F2668" t="str">
            <v>VITAMIN D</v>
          </cell>
        </row>
        <row r="2669">
          <cell r="A2669" t="str">
            <v>ERGOLOID MESY</v>
          </cell>
          <cell r="B2669" t="str">
            <v xml:space="preserve"> VASCULAR AGENTS                               </v>
          </cell>
          <cell r="C2669" t="str">
            <v>IVAX PHARMACEUTICALS</v>
          </cell>
          <cell r="D2669">
            <v>2030.9</v>
          </cell>
          <cell r="E2669" t="str">
            <v>IVAX CORP</v>
          </cell>
          <cell r="F2669" t="str">
            <v>PERIPHERAL VASODILATOR</v>
          </cell>
        </row>
        <row r="2670">
          <cell r="A2670" t="str">
            <v>ERGOLOID MESY</v>
          </cell>
          <cell r="B2670" t="str">
            <v xml:space="preserve"> VASCULAR AGENTS                               </v>
          </cell>
          <cell r="C2670" t="str">
            <v>MAJOR PHARM</v>
          </cell>
          <cell r="D2670">
            <v>0</v>
          </cell>
          <cell r="E2670" t="str">
            <v>GREAT LAKES WHLSL</v>
          </cell>
          <cell r="F2670" t="str">
            <v>PERIPHERAL VASODILATOR</v>
          </cell>
        </row>
        <row r="2671">
          <cell r="A2671" t="str">
            <v>ERGOLOID MESY</v>
          </cell>
          <cell r="B2671" t="str">
            <v xml:space="preserve"> VASCULAR AGENTS                               </v>
          </cell>
          <cell r="C2671" t="str">
            <v>MUTUAL PHARM</v>
          </cell>
          <cell r="D2671">
            <v>117903</v>
          </cell>
          <cell r="E2671" t="str">
            <v>URL/MUTUAL</v>
          </cell>
          <cell r="F2671" t="str">
            <v>PERIPHERAL VASODILATOR</v>
          </cell>
        </row>
        <row r="2672">
          <cell r="A2672" t="str">
            <v>ERGOLOID MESY</v>
          </cell>
          <cell r="B2672" t="str">
            <v xml:space="preserve"> VASCULAR AGENTS                               </v>
          </cell>
          <cell r="C2672" t="str">
            <v>QUALITEST PRODUCTS</v>
          </cell>
          <cell r="D2672">
            <v>-136.9</v>
          </cell>
          <cell r="E2672" t="str">
            <v>QUALITEST PRODUCTS</v>
          </cell>
          <cell r="F2672" t="str">
            <v>PERIPHERAL VASODILATOR</v>
          </cell>
        </row>
        <row r="2673">
          <cell r="A2673" t="str">
            <v>ERGOLOID MESY</v>
          </cell>
          <cell r="B2673" t="str">
            <v xml:space="preserve"> VASCULAR AGENTS                               </v>
          </cell>
          <cell r="C2673" t="str">
            <v>UNITED RES LABS</v>
          </cell>
          <cell r="D2673">
            <v>29518.799999999999</v>
          </cell>
          <cell r="E2673" t="str">
            <v>URL/MUTUAL</v>
          </cell>
          <cell r="F2673" t="str">
            <v>PERIPHERAL VASODILATOR</v>
          </cell>
        </row>
        <row r="2674">
          <cell r="A2674" t="str">
            <v>ERGOT/CAF/BELLA/PB</v>
          </cell>
          <cell r="B2674" t="str">
            <v xml:space="preserve"> ANALGESICS        </v>
          </cell>
          <cell r="C2674" t="str">
            <v>IVAX PHARMACEUTICALS</v>
          </cell>
          <cell r="D2674">
            <v>8779.9</v>
          </cell>
          <cell r="E2674" t="str">
            <v>IVAX CORP</v>
          </cell>
          <cell r="F2674" t="str">
            <v>ANTI-MIGRAINE</v>
          </cell>
        </row>
        <row r="2675">
          <cell r="A2675" t="str">
            <v>ERITROGEN</v>
          </cell>
          <cell r="B2675" t="str">
            <v xml:space="preserve"> BLOOD GROWTH FACTORS                          </v>
          </cell>
          <cell r="C2675" t="str">
            <v>LAMBDA PHARM</v>
          </cell>
          <cell r="D2675">
            <v>0</v>
          </cell>
          <cell r="E2675" t="str">
            <v>LAMBDA</v>
          </cell>
          <cell r="F2675" t="str">
            <v>FERROUS IRON COMB</v>
          </cell>
        </row>
        <row r="2676">
          <cell r="A2676" t="str">
            <v>ERRIN-28</v>
          </cell>
          <cell r="B2676" t="str">
            <v xml:space="preserve"> CONTRACEPTIVES                                </v>
          </cell>
          <cell r="C2676" t="str">
            <v>BARR LABS</v>
          </cell>
          <cell r="D2676">
            <v>23745.9</v>
          </cell>
          <cell r="E2676" t="str">
            <v>BARR LABS CORP</v>
          </cell>
          <cell r="F2676" t="str">
            <v>O/C W/O ESTROGENS</v>
          </cell>
        </row>
        <row r="2677">
          <cell r="A2677" t="str">
            <v>ERY</v>
          </cell>
          <cell r="B2677" t="str">
            <v xml:space="preserve"> DERMATOLOGICALS, ETHICAL                      </v>
          </cell>
          <cell r="C2677" t="str">
            <v>GLADES PHARM</v>
          </cell>
          <cell r="D2677">
            <v>68718.600000000006</v>
          </cell>
          <cell r="E2677" t="str">
            <v>GLADES PHARM</v>
          </cell>
          <cell r="F2677" t="str">
            <v>ACNE W/ANTNFCT/ANTISEPTIC</v>
          </cell>
        </row>
        <row r="2678">
          <cell r="A2678" t="str">
            <v>ERYC</v>
          </cell>
          <cell r="B2678" t="str">
            <v xml:space="preserve"> ANTI-INFECTIVES, SYSTEMIC                     </v>
          </cell>
          <cell r="C2678" t="str">
            <v>WARNER-CHILCOTT</v>
          </cell>
          <cell r="D2678">
            <v>574</v>
          </cell>
          <cell r="E2678" t="str">
            <v>GALEN HOLDINGS INC</v>
          </cell>
          <cell r="F2678" t="str">
            <v>ERYTHROMYCIN</v>
          </cell>
        </row>
        <row r="2679">
          <cell r="A2679" t="str">
            <v>ERYCETTE</v>
          </cell>
          <cell r="B2679" t="str">
            <v xml:space="preserve"> DERMATOLOGICALS, ETHICAL                      </v>
          </cell>
          <cell r="C2679" t="str">
            <v>ORTHO DERM</v>
          </cell>
          <cell r="D2679">
            <v>-983.8</v>
          </cell>
          <cell r="E2679" t="str">
            <v>JOHNSON &amp; JOHNSON</v>
          </cell>
          <cell r="F2679" t="str">
            <v>ACNE W/ANTNFCT/ANTISEPTIC</v>
          </cell>
        </row>
        <row r="2680">
          <cell r="A2680" t="str">
            <v>ERYDERM</v>
          </cell>
          <cell r="B2680" t="str">
            <v xml:space="preserve"> DERMATOLOGICALS, ETHICAL                      </v>
          </cell>
          <cell r="C2680" t="str">
            <v>ABBOTT PHARM PRODS</v>
          </cell>
          <cell r="D2680">
            <v>1161.8</v>
          </cell>
          <cell r="E2680" t="str">
            <v>ABBOTT</v>
          </cell>
          <cell r="F2680" t="str">
            <v>ACNE W/ANTNFCT/ANTISEPTIC</v>
          </cell>
        </row>
        <row r="2681">
          <cell r="A2681" t="str">
            <v>ERYGEL</v>
          </cell>
          <cell r="B2681" t="str">
            <v xml:space="preserve"> DERMATOLOGICALS, ETHICAL                      </v>
          </cell>
          <cell r="C2681" t="str">
            <v>MERZ PHARM</v>
          </cell>
          <cell r="D2681">
            <v>9629.1</v>
          </cell>
          <cell r="E2681" t="str">
            <v>MERZ INC</v>
          </cell>
          <cell r="F2681" t="str">
            <v>ACNE W/ANTNFCT/ANTISEPTIC</v>
          </cell>
        </row>
        <row r="2682">
          <cell r="A2682" t="str">
            <v>ERYPED</v>
          </cell>
          <cell r="B2682" t="str">
            <v xml:space="preserve"> ANTI-INFECTIVES, SYSTEMIC                     </v>
          </cell>
          <cell r="C2682" t="str">
            <v>ABBOTT PHARM PRODS</v>
          </cell>
          <cell r="D2682">
            <v>82764.7</v>
          </cell>
          <cell r="E2682" t="str">
            <v>ABBOTT</v>
          </cell>
          <cell r="F2682" t="str">
            <v>ERYTHROMYCIN</v>
          </cell>
        </row>
        <row r="2683">
          <cell r="A2683" t="str">
            <v>ERY-TAB</v>
          </cell>
          <cell r="B2683" t="str">
            <v xml:space="preserve"> ANTI-INFECTIVES, SYSTEMIC                     </v>
          </cell>
          <cell r="C2683" t="str">
            <v>ABBOTT PHARM PRODS</v>
          </cell>
          <cell r="D2683">
            <v>2476.4</v>
          </cell>
          <cell r="E2683" t="str">
            <v>ABBOTT</v>
          </cell>
          <cell r="F2683" t="str">
            <v>ERYTHROMYCIN</v>
          </cell>
        </row>
        <row r="2684">
          <cell r="A2684" t="str">
            <v>ERYTHRA-DERM</v>
          </cell>
          <cell r="B2684" t="str">
            <v xml:space="preserve"> DERMATOLOGICALS, ETHICAL                      </v>
          </cell>
          <cell r="C2684" t="str">
            <v>PADDOCK LABS INC</v>
          </cell>
          <cell r="D2684">
            <v>0</v>
          </cell>
          <cell r="E2684" t="str">
            <v>PADDOCK LABS INC</v>
          </cell>
          <cell r="F2684" t="str">
            <v>ACNE W/ANTNFCT/ANTISEPTIC</v>
          </cell>
        </row>
        <row r="2685">
          <cell r="A2685" t="str">
            <v>ERYTHROCIN LACT</v>
          </cell>
          <cell r="B2685" t="str">
            <v xml:space="preserve"> ANTI-INFECTIVES, SYSTEMIC                     </v>
          </cell>
          <cell r="C2685" t="str">
            <v>ABBOTT HOSP PRODS</v>
          </cell>
          <cell r="D2685">
            <v>202.9</v>
          </cell>
          <cell r="E2685" t="str">
            <v>ABBOTT</v>
          </cell>
          <cell r="F2685" t="str">
            <v>ERYTHROMYCIN</v>
          </cell>
        </row>
        <row r="2686">
          <cell r="A2686" t="str">
            <v>ERYTHROCIN STEAR</v>
          </cell>
          <cell r="B2686" t="str">
            <v xml:space="preserve"> ANTI-INFECTIVES, SYSTEMIC                     </v>
          </cell>
          <cell r="C2686" t="str">
            <v>ABBOTT PHARM PRODS</v>
          </cell>
          <cell r="D2686">
            <v>93163.6</v>
          </cell>
          <cell r="E2686" t="str">
            <v>ABBOTT</v>
          </cell>
          <cell r="F2686" t="str">
            <v>ERYTHROMYCIN</v>
          </cell>
        </row>
        <row r="2687">
          <cell r="A2687" t="str">
            <v>ERYTHROMYCIN</v>
          </cell>
          <cell r="B2687" t="str">
            <v xml:space="preserve"> ANTI-INFECTIVES, SYSTEMIC                     </v>
          </cell>
          <cell r="C2687" t="str">
            <v>ABBOTT PHARM PRODS</v>
          </cell>
          <cell r="D2687">
            <v>10818.1</v>
          </cell>
          <cell r="E2687" t="str">
            <v>ABBOTT</v>
          </cell>
          <cell r="F2687" t="str">
            <v>ERYTHROMYCIN</v>
          </cell>
        </row>
        <row r="2688">
          <cell r="A2688" t="str">
            <v>ERYTHROMYCIN</v>
          </cell>
          <cell r="B2688" t="str">
            <v xml:space="preserve"> ANTI-INFECTIVES, SYSTEMIC                     </v>
          </cell>
          <cell r="C2688" t="str">
            <v>BARR LABS</v>
          </cell>
          <cell r="D2688">
            <v>4759.2</v>
          </cell>
          <cell r="E2688" t="str">
            <v>BARR LABS CORP</v>
          </cell>
          <cell r="F2688" t="str">
            <v>ERYTHROMYCIN</v>
          </cell>
        </row>
        <row r="2689">
          <cell r="A2689" t="str">
            <v>ERYTHROMYCIN</v>
          </cell>
          <cell r="B2689" t="str">
            <v xml:space="preserve"> ANTI-INFECTIVES, SYSTEMIC                     </v>
          </cell>
          <cell r="C2689" t="str">
            <v>PUREPAC</v>
          </cell>
          <cell r="D2689">
            <v>404.8</v>
          </cell>
          <cell r="E2689" t="str">
            <v>ALPHARMA USPD</v>
          </cell>
          <cell r="F2689" t="str">
            <v>ERYTHROMYCIN</v>
          </cell>
        </row>
        <row r="2690">
          <cell r="A2690" t="str">
            <v>ERYTHROMYCIN</v>
          </cell>
          <cell r="B2690" t="str">
            <v xml:space="preserve"> DERMATOLOGICALS, ETHICAL                      </v>
          </cell>
          <cell r="C2690" t="str">
            <v>ALPHARMA</v>
          </cell>
          <cell r="D2690">
            <v>877.7</v>
          </cell>
          <cell r="E2690" t="str">
            <v>ALPHARMA USPD</v>
          </cell>
          <cell r="F2690" t="str">
            <v>ACNE W/ANTNFCT/ANTISEPTIC</v>
          </cell>
        </row>
        <row r="2691">
          <cell r="A2691" t="str">
            <v>ERYTHROMYCIN</v>
          </cell>
          <cell r="B2691" t="str">
            <v xml:space="preserve"> DERMATOLOGICALS, ETHICAL                      </v>
          </cell>
          <cell r="C2691" t="str">
            <v>BAUSCH &amp; LOMB PH</v>
          </cell>
          <cell r="D2691">
            <v>1225.8</v>
          </cell>
          <cell r="E2691" t="str">
            <v>BAUSCH &amp; LOMB INC</v>
          </cell>
          <cell r="F2691" t="str">
            <v>ACNE W/ANTNFCT/ANTISEPTIC</v>
          </cell>
        </row>
        <row r="2692">
          <cell r="A2692" t="str">
            <v>ERYTHROMYCIN</v>
          </cell>
          <cell r="B2692" t="str">
            <v xml:space="preserve"> DERMATOLOGICALS, ETHICAL                      </v>
          </cell>
          <cell r="C2692" t="str">
            <v>CLAY-PARK LABS</v>
          </cell>
          <cell r="D2692">
            <v>1399.1</v>
          </cell>
          <cell r="E2692" t="str">
            <v>CLAY-PARK LABS</v>
          </cell>
          <cell r="F2692" t="str">
            <v>ACNE W/ANTNFCT/ANTISEPTIC</v>
          </cell>
        </row>
        <row r="2693">
          <cell r="A2693" t="str">
            <v>ERYTHROMYCIN</v>
          </cell>
          <cell r="B2693" t="str">
            <v xml:space="preserve"> DERMATOLOGICALS, ETHICAL                      </v>
          </cell>
          <cell r="C2693" t="str">
            <v>FOUGERA</v>
          </cell>
          <cell r="D2693">
            <v>24362.6</v>
          </cell>
          <cell r="E2693" t="str">
            <v>ALTANA  INC</v>
          </cell>
          <cell r="F2693" t="str">
            <v>ACNE W/ANTNFCT/ANTISEPTIC</v>
          </cell>
        </row>
        <row r="2694">
          <cell r="A2694" t="str">
            <v>ERYTHROMYCIN</v>
          </cell>
          <cell r="B2694" t="str">
            <v xml:space="preserve"> DERMATOLOGICALS, ETHICAL                      </v>
          </cell>
          <cell r="C2694" t="str">
            <v>IVAX PHARMACEUTICALS</v>
          </cell>
          <cell r="D2694">
            <v>-32.200000000000003</v>
          </cell>
          <cell r="E2694" t="str">
            <v>IVAX CORP</v>
          </cell>
          <cell r="F2694" t="str">
            <v>ACNE W/ANTNFCT/ANTISEPTIC</v>
          </cell>
        </row>
        <row r="2695">
          <cell r="A2695" t="str">
            <v>ERYTHROMYCIN</v>
          </cell>
          <cell r="B2695" t="str">
            <v xml:space="preserve"> DERMATOLOGICALS, ETHICAL                      </v>
          </cell>
          <cell r="C2695" t="str">
            <v>MAJOR PHARM</v>
          </cell>
          <cell r="D2695">
            <v>0</v>
          </cell>
          <cell r="E2695" t="str">
            <v>GREAT LAKES WHLSL</v>
          </cell>
          <cell r="F2695" t="str">
            <v>ACNE W/ANTNFCT/ANTISEPTIC</v>
          </cell>
        </row>
        <row r="2696">
          <cell r="A2696" t="str">
            <v>ERYTHROMYCIN</v>
          </cell>
          <cell r="B2696" t="str">
            <v xml:space="preserve"> DERMATOLOGICALS, ETHICAL                      </v>
          </cell>
          <cell r="C2696" t="str">
            <v>MFR NOT STATED</v>
          </cell>
          <cell r="D2696">
            <v>124.7</v>
          </cell>
          <cell r="E2696" t="str">
            <v>LAB UNKNOWN</v>
          </cell>
          <cell r="F2696" t="str">
            <v>ACNE W/ANTNFCT/ANTISEPTIC</v>
          </cell>
        </row>
        <row r="2697">
          <cell r="A2697" t="str">
            <v>ERYTHROMYCIN</v>
          </cell>
          <cell r="B2697" t="str">
            <v xml:space="preserve"> DERMATOLOGICALS, ETHICAL                      </v>
          </cell>
          <cell r="C2697" t="str">
            <v>MORTON GROVE PHARM</v>
          </cell>
          <cell r="D2697">
            <v>1600.3</v>
          </cell>
          <cell r="E2697" t="str">
            <v>MORTON GROVE PHARM</v>
          </cell>
          <cell r="F2697" t="str">
            <v>ACNE W/ANTNFCT/ANTISEPTIC</v>
          </cell>
        </row>
        <row r="2698">
          <cell r="A2698" t="str">
            <v>ERYTHROMYCIN</v>
          </cell>
          <cell r="B2698" t="str">
            <v xml:space="preserve"> DERMATOLOGICALS, ETHICAL                      </v>
          </cell>
          <cell r="C2698" t="str">
            <v>QUALITEST PRODUCTS</v>
          </cell>
          <cell r="D2698">
            <v>283.8</v>
          </cell>
          <cell r="E2698" t="str">
            <v>QUALITEST PRODUCTS</v>
          </cell>
          <cell r="F2698" t="str">
            <v>ACNE W/ANTNFCT/ANTISEPTIC</v>
          </cell>
        </row>
        <row r="2699">
          <cell r="A2699" t="str">
            <v>ERYTHROMYCIN</v>
          </cell>
          <cell r="B2699" t="str">
            <v xml:space="preserve"> DERMATOLOGICALS, ETHICAL                      </v>
          </cell>
          <cell r="C2699" t="str">
            <v>WATSON LABS</v>
          </cell>
          <cell r="D2699">
            <v>0</v>
          </cell>
          <cell r="E2699" t="str">
            <v>WATSON PHARM INC</v>
          </cell>
          <cell r="F2699" t="str">
            <v>ACNE W/ANTNFCT/ANTISEPTIC</v>
          </cell>
        </row>
        <row r="2700">
          <cell r="A2700" t="str">
            <v>ERYTHROMYCIN</v>
          </cell>
          <cell r="B2700" t="str">
            <v xml:space="preserve"> OPHTHALMIC PREPARATIONS                       </v>
          </cell>
          <cell r="C2700" t="str">
            <v>AKORN INC</v>
          </cell>
          <cell r="D2700">
            <v>552.1</v>
          </cell>
          <cell r="E2700" t="str">
            <v>AKORN INC</v>
          </cell>
          <cell r="F2700" t="str">
            <v>OPHTH BROAD/MED SPEC</v>
          </cell>
        </row>
        <row r="2701">
          <cell r="A2701" t="str">
            <v>ERYTHROMYCIN</v>
          </cell>
          <cell r="B2701" t="str">
            <v xml:space="preserve"> OPHTHALMIC PREPARATIONS                       </v>
          </cell>
          <cell r="C2701" t="str">
            <v>BAUSCH &amp; LOMB PH</v>
          </cell>
          <cell r="D2701">
            <v>2350.9</v>
          </cell>
          <cell r="E2701" t="str">
            <v>BAUSCH &amp; LOMB INC</v>
          </cell>
          <cell r="F2701" t="str">
            <v>OPHTH BROAD/MED SPEC</v>
          </cell>
        </row>
        <row r="2702">
          <cell r="A2702" t="str">
            <v>ERYTHROMYCIN</v>
          </cell>
          <cell r="B2702" t="str">
            <v xml:space="preserve"> OPHTHALMIC PREPARATIONS                       </v>
          </cell>
          <cell r="C2702" t="str">
            <v>FOUGERA</v>
          </cell>
          <cell r="D2702">
            <v>18645</v>
          </cell>
          <cell r="E2702" t="str">
            <v>ALTANA  INC</v>
          </cell>
          <cell r="F2702" t="str">
            <v>OPHTH BROAD/MED SPEC</v>
          </cell>
        </row>
        <row r="2703">
          <cell r="A2703" t="str">
            <v>ERYTHROMYCIN</v>
          </cell>
          <cell r="B2703" t="str">
            <v xml:space="preserve"> OPHTHALMIC PREPARATIONS                       </v>
          </cell>
          <cell r="C2703" t="str">
            <v>QUALITEST PRODUCTS</v>
          </cell>
          <cell r="D2703">
            <v>73.900000000000006</v>
          </cell>
          <cell r="E2703" t="str">
            <v>QUALITEST PRODUCTS</v>
          </cell>
          <cell r="F2703" t="str">
            <v>OPHTH BROAD/MED SPEC</v>
          </cell>
        </row>
        <row r="2704">
          <cell r="A2704" t="str">
            <v>ERYTHROMYCIN CAPSULE</v>
          </cell>
          <cell r="B2704" t="str">
            <v xml:space="preserve"> ANTI-INFECTIVES, SYSTEMIC                     </v>
          </cell>
          <cell r="C2704" t="str">
            <v>ABBOTT PHARM PRODS</v>
          </cell>
          <cell r="D2704">
            <v>5047.3</v>
          </cell>
          <cell r="E2704" t="str">
            <v>ABBOTT</v>
          </cell>
          <cell r="F2704" t="str">
            <v>ERYTHROMYCIN</v>
          </cell>
        </row>
        <row r="2705">
          <cell r="A2705" t="str">
            <v>ERYTHROMYCIN ESTOL</v>
          </cell>
          <cell r="B2705" t="str">
            <v xml:space="preserve"> ANTI-INFECTIVES, SYSTEMIC                     </v>
          </cell>
          <cell r="C2705" t="str">
            <v>ALPHARMA</v>
          </cell>
          <cell r="D2705">
            <v>17616.099999999999</v>
          </cell>
          <cell r="E2705" t="str">
            <v>ALPHARMA USPD</v>
          </cell>
          <cell r="F2705" t="str">
            <v>ERYTHROMYCIN</v>
          </cell>
        </row>
        <row r="2706">
          <cell r="A2706" t="str">
            <v>ERYTHROMYCIN ESTOL</v>
          </cell>
          <cell r="B2706" t="str">
            <v xml:space="preserve"> ANTI-INFECTIVES, SYSTEMIC                     </v>
          </cell>
          <cell r="C2706" t="str">
            <v>MFR NOT STATED</v>
          </cell>
          <cell r="D2706">
            <v>421.4</v>
          </cell>
          <cell r="E2706" t="str">
            <v>LAB UNKNOWN</v>
          </cell>
          <cell r="F2706" t="str">
            <v>ERYTHROMYCIN</v>
          </cell>
        </row>
        <row r="2707">
          <cell r="A2707" t="str">
            <v>ERYTHROMYCIN ETHSU</v>
          </cell>
          <cell r="B2707" t="str">
            <v xml:space="preserve"> ANTI-INFECTIVES, SYSTEMIC                     </v>
          </cell>
          <cell r="C2707" t="str">
            <v>ABBOTT PHARM PRODS</v>
          </cell>
          <cell r="D2707">
            <v>90913.600000000006</v>
          </cell>
          <cell r="E2707" t="str">
            <v>ABBOTT</v>
          </cell>
          <cell r="F2707" t="str">
            <v>ERYTHROMYCIN</v>
          </cell>
        </row>
        <row r="2708">
          <cell r="A2708" t="str">
            <v>ERYTHROMYCIN ETHSU</v>
          </cell>
          <cell r="B2708" t="str">
            <v xml:space="preserve"> ANTI-INFECTIVES, SYSTEMIC                     </v>
          </cell>
          <cell r="C2708" t="str">
            <v>ALPHARMA</v>
          </cell>
          <cell r="D2708">
            <v>13401.7</v>
          </cell>
          <cell r="E2708" t="str">
            <v>ALPHARMA USPD</v>
          </cell>
          <cell r="F2708" t="str">
            <v>ERYTHROMYCIN</v>
          </cell>
        </row>
        <row r="2709">
          <cell r="A2709" t="str">
            <v>ERYTHROMYCIN ETHSU</v>
          </cell>
          <cell r="B2709" t="str">
            <v xml:space="preserve"> ANTI-INFECTIVES, SYSTEMIC                     </v>
          </cell>
          <cell r="C2709" t="str">
            <v>BARR LABS</v>
          </cell>
          <cell r="D2709">
            <v>5152.2</v>
          </cell>
          <cell r="E2709" t="str">
            <v>BARR LABS CORP</v>
          </cell>
          <cell r="F2709" t="str">
            <v>ERYTHROMYCIN</v>
          </cell>
        </row>
        <row r="2710">
          <cell r="A2710" t="str">
            <v>ERYTHROMYCIN ETHSU</v>
          </cell>
          <cell r="B2710" t="str">
            <v xml:space="preserve"> ANTI-INFECTIVES, SYSTEMIC                     </v>
          </cell>
          <cell r="C2710" t="str">
            <v>IVAX PHARMACEUTICALS</v>
          </cell>
          <cell r="D2710">
            <v>395.8</v>
          </cell>
          <cell r="E2710" t="str">
            <v>IVAX CORP</v>
          </cell>
          <cell r="F2710" t="str">
            <v>ERYTHROMYCIN</v>
          </cell>
        </row>
        <row r="2711">
          <cell r="A2711" t="str">
            <v>ERYTHROMYCIN ETHSU</v>
          </cell>
          <cell r="B2711" t="str">
            <v xml:space="preserve"> ANTI-INFECTIVES, SYSTEMIC                     </v>
          </cell>
          <cell r="C2711" t="str">
            <v>MAJOR PHARM</v>
          </cell>
          <cell r="D2711">
            <v>0</v>
          </cell>
          <cell r="E2711" t="str">
            <v>GREAT LAKES WHLSL</v>
          </cell>
          <cell r="F2711" t="str">
            <v>ERYTHROMYCIN</v>
          </cell>
        </row>
        <row r="2712">
          <cell r="A2712" t="str">
            <v>ERYTHROMYCIN ETHSU</v>
          </cell>
          <cell r="B2712" t="str">
            <v xml:space="preserve"> ANTI-INFECTIVES, SYSTEMIC                     </v>
          </cell>
          <cell r="C2712" t="str">
            <v>MOORE  H L</v>
          </cell>
          <cell r="D2712">
            <v>3269.1</v>
          </cell>
          <cell r="E2712" t="str">
            <v>MOORE  H L</v>
          </cell>
          <cell r="F2712" t="str">
            <v>ERYTHROMYCIN</v>
          </cell>
        </row>
        <row r="2713">
          <cell r="A2713" t="str">
            <v>ERYTHROMYCIN ETHSU</v>
          </cell>
          <cell r="B2713" t="str">
            <v xml:space="preserve"> ANTI-INFECTIVES, SYSTEMIC                     </v>
          </cell>
          <cell r="C2713" t="str">
            <v>MYLAN</v>
          </cell>
          <cell r="D2713">
            <v>54507.199999999997</v>
          </cell>
          <cell r="E2713" t="str">
            <v>MYLAN LABS  INC</v>
          </cell>
          <cell r="F2713" t="str">
            <v>ERYTHROMYCIN</v>
          </cell>
        </row>
        <row r="2714">
          <cell r="A2714" t="str">
            <v>ERYTHROMYCIN LACT</v>
          </cell>
          <cell r="B2714" t="str">
            <v xml:space="preserve"> ANTI-INFECTIVES, SYSTEMIC                     </v>
          </cell>
          <cell r="C2714" t="str">
            <v>LEDERLE SP</v>
          </cell>
          <cell r="D2714">
            <v>22</v>
          </cell>
          <cell r="E2714" t="str">
            <v>WYETH CORP</v>
          </cell>
          <cell r="F2714" t="str">
            <v>ERYTHROMYCIN</v>
          </cell>
        </row>
        <row r="2715">
          <cell r="A2715" t="str">
            <v>ERYTHROMYCIN STEAR</v>
          </cell>
          <cell r="B2715" t="str">
            <v xml:space="preserve"> ANTI-INFECTIVES, SYSTEMIC                     </v>
          </cell>
          <cell r="C2715" t="str">
            <v>MOORE  H L</v>
          </cell>
          <cell r="D2715">
            <v>2766.1</v>
          </cell>
          <cell r="E2715" t="str">
            <v>MOORE  H L</v>
          </cell>
          <cell r="F2715" t="str">
            <v>ERYTHROMYCIN</v>
          </cell>
        </row>
        <row r="2716">
          <cell r="A2716" t="str">
            <v>ERYTHROMYCIN STEAR</v>
          </cell>
          <cell r="B2716" t="str">
            <v xml:space="preserve"> ANTI-INFECTIVES, SYSTEMIC                     </v>
          </cell>
          <cell r="C2716" t="str">
            <v>MYLAN</v>
          </cell>
          <cell r="D2716">
            <v>20064</v>
          </cell>
          <cell r="E2716" t="str">
            <v>MYLAN LABS  INC</v>
          </cell>
          <cell r="F2716" t="str">
            <v>ERYTHROMYCIN</v>
          </cell>
        </row>
        <row r="2717">
          <cell r="A2717" t="str">
            <v>ERYTHROMYCN/BENZYL</v>
          </cell>
          <cell r="B2717" t="str">
            <v xml:space="preserve"> DERMATOLOGICALS, ETHICAL                      </v>
          </cell>
          <cell r="C2717" t="str">
            <v>CLAY-PARK LABS</v>
          </cell>
          <cell r="D2717">
            <v>115044.8</v>
          </cell>
          <cell r="E2717" t="str">
            <v>CLAY-PARK LABS</v>
          </cell>
          <cell r="F2717" t="str">
            <v>ACNE W/ANTNFCT/ANTISEPTIC</v>
          </cell>
        </row>
        <row r="2718">
          <cell r="A2718" t="str">
            <v>ERYTHROMYCN/SULFSX</v>
          </cell>
          <cell r="B2718" t="str">
            <v xml:space="preserve"> ANTI-INFECTIVES, SYSTEMIC                     </v>
          </cell>
          <cell r="C2718" t="str">
            <v>ABBOTT PHARM PRODS</v>
          </cell>
          <cell r="D2718">
            <v>14519</v>
          </cell>
          <cell r="E2718" t="str">
            <v>ABBOTT</v>
          </cell>
          <cell r="F2718" t="str">
            <v>SULFA &amp; TRIMETH COMB</v>
          </cell>
        </row>
        <row r="2719">
          <cell r="A2719" t="str">
            <v>ERYTHROMYCN/SULFSX</v>
          </cell>
          <cell r="B2719" t="str">
            <v xml:space="preserve"> ANTI-INFECTIVES, SYSTEMIC                     </v>
          </cell>
          <cell r="C2719" t="str">
            <v>BARR LABS</v>
          </cell>
          <cell r="D2719">
            <v>16309.5</v>
          </cell>
          <cell r="E2719" t="str">
            <v>BARR LABS CORP</v>
          </cell>
          <cell r="F2719" t="str">
            <v>SULFA &amp; TRIMETH COMB</v>
          </cell>
        </row>
        <row r="2720">
          <cell r="A2720" t="str">
            <v>ERYTHROMYCN/SULFSX</v>
          </cell>
          <cell r="B2720" t="str">
            <v xml:space="preserve"> ANTI-INFECTIVES, SYSTEMIC                     </v>
          </cell>
          <cell r="C2720" t="str">
            <v>IVAX PHARMACEUTICALS</v>
          </cell>
          <cell r="D2720">
            <v>176</v>
          </cell>
          <cell r="E2720" t="str">
            <v>IVAX CORP</v>
          </cell>
          <cell r="F2720" t="str">
            <v>SULFA &amp; TRIMETH COMB</v>
          </cell>
        </row>
        <row r="2721">
          <cell r="A2721" t="str">
            <v>ERYTHROMYCN/SULFSX</v>
          </cell>
          <cell r="B2721" t="str">
            <v xml:space="preserve"> ANTI-INFECTIVES, SYSTEMIC                     </v>
          </cell>
          <cell r="C2721" t="str">
            <v>MFR NOT STATED</v>
          </cell>
          <cell r="D2721">
            <v>3205.3</v>
          </cell>
          <cell r="E2721" t="str">
            <v>LAB UNKNOWN</v>
          </cell>
          <cell r="F2721" t="str">
            <v>SULFA &amp; TRIMETH COMB</v>
          </cell>
        </row>
        <row r="2722">
          <cell r="A2722" t="str">
            <v>ESCLIM</v>
          </cell>
          <cell r="B2722" t="str">
            <v xml:space="preserve"> HORMONES                                      </v>
          </cell>
          <cell r="C2722" t="str">
            <v>WOMEN FIRST HEALTHCA</v>
          </cell>
          <cell r="D2722">
            <v>22.4</v>
          </cell>
          <cell r="E2722" t="str">
            <v>WOMEN FIRST HEALTHCA</v>
          </cell>
          <cell r="F2722" t="str">
            <v>HORMONES ESTROGENS TRNSDR</v>
          </cell>
        </row>
        <row r="2723">
          <cell r="A2723" t="str">
            <v>ESGIC</v>
          </cell>
          <cell r="B2723" t="str">
            <v xml:space="preserve"> ANALGESICS        </v>
          </cell>
          <cell r="C2723" t="str">
            <v>FOREST PHARM</v>
          </cell>
          <cell r="D2723">
            <v>4874.8999999999996</v>
          </cell>
          <cell r="E2723" t="str">
            <v>FOREST LABS</v>
          </cell>
          <cell r="F2723" t="str">
            <v>ACETAMINOPHEN</v>
          </cell>
        </row>
        <row r="2724">
          <cell r="A2724" t="str">
            <v>ESGIC-PLUS</v>
          </cell>
          <cell r="B2724" t="str">
            <v xml:space="preserve"> ANALGESICS        </v>
          </cell>
          <cell r="C2724" t="str">
            <v>FOREST PHARM</v>
          </cell>
          <cell r="D2724">
            <v>121322.6</v>
          </cell>
          <cell r="E2724" t="str">
            <v>FOREST LABS</v>
          </cell>
          <cell r="F2724" t="str">
            <v>ACETAMINOPHEN</v>
          </cell>
        </row>
        <row r="2725">
          <cell r="A2725" t="str">
            <v>ESIDRIX</v>
          </cell>
          <cell r="B2725" t="str">
            <v xml:space="preserve"> DIURETICS, ETHICAL                            </v>
          </cell>
          <cell r="C2725" t="str">
            <v>NOVARTIS RX</v>
          </cell>
          <cell r="D2725">
            <v>-62.7</v>
          </cell>
          <cell r="E2725" t="str">
            <v>NOVARTIS</v>
          </cell>
          <cell r="F2725" t="str">
            <v>DIURETICS THIAZIDE &amp; REL</v>
          </cell>
        </row>
        <row r="2726">
          <cell r="A2726" t="str">
            <v>ESIMIL</v>
          </cell>
          <cell r="B2726" t="str">
            <v xml:space="preserve"> VASCULAR AGENTS                               </v>
          </cell>
          <cell r="C2726" t="str">
            <v>NOVARTIS RX</v>
          </cell>
          <cell r="D2726">
            <v>0</v>
          </cell>
          <cell r="E2726" t="str">
            <v>NOVARTIS</v>
          </cell>
          <cell r="F2726" t="str">
            <v>ANTIHYPERTENSIVE OTH</v>
          </cell>
        </row>
        <row r="2727">
          <cell r="A2727" t="str">
            <v>ESKALITH</v>
          </cell>
          <cell r="B2727" t="str">
            <v xml:space="preserve"> PSYCHOTHERAPEUTICS                            </v>
          </cell>
          <cell r="C2727" t="str">
            <v>GSK PHARM</v>
          </cell>
          <cell r="D2727">
            <v>16621.099999999999</v>
          </cell>
          <cell r="E2727" t="str">
            <v>GLAXOSMITHKLINE</v>
          </cell>
          <cell r="F2727" t="str">
            <v>ANTI-MANIA</v>
          </cell>
        </row>
        <row r="2728">
          <cell r="A2728" t="str">
            <v>ESKALITH-CR</v>
          </cell>
          <cell r="B2728" t="str">
            <v xml:space="preserve"> PSYCHOTHERAPEUTICS                            </v>
          </cell>
          <cell r="C2728" t="str">
            <v>GSK PHARM</v>
          </cell>
          <cell r="D2728">
            <v>38355.1</v>
          </cell>
          <cell r="E2728" t="str">
            <v>GLAXOSMITHKLINE</v>
          </cell>
          <cell r="F2728" t="str">
            <v>ANTI-MANIA</v>
          </cell>
        </row>
        <row r="2729">
          <cell r="A2729" t="str">
            <v>ESTAR</v>
          </cell>
          <cell r="B2729" t="str">
            <v xml:space="preserve"> DERMATOLOGICALS, ETHICAL                      </v>
          </cell>
          <cell r="C2729" t="str">
            <v>WESTWOOD-SQUIBB PH</v>
          </cell>
          <cell r="D2729">
            <v>841.5</v>
          </cell>
          <cell r="E2729" t="str">
            <v>BRISTOL-MYERS SQ</v>
          </cell>
          <cell r="F2729" t="str">
            <v>ANTIPRURITICS TOPICAL</v>
          </cell>
        </row>
        <row r="2730">
          <cell r="A2730" t="str">
            <v>ESTAZOLAM</v>
          </cell>
          <cell r="B2730" t="str">
            <v xml:space="preserve"> SEDATIVES, ETHICAL                            </v>
          </cell>
          <cell r="C2730" t="str">
            <v>IVAX PHARMACEUTICALS</v>
          </cell>
          <cell r="D2730">
            <v>28950.400000000001</v>
          </cell>
          <cell r="E2730" t="str">
            <v>IVAX CORP</v>
          </cell>
          <cell r="F2730" t="str">
            <v>NON-BARB OTH</v>
          </cell>
        </row>
        <row r="2731">
          <cell r="A2731" t="str">
            <v>ESTAZOLAM</v>
          </cell>
          <cell r="B2731" t="str">
            <v xml:space="preserve"> SEDATIVES, ETHICAL                            </v>
          </cell>
          <cell r="C2731" t="str">
            <v>TEVA PHARMACEUTICALS</v>
          </cell>
          <cell r="D2731">
            <v>95664.4</v>
          </cell>
          <cell r="E2731" t="str">
            <v>TEVA PHARM USA</v>
          </cell>
          <cell r="F2731" t="str">
            <v>NON-BARB OTH</v>
          </cell>
        </row>
        <row r="2732">
          <cell r="A2732" t="str">
            <v>ESTAZOLAM</v>
          </cell>
          <cell r="B2732" t="str">
            <v xml:space="preserve"> SEDATIVES, ETHICAL                            </v>
          </cell>
          <cell r="C2732" t="str">
            <v>WATSON LABS</v>
          </cell>
          <cell r="D2732">
            <v>76214.600000000006</v>
          </cell>
          <cell r="E2732" t="str">
            <v>WATSON PHARM INC</v>
          </cell>
          <cell r="F2732" t="str">
            <v>NON-BARB OTH</v>
          </cell>
        </row>
        <row r="2733">
          <cell r="A2733" t="str">
            <v>ESTRACE</v>
          </cell>
          <cell r="B2733" t="str">
            <v xml:space="preserve"> HORMONES                                      </v>
          </cell>
          <cell r="C2733" t="str">
            <v>WARNER-CHILCOTT</v>
          </cell>
          <cell r="D2733">
            <v>30431.9</v>
          </cell>
          <cell r="E2733" t="str">
            <v>GALEN HOLDINGS INC</v>
          </cell>
          <cell r="F2733" t="str">
            <v>HORMONES ESTROGENS ORAL</v>
          </cell>
        </row>
        <row r="2734">
          <cell r="A2734" t="str">
            <v>ESTRACE</v>
          </cell>
          <cell r="B2734" t="str">
            <v xml:space="preserve"> HORMONES                                      </v>
          </cell>
          <cell r="C2734" t="str">
            <v>WARNER-CHILCOTT</v>
          </cell>
          <cell r="D2734">
            <v>15432.5</v>
          </cell>
          <cell r="E2734" t="str">
            <v>GALEN HOLDINGS INC</v>
          </cell>
          <cell r="F2734" t="str">
            <v>HORMONES ESTROGENS VAGINAL</v>
          </cell>
        </row>
        <row r="2735">
          <cell r="A2735" t="str">
            <v>ESTRADERM</v>
          </cell>
          <cell r="B2735" t="str">
            <v xml:space="preserve"> HORMONES                                      </v>
          </cell>
          <cell r="C2735" t="str">
            <v>NOVARTIS RX</v>
          </cell>
          <cell r="D2735">
            <v>69852.800000000003</v>
          </cell>
          <cell r="E2735" t="str">
            <v>NOVARTIS</v>
          </cell>
          <cell r="F2735" t="str">
            <v>HORMONES ESTROGENS TRNSDR</v>
          </cell>
        </row>
        <row r="2736">
          <cell r="A2736" t="str">
            <v>ESTRADIOL</v>
          </cell>
          <cell r="B2736" t="str">
            <v xml:space="preserve"> HORMONES                                      </v>
          </cell>
          <cell r="C2736" t="str">
            <v>BARR LABS</v>
          </cell>
          <cell r="D2736">
            <v>16633.099999999999</v>
          </cell>
          <cell r="E2736" t="str">
            <v>BARR LABS CORP</v>
          </cell>
          <cell r="F2736" t="str">
            <v>HORMONES ESTROGENS ORAL</v>
          </cell>
        </row>
        <row r="2737">
          <cell r="A2737" t="str">
            <v>ESTRADIOL</v>
          </cell>
          <cell r="B2737" t="str">
            <v xml:space="preserve"> HORMONES                                      </v>
          </cell>
          <cell r="C2737" t="str">
            <v>GENEVA PHARM</v>
          </cell>
          <cell r="D2737">
            <v>244.8</v>
          </cell>
          <cell r="E2737" t="str">
            <v>NOVARTIS</v>
          </cell>
          <cell r="F2737" t="str">
            <v>HORMONES ESTROGENS ORAL</v>
          </cell>
        </row>
        <row r="2738">
          <cell r="A2738" t="str">
            <v>ESTRADIOL</v>
          </cell>
          <cell r="B2738" t="str">
            <v xml:space="preserve"> HORMONES                                      </v>
          </cell>
          <cell r="C2738" t="str">
            <v>MAJOR PHARM</v>
          </cell>
          <cell r="D2738">
            <v>2796.8</v>
          </cell>
          <cell r="E2738" t="str">
            <v>GREAT LAKES WHLSL</v>
          </cell>
          <cell r="F2738" t="str">
            <v>HORMONES ESTROGENS ORAL</v>
          </cell>
        </row>
        <row r="2739">
          <cell r="A2739" t="str">
            <v>ESTRADIOL</v>
          </cell>
          <cell r="B2739" t="str">
            <v xml:space="preserve"> HORMONES                                      </v>
          </cell>
          <cell r="C2739" t="str">
            <v>MARTEC PHARM</v>
          </cell>
          <cell r="D2739">
            <v>0</v>
          </cell>
          <cell r="E2739" t="str">
            <v>MARTEC PHARM</v>
          </cell>
          <cell r="F2739" t="str">
            <v>HORMONES ESTROGENS ORAL</v>
          </cell>
        </row>
        <row r="2740">
          <cell r="A2740" t="str">
            <v>ESTRADIOL</v>
          </cell>
          <cell r="B2740" t="str">
            <v xml:space="preserve"> HORMONES                                      </v>
          </cell>
          <cell r="C2740" t="str">
            <v>MYLAN</v>
          </cell>
          <cell r="D2740">
            <v>3159.2</v>
          </cell>
          <cell r="E2740" t="str">
            <v>MYLAN LABS  INC</v>
          </cell>
          <cell r="F2740" t="str">
            <v>HORMONES ESTROGENS ORAL</v>
          </cell>
        </row>
        <row r="2741">
          <cell r="A2741" t="str">
            <v>ESTRADIOL</v>
          </cell>
          <cell r="B2741" t="str">
            <v xml:space="preserve"> HORMONES                                      </v>
          </cell>
          <cell r="C2741" t="str">
            <v>WATSON LABS</v>
          </cell>
          <cell r="D2741">
            <v>2995.9</v>
          </cell>
          <cell r="E2741" t="str">
            <v>WATSON PHARM INC</v>
          </cell>
          <cell r="F2741" t="str">
            <v>HORMONES ESTROGENS ORAL</v>
          </cell>
        </row>
        <row r="2742">
          <cell r="A2742" t="str">
            <v>ESTRADIOL TRANSDML</v>
          </cell>
          <cell r="B2742" t="str">
            <v xml:space="preserve"> HORMONES                                      </v>
          </cell>
          <cell r="C2742" t="str">
            <v>MYLAN</v>
          </cell>
          <cell r="D2742">
            <v>68481.899999999994</v>
          </cell>
          <cell r="E2742" t="str">
            <v>MYLAN LABS  INC</v>
          </cell>
          <cell r="F2742" t="str">
            <v>HORMONES ESTROGENS TRNSDR</v>
          </cell>
        </row>
        <row r="2743">
          <cell r="A2743" t="str">
            <v>ESTRATAB</v>
          </cell>
          <cell r="B2743" t="str">
            <v xml:space="preserve"> HORMONES                                      </v>
          </cell>
          <cell r="C2743" t="str">
            <v>SOLVAY PHARM</v>
          </cell>
          <cell r="D2743">
            <v>0</v>
          </cell>
          <cell r="E2743" t="str">
            <v>SOLVAY PHARMACEUT</v>
          </cell>
          <cell r="F2743" t="str">
            <v>HORMONES ESTROGENS ORAL</v>
          </cell>
        </row>
        <row r="2744">
          <cell r="A2744" t="str">
            <v>ESTRATEST</v>
          </cell>
          <cell r="B2744" t="str">
            <v xml:space="preserve"> HORMONES                                      </v>
          </cell>
          <cell r="C2744" t="str">
            <v>SOLVAY PHARM</v>
          </cell>
          <cell r="D2744">
            <v>200629.6</v>
          </cell>
          <cell r="E2744" t="str">
            <v>SOLVAY PHARMACEUT</v>
          </cell>
          <cell r="F2744" t="str">
            <v>HORMONES ANDRO/ESTRO ORAL</v>
          </cell>
        </row>
        <row r="2745">
          <cell r="A2745" t="str">
            <v>ESTRATEST H S</v>
          </cell>
          <cell r="B2745" t="str">
            <v xml:space="preserve"> HORMONES                                      </v>
          </cell>
          <cell r="C2745" t="str">
            <v>SOLVAY PHARM</v>
          </cell>
          <cell r="D2745">
            <v>145407.1</v>
          </cell>
          <cell r="E2745" t="str">
            <v>SOLVAY PHARMACEUT</v>
          </cell>
          <cell r="F2745" t="str">
            <v>HORMONES ANDRO/ESTRO ORAL</v>
          </cell>
        </row>
        <row r="2746">
          <cell r="A2746" t="str">
            <v>ESTRING</v>
          </cell>
          <cell r="B2746" t="str">
            <v xml:space="preserve"> HORMONES                                      </v>
          </cell>
          <cell r="C2746" t="str">
            <v>PHARMACIA</v>
          </cell>
          <cell r="D2746">
            <v>19301.099999999999</v>
          </cell>
          <cell r="E2746" t="str">
            <v>PHARMACIA CORP</v>
          </cell>
          <cell r="F2746" t="str">
            <v>HORMONES ESTROGENS VAGINAL</v>
          </cell>
        </row>
        <row r="2747">
          <cell r="A2747" t="str">
            <v>ESTROPIPATE</v>
          </cell>
          <cell r="B2747" t="str">
            <v xml:space="preserve"> HORMONES                                      </v>
          </cell>
          <cell r="C2747" t="str">
            <v>BARR LABS</v>
          </cell>
          <cell r="D2747">
            <v>79783.399999999994</v>
          </cell>
          <cell r="E2747" t="str">
            <v>BARR LABS CORP</v>
          </cell>
          <cell r="F2747" t="str">
            <v>HORMONES ESTROGENS ORAL</v>
          </cell>
        </row>
        <row r="2748">
          <cell r="A2748" t="str">
            <v>ESTROPIPATE</v>
          </cell>
          <cell r="B2748" t="str">
            <v xml:space="preserve"> HORMONES                                      </v>
          </cell>
          <cell r="C2748" t="str">
            <v>MFR NOT STATED</v>
          </cell>
          <cell r="D2748">
            <v>0</v>
          </cell>
          <cell r="E2748" t="str">
            <v>LAB UNKNOWN</v>
          </cell>
          <cell r="F2748" t="str">
            <v>HORMONES ESTROGENS ORAL</v>
          </cell>
        </row>
        <row r="2749">
          <cell r="A2749" t="str">
            <v>ESTROPIPATE</v>
          </cell>
          <cell r="B2749" t="str">
            <v xml:space="preserve"> HORMONES                                      </v>
          </cell>
          <cell r="C2749" t="str">
            <v>MYLAN</v>
          </cell>
          <cell r="D2749">
            <v>33767.5</v>
          </cell>
          <cell r="E2749" t="str">
            <v>MYLAN LABS  INC</v>
          </cell>
          <cell r="F2749" t="str">
            <v>HORMONES ESTROGENS ORAL</v>
          </cell>
        </row>
        <row r="2750">
          <cell r="A2750" t="str">
            <v>ESTROPIPATE</v>
          </cell>
          <cell r="B2750" t="str">
            <v xml:space="preserve"> HORMONES                                      </v>
          </cell>
          <cell r="C2750" t="str">
            <v>WATSON LABS</v>
          </cell>
          <cell r="D2750">
            <v>27483.7</v>
          </cell>
          <cell r="E2750" t="str">
            <v>WATSON PHARM INC</v>
          </cell>
          <cell r="F2750" t="str">
            <v>HORMONES ESTROGENS ORAL</v>
          </cell>
        </row>
        <row r="2751">
          <cell r="A2751" t="str">
            <v>ESTROSTEP FE-28</v>
          </cell>
          <cell r="B2751" t="str">
            <v xml:space="preserve"> CONTRACEPTIVES                                </v>
          </cell>
          <cell r="C2751" t="str">
            <v>WARNER-CHILCOTT</v>
          </cell>
          <cell r="D2751">
            <v>2648</v>
          </cell>
          <cell r="E2751" t="str">
            <v>GALEN HOLDINGS INC</v>
          </cell>
          <cell r="F2751" t="str">
            <v>O/C ESTROGEN/PROGESTOGEN</v>
          </cell>
        </row>
        <row r="2752">
          <cell r="A2752" t="str">
            <v>ETHAMBUTOL HCL</v>
          </cell>
          <cell r="B2752" t="str">
            <v xml:space="preserve"> TUBERCULOSIS THERAPY                          </v>
          </cell>
          <cell r="C2752" t="str">
            <v>BARR LABS</v>
          </cell>
          <cell r="D2752">
            <v>24778.5</v>
          </cell>
          <cell r="E2752" t="str">
            <v>BARR LABS CORP</v>
          </cell>
          <cell r="F2752" t="str">
            <v>TUBERCULOSIS THERAPY</v>
          </cell>
        </row>
        <row r="2753">
          <cell r="A2753" t="str">
            <v>ETHAMBUTOL HCL</v>
          </cell>
          <cell r="B2753" t="str">
            <v xml:space="preserve"> TUBERCULOSIS THERAPY                          </v>
          </cell>
          <cell r="C2753" t="str">
            <v>VERSAPHARM INC</v>
          </cell>
          <cell r="D2753">
            <v>1149.0999999999999</v>
          </cell>
          <cell r="E2753" t="str">
            <v>VERSAPHARM INC</v>
          </cell>
          <cell r="F2753" t="str">
            <v>TUBERCULOSIS THERAPY</v>
          </cell>
        </row>
        <row r="2754">
          <cell r="A2754" t="str">
            <v>ETHAMOLIN</v>
          </cell>
          <cell r="B2754" t="str">
            <v xml:space="preserve"> MISCELLANEOUS PREPS, ETHICAL                  </v>
          </cell>
          <cell r="C2754" t="str">
            <v>QUESTCOR PHARM INC</v>
          </cell>
          <cell r="D2754">
            <v>0</v>
          </cell>
          <cell r="E2754" t="str">
            <v>QUESTCOR PHARM INC</v>
          </cell>
          <cell r="F2754" t="str">
            <v>SCLEROSING AGENTS</v>
          </cell>
        </row>
        <row r="2755">
          <cell r="A2755" t="str">
            <v>ETHEDENT</v>
          </cell>
          <cell r="B2755" t="str">
            <v xml:space="preserve"> NUTRIENTS &amp; SUPPLEMENTS                       </v>
          </cell>
          <cell r="C2755" t="str">
            <v>ETHEX CORP</v>
          </cell>
          <cell r="D2755">
            <v>214.2</v>
          </cell>
          <cell r="E2755" t="str">
            <v>K V  PHARM</v>
          </cell>
          <cell r="F2755" t="str">
            <v>FLUORIDES</v>
          </cell>
        </row>
        <row r="2756">
          <cell r="A2756" t="str">
            <v>ETHEZYME</v>
          </cell>
          <cell r="B2756" t="str">
            <v xml:space="preserve"> ENZYMES                                       </v>
          </cell>
          <cell r="C2756" t="str">
            <v>ETHEX CORP</v>
          </cell>
          <cell r="D2756">
            <v>963.6</v>
          </cell>
          <cell r="E2756" t="str">
            <v>K V  PHARM</v>
          </cell>
          <cell r="F2756" t="str">
            <v>ENZYMES LOCAL/TOPICAL</v>
          </cell>
        </row>
        <row r="2757">
          <cell r="A2757" t="str">
            <v>ETHEZYME 830</v>
          </cell>
          <cell r="B2757" t="str">
            <v xml:space="preserve"> ENZYMES                                       </v>
          </cell>
          <cell r="C2757" t="str">
            <v>ETHEX CORP</v>
          </cell>
          <cell r="D2757">
            <v>3829.7</v>
          </cell>
          <cell r="E2757" t="str">
            <v>K V  PHARM</v>
          </cell>
          <cell r="F2757" t="str">
            <v>ENZYMES LOCAL/TOPICAL</v>
          </cell>
        </row>
        <row r="2758">
          <cell r="A2758" t="str">
            <v>ETHMOZINE</v>
          </cell>
          <cell r="B2758" t="str">
            <v xml:space="preserve"> CARDIAC AGENTS                                </v>
          </cell>
          <cell r="C2758" t="str">
            <v>SHIRE US INC</v>
          </cell>
          <cell r="D2758">
            <v>7653.4</v>
          </cell>
          <cell r="E2758" t="str">
            <v>SHIRE US INC</v>
          </cell>
          <cell r="F2758" t="str">
            <v>ANTI-ARRHYTHMIA AGENT</v>
          </cell>
        </row>
        <row r="2759">
          <cell r="A2759" t="str">
            <v>ETHOSUXIMIDE</v>
          </cell>
          <cell r="B2759" t="str">
            <v xml:space="preserve"> NEUROLOGICAL DISORDERS, MISC                  </v>
          </cell>
          <cell r="C2759" t="str">
            <v>PHARMACEUTIC ASSOC</v>
          </cell>
          <cell r="D2759">
            <v>3722.2</v>
          </cell>
          <cell r="E2759" t="str">
            <v>PHARMACEUTIC ASSOC</v>
          </cell>
          <cell r="F2759" t="str">
            <v>SEIZURE DISORDERS</v>
          </cell>
        </row>
        <row r="2760">
          <cell r="A2760" t="str">
            <v>ETHOSUXIMIDE</v>
          </cell>
          <cell r="B2760" t="str">
            <v xml:space="preserve"> NEUROLOGICAL DISORDERS, MISC                  </v>
          </cell>
          <cell r="C2760" t="str">
            <v>PLIVA  INC</v>
          </cell>
          <cell r="D2760">
            <v>18965</v>
          </cell>
          <cell r="E2760" t="str">
            <v>PLIVA D D  CROATIA</v>
          </cell>
          <cell r="F2760" t="str">
            <v>SEIZURE DISORDERS</v>
          </cell>
        </row>
        <row r="2761">
          <cell r="A2761" t="str">
            <v>ETHOSUXIMIDE</v>
          </cell>
          <cell r="B2761" t="str">
            <v xml:space="preserve"> NEUROLOGICAL DISORDERS, MISC                  </v>
          </cell>
          <cell r="C2761" t="str">
            <v>TEVA PHARMACEUTICALS</v>
          </cell>
          <cell r="D2761">
            <v>1217.3</v>
          </cell>
          <cell r="E2761" t="str">
            <v>TEVA PHARM USA</v>
          </cell>
          <cell r="F2761" t="str">
            <v>SEIZURE DISORDERS</v>
          </cell>
        </row>
        <row r="2762">
          <cell r="A2762" t="str">
            <v>ETHYL CL</v>
          </cell>
          <cell r="B2762" t="str">
            <v xml:space="preserve"> ANESTHETICS                                   </v>
          </cell>
          <cell r="C2762" t="str">
            <v>GEBAUER</v>
          </cell>
          <cell r="D2762">
            <v>7119.6</v>
          </cell>
          <cell r="E2762" t="str">
            <v>GEBAUER</v>
          </cell>
          <cell r="F2762" t="str">
            <v>ANESTH LOCAL AEROSOLS</v>
          </cell>
        </row>
        <row r="2763">
          <cell r="A2763" t="str">
            <v>ETHYOL</v>
          </cell>
          <cell r="B2763" t="str">
            <v xml:space="preserve"> MISCELLANEOUS PREPS, ETHICAL                  </v>
          </cell>
          <cell r="C2763" t="str">
            <v>MEDIMMUNE ONCOLOGY</v>
          </cell>
          <cell r="D2763">
            <v>0</v>
          </cell>
          <cell r="E2763" t="str">
            <v>MEDIMMUNE CORP</v>
          </cell>
          <cell r="F2763" t="str">
            <v>SPECIFIC ANTAGONISTS</v>
          </cell>
        </row>
        <row r="2764">
          <cell r="A2764" t="str">
            <v>ETHYOL RT</v>
          </cell>
          <cell r="B2764" t="str">
            <v xml:space="preserve"> MISCELLANEOUS PREPS, ETHICAL                  </v>
          </cell>
          <cell r="C2764" t="str">
            <v>MEDIMMUNE ONCOLOGY</v>
          </cell>
          <cell r="D2764">
            <v>0</v>
          </cell>
          <cell r="E2764" t="str">
            <v>MEDIMMUNE CORP</v>
          </cell>
          <cell r="F2764" t="str">
            <v>SPECIFIC ANTAGONISTS</v>
          </cell>
        </row>
        <row r="2765">
          <cell r="A2765" t="str">
            <v>ETODOLAC</v>
          </cell>
          <cell r="B2765" t="str">
            <v xml:space="preserve"> ANTIARTHRITICS      </v>
          </cell>
          <cell r="C2765" t="str">
            <v>EON LABS</v>
          </cell>
          <cell r="D2765">
            <v>18886</v>
          </cell>
          <cell r="E2765" t="str">
            <v>EON CORP</v>
          </cell>
          <cell r="F2765" t="str">
            <v>ANTIARTH PLAIN</v>
          </cell>
        </row>
        <row r="2766">
          <cell r="A2766" t="str">
            <v>ETODOLAC</v>
          </cell>
          <cell r="B2766" t="str">
            <v xml:space="preserve"> ANTIARTHRITICS      </v>
          </cell>
          <cell r="C2766" t="str">
            <v>ESI LEDERLE</v>
          </cell>
          <cell r="D2766">
            <v>-107.3</v>
          </cell>
          <cell r="E2766" t="str">
            <v>WYETH CORP</v>
          </cell>
          <cell r="F2766" t="str">
            <v>ANTIARTH PLAIN</v>
          </cell>
        </row>
        <row r="2767">
          <cell r="A2767" t="str">
            <v>ETODOLAC</v>
          </cell>
          <cell r="B2767" t="str">
            <v xml:space="preserve"> ANTIARTHRITICS      </v>
          </cell>
          <cell r="C2767" t="str">
            <v>GENEVA PHARM</v>
          </cell>
          <cell r="D2767">
            <v>0</v>
          </cell>
          <cell r="E2767" t="str">
            <v>NOVARTIS</v>
          </cell>
          <cell r="F2767" t="str">
            <v>ANTIARTH PLAIN</v>
          </cell>
        </row>
        <row r="2768">
          <cell r="A2768" t="str">
            <v>ETODOLAC</v>
          </cell>
          <cell r="B2768" t="str">
            <v xml:space="preserve"> ANTIARTHRITICS      </v>
          </cell>
          <cell r="C2768" t="str">
            <v>IVAX PHARMACEUTICALS</v>
          </cell>
          <cell r="D2768">
            <v>104.2</v>
          </cell>
          <cell r="E2768" t="str">
            <v>IVAX CORP</v>
          </cell>
          <cell r="F2768" t="str">
            <v>ANTIARTH PLAIN</v>
          </cell>
        </row>
        <row r="2769">
          <cell r="A2769" t="str">
            <v>ETODOLAC</v>
          </cell>
          <cell r="B2769" t="str">
            <v xml:space="preserve"> ANTIARTHRITICS      </v>
          </cell>
          <cell r="C2769" t="str">
            <v>MYLAN</v>
          </cell>
          <cell r="D2769">
            <v>347.3</v>
          </cell>
          <cell r="E2769" t="str">
            <v>MYLAN LABS  INC</v>
          </cell>
          <cell r="F2769" t="str">
            <v>ANTIARTH PLAIN</v>
          </cell>
        </row>
        <row r="2770">
          <cell r="A2770" t="str">
            <v>ETODOLAC</v>
          </cell>
          <cell r="B2770" t="str">
            <v xml:space="preserve"> ANTIARTHRITICS      </v>
          </cell>
          <cell r="C2770" t="str">
            <v>PAR PHARM</v>
          </cell>
          <cell r="D2770">
            <v>1823.4</v>
          </cell>
          <cell r="E2770" t="str">
            <v>PAR PHARM</v>
          </cell>
          <cell r="F2770" t="str">
            <v>ANTIARTH PLAIN</v>
          </cell>
        </row>
        <row r="2771">
          <cell r="A2771" t="str">
            <v>ETODOLAC</v>
          </cell>
          <cell r="B2771" t="str">
            <v xml:space="preserve"> ANTIARTHRITICS      </v>
          </cell>
          <cell r="C2771" t="str">
            <v>PUREPAC</v>
          </cell>
          <cell r="D2771">
            <v>29713.4</v>
          </cell>
          <cell r="E2771" t="str">
            <v>ALPHARMA USPD</v>
          </cell>
          <cell r="F2771" t="str">
            <v>ANTIARTH PLAIN</v>
          </cell>
        </row>
        <row r="2772">
          <cell r="A2772" t="str">
            <v>ETODOLAC</v>
          </cell>
          <cell r="B2772" t="str">
            <v xml:space="preserve"> ANTIARTHRITICS      </v>
          </cell>
          <cell r="C2772" t="str">
            <v>RANBAXY PHARM</v>
          </cell>
          <cell r="D2772">
            <v>0</v>
          </cell>
          <cell r="E2772" t="str">
            <v>RANBAXY LABS LTD</v>
          </cell>
          <cell r="F2772" t="str">
            <v>ANTIARTH PLAIN</v>
          </cell>
        </row>
        <row r="2773">
          <cell r="A2773" t="str">
            <v>ETODOLAC</v>
          </cell>
          <cell r="B2773" t="str">
            <v xml:space="preserve"> ANTIARTHRITICS      </v>
          </cell>
          <cell r="C2773" t="str">
            <v>STADA PHARM</v>
          </cell>
          <cell r="D2773">
            <v>0</v>
          </cell>
          <cell r="E2773" t="str">
            <v>STADA ARZNEIMITTEL</v>
          </cell>
          <cell r="F2773" t="str">
            <v>ANTIARTH PLAIN</v>
          </cell>
        </row>
        <row r="2774">
          <cell r="A2774" t="str">
            <v>ETODOLAC</v>
          </cell>
          <cell r="B2774" t="str">
            <v xml:space="preserve"> ANTIARTHRITICS      </v>
          </cell>
          <cell r="C2774" t="str">
            <v>TARO PHARM</v>
          </cell>
          <cell r="D2774">
            <v>174327.8</v>
          </cell>
          <cell r="E2774" t="str">
            <v>TARO PHARM</v>
          </cell>
          <cell r="F2774" t="str">
            <v>ANTIARTH PLAIN</v>
          </cell>
        </row>
        <row r="2775">
          <cell r="A2775" t="str">
            <v>ETODOLAC</v>
          </cell>
          <cell r="B2775" t="str">
            <v xml:space="preserve"> ANTIARTHRITICS      </v>
          </cell>
          <cell r="C2775" t="str">
            <v>TEVA PHARMACEUTICALS</v>
          </cell>
          <cell r="D2775">
            <v>441628.7</v>
          </cell>
          <cell r="E2775" t="str">
            <v>TEVA PHARM USA</v>
          </cell>
          <cell r="F2775" t="str">
            <v>ANTIARTH PLAIN</v>
          </cell>
        </row>
        <row r="2776">
          <cell r="A2776" t="str">
            <v>ETOPOSIDE</v>
          </cell>
          <cell r="B2776" t="str">
            <v xml:space="preserve"> ANTINEOPLASTIC AGENTS                         </v>
          </cell>
          <cell r="C2776" t="str">
            <v>AMER PHARM PARTNER</v>
          </cell>
          <cell r="D2776">
            <v>258.5</v>
          </cell>
          <cell r="E2776" t="str">
            <v>AMER PHARM PARTNER</v>
          </cell>
          <cell r="F2776" t="str">
            <v>PODOPHYLLOTOXIN DERIVATIVES</v>
          </cell>
        </row>
        <row r="2777">
          <cell r="A2777" t="str">
            <v>ETOPOSIDE</v>
          </cell>
          <cell r="B2777" t="str">
            <v xml:space="preserve"> ANTINEOPLASTIC AGENTS                         </v>
          </cell>
          <cell r="C2777" t="str">
            <v>BEDFORD LABS</v>
          </cell>
          <cell r="D2777">
            <v>446.1</v>
          </cell>
          <cell r="E2777" t="str">
            <v>BOEHRINGER INGEL</v>
          </cell>
          <cell r="F2777" t="str">
            <v>PODOPHYLLOTOXIN DERIVATIVES</v>
          </cell>
        </row>
        <row r="2778">
          <cell r="A2778" t="str">
            <v>ETOPOSIDE</v>
          </cell>
          <cell r="B2778" t="str">
            <v xml:space="preserve"> ANTINEOPLASTIC AGENTS                         </v>
          </cell>
          <cell r="C2778" t="str">
            <v>MYLAN</v>
          </cell>
          <cell r="D2778">
            <v>39470.1</v>
          </cell>
          <cell r="E2778" t="str">
            <v>MYLAN LABS  INC</v>
          </cell>
          <cell r="F2778" t="str">
            <v>PODOPHYLLOTOXIN DERIVATIVES</v>
          </cell>
        </row>
        <row r="2779">
          <cell r="A2779" t="str">
            <v>ETOPOSIDE</v>
          </cell>
          <cell r="B2779" t="str">
            <v xml:space="preserve"> ANTINEOPLASTIC AGENTS                         </v>
          </cell>
          <cell r="C2779" t="str">
            <v>UNIT DOSE LABS</v>
          </cell>
          <cell r="D2779">
            <v>2642.6</v>
          </cell>
          <cell r="E2779" t="str">
            <v>MYLAN LABS  INC</v>
          </cell>
          <cell r="F2779" t="str">
            <v>PODOPHYLLOTOXIN DERIVATIVES</v>
          </cell>
        </row>
        <row r="2780">
          <cell r="A2780" t="str">
            <v>ETRAFON FORTE</v>
          </cell>
          <cell r="B2780" t="str">
            <v xml:space="preserve"> PSYCHOTHERAPEUTICS                            </v>
          </cell>
          <cell r="C2780" t="str">
            <v>SCHERING</v>
          </cell>
          <cell r="D2780">
            <v>0</v>
          </cell>
          <cell r="E2780" t="str">
            <v>SCHERING PLOUGH</v>
          </cell>
          <cell r="F2780" t="str">
            <v>ANTIDEPRES IN COMB</v>
          </cell>
        </row>
        <row r="2781">
          <cell r="A2781" t="str">
            <v>EUCERIN</v>
          </cell>
          <cell r="B2781" t="str">
            <v xml:space="preserve"> DERMATOLOGICALS, ETHICAL                      </v>
          </cell>
          <cell r="C2781" t="str">
            <v>BEIERSDORF</v>
          </cell>
          <cell r="D2781">
            <v>2462.6</v>
          </cell>
          <cell r="E2781" t="str">
            <v>BEIERSDORF</v>
          </cell>
          <cell r="F2781" t="str">
            <v>DERMATOLOGICAL PREP OTH</v>
          </cell>
        </row>
        <row r="2782">
          <cell r="A2782" t="str">
            <v>EUCERIN</v>
          </cell>
          <cell r="B2782" t="str">
            <v xml:space="preserve"> DERMATOLOGICALS, ETHICAL                      </v>
          </cell>
          <cell r="C2782" t="str">
            <v>BEIERSDORF</v>
          </cell>
          <cell r="D2782">
            <v>10389.5</v>
          </cell>
          <cell r="E2782" t="str">
            <v>BEIERSDORF</v>
          </cell>
          <cell r="F2782" t="str">
            <v>EMOLLIENTS &amp; PROTECTIVES</v>
          </cell>
        </row>
        <row r="2783">
          <cell r="A2783" t="str">
            <v>EUCERIN GENTLE HYD</v>
          </cell>
          <cell r="B2783" t="str">
            <v xml:space="preserve"> DERMATOLOGICALS, ETHICAL                      </v>
          </cell>
          <cell r="C2783" t="str">
            <v>BEIERSDORF</v>
          </cell>
          <cell r="D2783">
            <v>83.2</v>
          </cell>
          <cell r="E2783" t="str">
            <v>BEIERSDORF</v>
          </cell>
          <cell r="F2783" t="str">
            <v>DERMATOLOGICAL PREP OTH</v>
          </cell>
        </row>
        <row r="2784">
          <cell r="A2784" t="str">
            <v>EUCERIN PLUS</v>
          </cell>
          <cell r="B2784" t="str">
            <v xml:space="preserve"> DERMATOLOGICALS, ETHICAL                      </v>
          </cell>
          <cell r="C2784" t="str">
            <v>BEIERSDORF</v>
          </cell>
          <cell r="D2784">
            <v>-68.400000000000006</v>
          </cell>
          <cell r="E2784" t="str">
            <v>BEIERSDORF</v>
          </cell>
          <cell r="F2784" t="str">
            <v>EMOLLIENTS &amp; PROTECTIVES</v>
          </cell>
        </row>
        <row r="2785">
          <cell r="A2785" t="str">
            <v>EUCERIN Q10</v>
          </cell>
          <cell r="B2785" t="str">
            <v xml:space="preserve"> DERMATOLOGICALS, ETHICAL                      </v>
          </cell>
          <cell r="C2785" t="str">
            <v>BEIERSDORF</v>
          </cell>
          <cell r="D2785">
            <v>3277.5</v>
          </cell>
          <cell r="E2785" t="str">
            <v>BEIERSDORF</v>
          </cell>
          <cell r="F2785" t="str">
            <v>DERMATOLOGICAL PREP OTH</v>
          </cell>
        </row>
        <row r="2786">
          <cell r="A2786" t="str">
            <v>EULEXIN</v>
          </cell>
          <cell r="B2786" t="str">
            <v xml:space="preserve"> ANTINEOPLASTIC AGENTS                         </v>
          </cell>
          <cell r="C2786" t="str">
            <v>SCHERING</v>
          </cell>
          <cell r="D2786">
            <v>24044.9</v>
          </cell>
          <cell r="E2786" t="str">
            <v>SCHERING PLOUGH</v>
          </cell>
          <cell r="F2786" t="str">
            <v>ANTINEO ANTIANDROGENS</v>
          </cell>
        </row>
        <row r="2787">
          <cell r="A2787" t="str">
            <v>EURAX</v>
          </cell>
          <cell r="B2787" t="str">
            <v xml:space="preserve"> DERMATOLOGICALS, ETHICAL                      </v>
          </cell>
          <cell r="C2787" t="str">
            <v>WESTWOOD-SQUIBB PH</v>
          </cell>
          <cell r="D2787">
            <v>51387.6</v>
          </cell>
          <cell r="E2787" t="str">
            <v>BRISTOL-MYERS SQ</v>
          </cell>
          <cell r="F2787" t="str">
            <v>SCAB/PEDICULOCIDES</v>
          </cell>
        </row>
        <row r="2788">
          <cell r="A2788" t="str">
            <v>EVAC-Q-KWIK</v>
          </cell>
          <cell r="B2788" t="str">
            <v xml:space="preserve"> LAXATIVES           </v>
          </cell>
          <cell r="C2788" t="str">
            <v>SAVAGE LABS</v>
          </cell>
          <cell r="D2788">
            <v>4057.2</v>
          </cell>
          <cell r="E2788" t="str">
            <v>ALTANA  INC</v>
          </cell>
          <cell r="F2788" t="str">
            <v>ENEMAS</v>
          </cell>
        </row>
        <row r="2789">
          <cell r="A2789" t="str">
            <v>EVAC-Q-KWIK</v>
          </cell>
          <cell r="B2789" t="str">
            <v xml:space="preserve"> LAXATIVES           </v>
          </cell>
          <cell r="C2789" t="str">
            <v>SAVAGE LABS</v>
          </cell>
          <cell r="D2789">
            <v>13041</v>
          </cell>
          <cell r="E2789" t="str">
            <v>ALTANA  INC</v>
          </cell>
          <cell r="F2789" t="str">
            <v>PRE-XRAY EVACUANTS</v>
          </cell>
        </row>
        <row r="2790">
          <cell r="A2790" t="str">
            <v>EVISTA</v>
          </cell>
          <cell r="B2790" t="str">
            <v xml:space="preserve"> MUSCULOSKELETAL                               </v>
          </cell>
          <cell r="C2790" t="str">
            <v>LILLY</v>
          </cell>
          <cell r="D2790">
            <v>4729513.5</v>
          </cell>
          <cell r="E2790" t="str">
            <v>LILLY</v>
          </cell>
          <cell r="F2790" t="str">
            <v>BONE DENSITY REGULATOR OTH</v>
          </cell>
        </row>
        <row r="2791">
          <cell r="A2791" t="str">
            <v>EVOXAC</v>
          </cell>
          <cell r="B2791" t="str">
            <v xml:space="preserve"> MOUTH, THROAT &amp; ANTISEPTICS                   </v>
          </cell>
          <cell r="C2791" t="str">
            <v>DAIICHI PHARMACEUTIC</v>
          </cell>
          <cell r="D2791">
            <v>29375.4</v>
          </cell>
          <cell r="E2791" t="str">
            <v>DAIICHI PHARMACEUTIC</v>
          </cell>
          <cell r="F2791" t="str">
            <v>SECRETORY AGONIST</v>
          </cell>
        </row>
        <row r="2792">
          <cell r="A2792" t="str">
            <v>EXACTECH</v>
          </cell>
          <cell r="B2792" t="str">
            <v xml:space="preserve"> DIAGNOSTIC AIDS                               </v>
          </cell>
          <cell r="C2792" t="str">
            <v>MEDISENSE INC</v>
          </cell>
          <cell r="D2792">
            <v>2057</v>
          </cell>
          <cell r="E2792" t="str">
            <v>ABBOTT</v>
          </cell>
          <cell r="F2792" t="str">
            <v>DIAG AIDS BLOOD GLUC TEST</v>
          </cell>
        </row>
        <row r="2793">
          <cell r="A2793" t="str">
            <v>EXACTECH RSG</v>
          </cell>
          <cell r="B2793" t="str">
            <v xml:space="preserve"> DIAGNOSTIC AIDS                               </v>
          </cell>
          <cell r="C2793" t="str">
            <v>MEDISENSE INC</v>
          </cell>
          <cell r="D2793">
            <v>1123.4000000000001</v>
          </cell>
          <cell r="E2793" t="str">
            <v>ABBOTT</v>
          </cell>
          <cell r="F2793" t="str">
            <v>DIAG AIDS BLOOD GLUC TEST</v>
          </cell>
        </row>
        <row r="2794">
          <cell r="A2794" t="str">
            <v>EXCEDRIN EX STR</v>
          </cell>
          <cell r="B2794" t="str">
            <v xml:space="preserve"> ANALGESICS        </v>
          </cell>
          <cell r="C2794" t="str">
            <v>BRISTOL-MYERS</v>
          </cell>
          <cell r="D2794">
            <v>0</v>
          </cell>
          <cell r="E2794" t="str">
            <v>BRISTOL-MYERS SQ</v>
          </cell>
          <cell r="F2794" t="str">
            <v>SYNTH NON-NARC COMB</v>
          </cell>
        </row>
        <row r="2795">
          <cell r="A2795" t="str">
            <v>EXCEDRIN MIGRAINE</v>
          </cell>
          <cell r="B2795" t="str">
            <v xml:space="preserve"> ANALGESICS        </v>
          </cell>
          <cell r="C2795" t="str">
            <v>BRISTOL-MYERS</v>
          </cell>
          <cell r="D2795">
            <v>37728.800000000003</v>
          </cell>
          <cell r="E2795" t="str">
            <v>BRISTOL-MYERS SQ</v>
          </cell>
          <cell r="F2795" t="str">
            <v>ANTI-MIGRAINE</v>
          </cell>
        </row>
        <row r="2796">
          <cell r="A2796" t="str">
            <v>EXCEDRIN QUICKTABS</v>
          </cell>
          <cell r="B2796" t="str">
            <v xml:space="preserve"> ANALGESICS        </v>
          </cell>
          <cell r="C2796" t="str">
            <v>BRISTOL-MYERS</v>
          </cell>
          <cell r="D2796">
            <v>954.3</v>
          </cell>
          <cell r="E2796" t="str">
            <v>BRISTOL-MYERS SQ</v>
          </cell>
          <cell r="F2796" t="str">
            <v>SYNTH NON-NARC COMB</v>
          </cell>
        </row>
        <row r="2797">
          <cell r="A2797" t="str">
            <v>EXCEL G</v>
          </cell>
          <cell r="B2797" t="str">
            <v xml:space="preserve"> DIAGNOSTIC AIDS                               </v>
          </cell>
          <cell r="C2797" t="str">
            <v>INVERNESS MED</v>
          </cell>
          <cell r="D2797">
            <v>1987.2</v>
          </cell>
          <cell r="E2797" t="str">
            <v>INVERNESS MED INC</v>
          </cell>
          <cell r="F2797" t="str">
            <v>DIAG AIDS BLOOD GLUC TEST</v>
          </cell>
        </row>
        <row r="2798">
          <cell r="A2798" t="str">
            <v>EXELDERM</v>
          </cell>
          <cell r="B2798" t="str">
            <v xml:space="preserve"> ANTI-FUNGAL AGENTS                            </v>
          </cell>
          <cell r="C2798" t="str">
            <v>WESTWOOD-SQUIBB PH</v>
          </cell>
          <cell r="D2798">
            <v>141360.5</v>
          </cell>
          <cell r="E2798" t="str">
            <v>BRISTOL-MYERS SQ</v>
          </cell>
          <cell r="F2798" t="str">
            <v>IMIDAZOLES</v>
          </cell>
        </row>
        <row r="2799">
          <cell r="A2799" t="str">
            <v>EXELON</v>
          </cell>
          <cell r="B2799" t="str">
            <v xml:space="preserve"> NEUROLOGICAL DISORDERS, MISC                  </v>
          </cell>
          <cell r="C2799" t="str">
            <v>NOVARTIS RX</v>
          </cell>
          <cell r="D2799">
            <v>1304683.2</v>
          </cell>
          <cell r="E2799" t="str">
            <v>NOVARTIS</v>
          </cell>
          <cell r="F2799" t="str">
            <v>ALZHEIMER-TYPE DEMENTIA</v>
          </cell>
        </row>
        <row r="2800">
          <cell r="A2800" t="str">
            <v>EXGEST-LA</v>
          </cell>
          <cell r="B2800" t="str">
            <v xml:space="preserve"> COUGH &amp; COLD PREPS           </v>
          </cell>
          <cell r="C2800" t="str">
            <v>AMARIN PHARMACEUTICA</v>
          </cell>
          <cell r="D2800">
            <v>0</v>
          </cell>
          <cell r="E2800" t="str">
            <v>AMARIN PHARMACEUTICA</v>
          </cell>
          <cell r="F2800" t="str">
            <v>COUGH/COLD W/EXPECT</v>
          </cell>
        </row>
        <row r="2801">
          <cell r="A2801" t="str">
            <v>EX-LAX</v>
          </cell>
          <cell r="B2801" t="str">
            <v xml:space="preserve"> LAXATIVES           </v>
          </cell>
          <cell r="C2801" t="str">
            <v>NOVARTIS CONS HLTH</v>
          </cell>
          <cell r="D2801">
            <v>49900.5</v>
          </cell>
          <cell r="E2801" t="str">
            <v>NOVARTIS</v>
          </cell>
          <cell r="F2801" t="str">
            <v>IRRITANT-STIMULANT LAX</v>
          </cell>
        </row>
        <row r="2802">
          <cell r="A2802" t="str">
            <v>EX-LAX EXTRA GENT</v>
          </cell>
          <cell r="B2802" t="str">
            <v xml:space="preserve"> LAXATIVES           </v>
          </cell>
          <cell r="C2802" t="str">
            <v>NOVARTIS CONS HLTH</v>
          </cell>
          <cell r="D2802">
            <v>3534.8</v>
          </cell>
          <cell r="E2802" t="str">
            <v>NOVARTIS</v>
          </cell>
          <cell r="F2802" t="str">
            <v>FECAL SOFTENER W/STIM</v>
          </cell>
        </row>
        <row r="2803">
          <cell r="A2803" t="str">
            <v>EX-LAX MAX/RELIEF</v>
          </cell>
          <cell r="B2803" t="str">
            <v xml:space="preserve"> LAXATIVES           </v>
          </cell>
          <cell r="C2803" t="str">
            <v>NOVARTIS CONS HLTH</v>
          </cell>
          <cell r="D2803">
            <v>1192.2</v>
          </cell>
          <cell r="E2803" t="str">
            <v>NOVARTIS</v>
          </cell>
          <cell r="F2803" t="str">
            <v>IRRITANT-STIMULANT LAX</v>
          </cell>
        </row>
        <row r="2804">
          <cell r="A2804" t="str">
            <v>EX-LAX MAXIMUM STRENGTH</v>
          </cell>
          <cell r="B2804" t="str">
            <v xml:space="preserve"> LAXATIVES           </v>
          </cell>
          <cell r="C2804" t="str">
            <v>NOVARTIS CONS HLTH</v>
          </cell>
          <cell r="D2804">
            <v>23502.5</v>
          </cell>
          <cell r="E2804" t="str">
            <v>NOVARTIS</v>
          </cell>
          <cell r="F2804" t="str">
            <v>IRRITANT-STIMULANT LAX</v>
          </cell>
        </row>
        <row r="2805">
          <cell r="A2805" t="str">
            <v>EX-LAX MILK OF MAG</v>
          </cell>
          <cell r="B2805" t="str">
            <v xml:space="preserve"> LAXATIVES           </v>
          </cell>
          <cell r="C2805" t="str">
            <v>NOVARTIS CONS HLTH</v>
          </cell>
          <cell r="D2805">
            <v>46917.5</v>
          </cell>
          <cell r="E2805" t="str">
            <v>NOVARTIS</v>
          </cell>
          <cell r="F2805" t="str">
            <v>SALINE LAX</v>
          </cell>
        </row>
        <row r="2806">
          <cell r="A2806" t="str">
            <v>EX-LAX ULTRA</v>
          </cell>
          <cell r="B2806" t="str">
            <v xml:space="preserve"> LAXATIVES           </v>
          </cell>
          <cell r="C2806" t="str">
            <v>NOVARTIS CONS HLTH</v>
          </cell>
          <cell r="D2806">
            <v>1622.4</v>
          </cell>
          <cell r="E2806" t="str">
            <v>NOVARTIS</v>
          </cell>
          <cell r="F2806" t="str">
            <v>IRRITANT-STIMULANT LAX</v>
          </cell>
        </row>
        <row r="2807">
          <cell r="A2807" t="str">
            <v>EXODERM</v>
          </cell>
          <cell r="B2807" t="str">
            <v xml:space="preserve"> ANTI-FUNGAL AGENTS                            </v>
          </cell>
          <cell r="C2807" t="str">
            <v>MARIN PHARM</v>
          </cell>
          <cell r="D2807">
            <v>7612.8</v>
          </cell>
          <cell r="E2807" t="str">
            <v>MARIN PHARM</v>
          </cell>
          <cell r="F2807" t="str">
            <v>ANTI-FUNGAL MISC</v>
          </cell>
        </row>
        <row r="2808">
          <cell r="A2808" t="str">
            <v>EXOTIC HC</v>
          </cell>
          <cell r="B2808" t="str">
            <v xml:space="preserve"> OTICS, ETHICAL                                </v>
          </cell>
          <cell r="C2808" t="str">
            <v>MARIN PHARM</v>
          </cell>
          <cell r="D2808">
            <v>60304.1</v>
          </cell>
          <cell r="E2808" t="str">
            <v>MARIN PHARM</v>
          </cell>
          <cell r="F2808" t="str">
            <v>OTIC ANTNFCT W/GLUCOCORT</v>
          </cell>
        </row>
        <row r="2809">
          <cell r="A2809" t="str">
            <v>EXSEL</v>
          </cell>
          <cell r="B2809" t="str">
            <v xml:space="preserve"> DERMATOLOGICALS, ETHICAL                      </v>
          </cell>
          <cell r="C2809" t="str">
            <v>ALLERGAN</v>
          </cell>
          <cell r="D2809">
            <v>-1551.4</v>
          </cell>
          <cell r="E2809" t="str">
            <v>ALLERGAN INC</v>
          </cell>
          <cell r="F2809" t="str">
            <v>ANTI-DANDRUFF</v>
          </cell>
        </row>
        <row r="2810">
          <cell r="A2810" t="str">
            <v>EXTENDRYL</v>
          </cell>
          <cell r="B2810" t="str">
            <v xml:space="preserve"> COUGH &amp; COLD PREPS           </v>
          </cell>
          <cell r="C2810" t="str">
            <v>FLEMING</v>
          </cell>
          <cell r="D2810">
            <v>4011.4</v>
          </cell>
          <cell r="E2810" t="str">
            <v>FLEMING</v>
          </cell>
          <cell r="F2810" t="str">
            <v>ORAL COLD W/O ANALG</v>
          </cell>
        </row>
        <row r="2811">
          <cell r="A2811" t="str">
            <v>EXTENDRYL-SR</v>
          </cell>
          <cell r="B2811" t="str">
            <v xml:space="preserve"> COUGH &amp; COLD PREPS           </v>
          </cell>
          <cell r="C2811" t="str">
            <v>FLEMING</v>
          </cell>
          <cell r="D2811">
            <v>0</v>
          </cell>
          <cell r="E2811" t="str">
            <v>FLEMING</v>
          </cell>
          <cell r="F2811" t="str">
            <v>ORAL COLD W/O ANALG</v>
          </cell>
        </row>
        <row r="2812">
          <cell r="A2812" t="str">
            <v>EYE DROPS</v>
          </cell>
          <cell r="B2812" t="str">
            <v xml:space="preserve"> OPHTHALMIC PREPARATIONS                       </v>
          </cell>
          <cell r="C2812" t="str">
            <v>BAUSCH &amp; LOMB PH</v>
          </cell>
          <cell r="D2812">
            <v>146.19999999999999</v>
          </cell>
          <cell r="E2812" t="str">
            <v>BAUSCH &amp; LOMB INC</v>
          </cell>
          <cell r="F2812" t="str">
            <v>OPHTH PREPS OTH</v>
          </cell>
        </row>
        <row r="2813">
          <cell r="A2813" t="str">
            <v>EYE MOIST RELIEF</v>
          </cell>
          <cell r="B2813" t="str">
            <v xml:space="preserve"> OPHTHALMIC PREPARATIONS                       </v>
          </cell>
          <cell r="C2813" t="str">
            <v>OPTOPICS LAB CORP</v>
          </cell>
          <cell r="D2813">
            <v>0</v>
          </cell>
          <cell r="E2813" t="str">
            <v>OPTOPICS LAB CORP</v>
          </cell>
          <cell r="F2813" t="str">
            <v>OPHTH ANTI-ALLERGY</v>
          </cell>
        </row>
        <row r="2814">
          <cell r="A2814" t="str">
            <v>EYE WASH</v>
          </cell>
          <cell r="B2814" t="str">
            <v xml:space="preserve"> OPHTHALMIC PREPARATIONS                       </v>
          </cell>
          <cell r="C2814" t="str">
            <v>BAUSCH &amp; LOMB PH</v>
          </cell>
          <cell r="D2814">
            <v>20685.3</v>
          </cell>
          <cell r="E2814" t="str">
            <v>BAUSCH &amp; LOMB INC</v>
          </cell>
          <cell r="F2814" t="str">
            <v>OPHTH IRRIGATING SOL</v>
          </cell>
        </row>
        <row r="2815">
          <cell r="A2815" t="str">
            <v>EYE WASH</v>
          </cell>
          <cell r="B2815" t="str">
            <v xml:space="preserve"> OPHTHALMIC PREPARATIONS                       </v>
          </cell>
          <cell r="C2815" t="str">
            <v>FLENTS PROD CO INC</v>
          </cell>
          <cell r="D2815">
            <v>-40.6</v>
          </cell>
          <cell r="E2815" t="str">
            <v>FLENTS PROD CO INC</v>
          </cell>
          <cell r="F2815" t="str">
            <v>OPHTH IRRIGATING SOL</v>
          </cell>
        </row>
        <row r="2816">
          <cell r="A2816" t="str">
            <v>EYE WASH</v>
          </cell>
          <cell r="B2816" t="str">
            <v xml:space="preserve"> OPHTHALMIC PREPARATIONS                       </v>
          </cell>
          <cell r="C2816" t="str">
            <v>HI-TECH PHARMACAL</v>
          </cell>
          <cell r="D2816">
            <v>734.7</v>
          </cell>
          <cell r="E2816" t="str">
            <v>HI-TECH PHARMACAL</v>
          </cell>
          <cell r="F2816" t="str">
            <v>OPHTH IRRIGATING SOL</v>
          </cell>
        </row>
        <row r="2817">
          <cell r="A2817" t="str">
            <v>EYESCRUB</v>
          </cell>
          <cell r="B2817" t="str">
            <v xml:space="preserve"> OPHTHALMIC PREPARATIONS                       </v>
          </cell>
          <cell r="C2817" t="str">
            <v>NOVARTIS VISION</v>
          </cell>
          <cell r="D2817">
            <v>36860.699999999997</v>
          </cell>
          <cell r="E2817" t="str">
            <v>NOVARTIS</v>
          </cell>
          <cell r="F2817" t="str">
            <v>OPHTH PREPS OTH</v>
          </cell>
        </row>
        <row r="2818">
          <cell r="A2818" t="str">
            <v>EYE-SINE</v>
          </cell>
          <cell r="B2818" t="str">
            <v xml:space="preserve"> OPHTHALMIC PREPARATIONS                       </v>
          </cell>
          <cell r="C2818" t="str">
            <v>AKORN INC</v>
          </cell>
          <cell r="D2818">
            <v>91.3</v>
          </cell>
          <cell r="E2818" t="str">
            <v>AKORN INC</v>
          </cell>
          <cell r="F2818" t="str">
            <v>OPHTH ANTI-ALLERGY</v>
          </cell>
        </row>
        <row r="2819">
          <cell r="A2819" t="str">
            <v>EYE-STREAM</v>
          </cell>
          <cell r="B2819" t="str">
            <v xml:space="preserve"> OPHTHALMIC PREPARATIONS                       </v>
          </cell>
          <cell r="C2819" t="str">
            <v>ALCON LABS  OPHTHAL</v>
          </cell>
          <cell r="D2819">
            <v>39</v>
          </cell>
          <cell r="E2819" t="str">
            <v>NESTLE S A</v>
          </cell>
          <cell r="F2819" t="str">
            <v>OPHTH IRRIGATING SOL</v>
          </cell>
        </row>
        <row r="2820">
          <cell r="A2820" t="str">
            <v>E-Z SPACER</v>
          </cell>
          <cell r="B2820" t="str">
            <v xml:space="preserve"> NON-DRUG PRODUCTS                             </v>
          </cell>
          <cell r="C2820" t="str">
            <v>WE PHARMACEUTICALS</v>
          </cell>
          <cell r="D2820">
            <v>276.3</v>
          </cell>
          <cell r="E2820" t="str">
            <v>WE PHARMACEUTICALS</v>
          </cell>
          <cell r="F2820" t="str">
            <v>NON-DRUG PRODUCTS</v>
          </cell>
        </row>
        <row r="2821">
          <cell r="A2821" t="str">
            <v>EZOL</v>
          </cell>
          <cell r="B2821" t="str">
            <v xml:space="preserve"> ANALGESICS        </v>
          </cell>
          <cell r="C2821" t="str">
            <v>STEWART JACKSON</v>
          </cell>
          <cell r="D2821">
            <v>0</v>
          </cell>
          <cell r="E2821" t="str">
            <v>STEWART JACKSON</v>
          </cell>
          <cell r="F2821" t="str">
            <v>ACETAMINOPHEN</v>
          </cell>
        </row>
        <row r="2822">
          <cell r="A2822" t="str">
            <v>F S  SHAMPOO</v>
          </cell>
          <cell r="B2822" t="str">
            <v xml:space="preserve"> HORMONES                                      </v>
          </cell>
          <cell r="C2822" t="str">
            <v>HILL DERM</v>
          </cell>
          <cell r="D2822">
            <v>0</v>
          </cell>
          <cell r="E2822" t="str">
            <v>HILL DERM</v>
          </cell>
          <cell r="F2822" t="str">
            <v>HORMONES CORT COMB DERM</v>
          </cell>
        </row>
        <row r="2823">
          <cell r="A2823" t="str">
            <v>FACT PLUS PRO</v>
          </cell>
          <cell r="B2823" t="str">
            <v xml:space="preserve"> DIAGNOSTIC AIDS                               </v>
          </cell>
          <cell r="C2823" t="str">
            <v>MEDISENSE INC</v>
          </cell>
          <cell r="D2823">
            <v>5399.3</v>
          </cell>
          <cell r="E2823" t="str">
            <v>ABBOTT</v>
          </cell>
          <cell r="F2823" t="str">
            <v>DIAG AIDS PREGNANCY TEST</v>
          </cell>
        </row>
        <row r="2824">
          <cell r="A2824" t="str">
            <v>FACT PLUS SELECT</v>
          </cell>
          <cell r="B2824" t="str">
            <v xml:space="preserve"> DIAGNOSTIC AIDS                               </v>
          </cell>
          <cell r="C2824" t="str">
            <v>MEDISENSE INC</v>
          </cell>
          <cell r="D2824">
            <v>28942.7</v>
          </cell>
          <cell r="E2824" t="str">
            <v>ABBOTT</v>
          </cell>
          <cell r="F2824" t="str">
            <v>DIAG AIDS PREGNANCY TEST</v>
          </cell>
        </row>
        <row r="2825">
          <cell r="A2825" t="str">
            <v>FACTREL</v>
          </cell>
          <cell r="B2825" t="str">
            <v xml:space="preserve"> MISCELLANEOUS PREPS, ETHICAL                  </v>
          </cell>
          <cell r="C2825" t="str">
            <v>BAXTER PHARM DIV</v>
          </cell>
          <cell r="D2825">
            <v>267.5</v>
          </cell>
          <cell r="E2825" t="str">
            <v>BAXTER HEALTHCARE</v>
          </cell>
          <cell r="F2825" t="str">
            <v>MISCELLANEOUS OTH</v>
          </cell>
        </row>
        <row r="2826">
          <cell r="A2826" t="str">
            <v>FAMOTIDINE</v>
          </cell>
          <cell r="B2826" t="str">
            <v xml:space="preserve"> GASTROINTESTINAL                              </v>
          </cell>
          <cell r="C2826" t="str">
            <v>ANDRX</v>
          </cell>
          <cell r="D2826">
            <v>75766.7</v>
          </cell>
          <cell r="E2826" t="str">
            <v>ANDRX CORPORATN</v>
          </cell>
          <cell r="F2826" t="str">
            <v>H2 ANTAGONISTS</v>
          </cell>
        </row>
        <row r="2827">
          <cell r="A2827" t="str">
            <v>FAMOTIDINE</v>
          </cell>
          <cell r="B2827" t="str">
            <v xml:space="preserve"> GASTROINTESTINAL                              </v>
          </cell>
          <cell r="C2827" t="str">
            <v>BAXTER PHARM DIV</v>
          </cell>
          <cell r="D2827">
            <v>74.099999999999994</v>
          </cell>
          <cell r="E2827" t="str">
            <v>BAXTER HEALTHCARE</v>
          </cell>
          <cell r="F2827" t="str">
            <v>H2 ANTAGONISTS</v>
          </cell>
        </row>
        <row r="2828">
          <cell r="A2828" t="str">
            <v>FAMOTIDINE</v>
          </cell>
          <cell r="B2828" t="str">
            <v xml:space="preserve"> GASTROINTESTINAL                              </v>
          </cell>
          <cell r="C2828" t="str">
            <v>BEDFORD LABS</v>
          </cell>
          <cell r="D2828">
            <v>8.1</v>
          </cell>
          <cell r="E2828" t="str">
            <v>BOEHRINGER INGEL</v>
          </cell>
          <cell r="F2828" t="str">
            <v>H2 ANTAGONISTS</v>
          </cell>
        </row>
        <row r="2829">
          <cell r="A2829" t="str">
            <v>FAMOTIDINE</v>
          </cell>
          <cell r="B2829" t="str">
            <v xml:space="preserve"> GASTROINTESTINAL                              </v>
          </cell>
          <cell r="C2829" t="str">
            <v>GENEVA PHARM</v>
          </cell>
          <cell r="D2829">
            <v>0</v>
          </cell>
          <cell r="E2829" t="str">
            <v>NOVARTIS</v>
          </cell>
          <cell r="F2829" t="str">
            <v>H2 ANTAGONISTS</v>
          </cell>
        </row>
        <row r="2830">
          <cell r="A2830" t="str">
            <v>FAMOTIDINE</v>
          </cell>
          <cell r="B2830" t="str">
            <v xml:space="preserve"> GASTROINTESTINAL                              </v>
          </cell>
          <cell r="C2830" t="str">
            <v>IVAX PHARMACEUTICALS</v>
          </cell>
          <cell r="D2830">
            <v>6870.1</v>
          </cell>
          <cell r="E2830" t="str">
            <v>IVAX CORP</v>
          </cell>
          <cell r="F2830" t="str">
            <v>H2 ANTAGONISTS</v>
          </cell>
        </row>
        <row r="2831">
          <cell r="A2831" t="str">
            <v>FAMOTIDINE</v>
          </cell>
          <cell r="B2831" t="str">
            <v xml:space="preserve"> GASTROINTESTINAL                              </v>
          </cell>
          <cell r="C2831" t="str">
            <v>MAJOR PHARM</v>
          </cell>
          <cell r="D2831">
            <v>364.3</v>
          </cell>
          <cell r="E2831" t="str">
            <v>GREAT LAKES WHLSL</v>
          </cell>
          <cell r="F2831" t="str">
            <v>H2 ANTAGONISTS</v>
          </cell>
        </row>
        <row r="2832">
          <cell r="A2832" t="str">
            <v>FAMOTIDINE</v>
          </cell>
          <cell r="B2832" t="str">
            <v xml:space="preserve"> GASTROINTESTINAL                              </v>
          </cell>
          <cell r="C2832" t="str">
            <v>MFR NOT STATED</v>
          </cell>
          <cell r="D2832">
            <v>0</v>
          </cell>
          <cell r="E2832" t="str">
            <v>LAB UNKNOWN</v>
          </cell>
          <cell r="F2832" t="str">
            <v>H2 ANTAGONISTS</v>
          </cell>
        </row>
        <row r="2833">
          <cell r="A2833" t="str">
            <v>FAMOTIDINE</v>
          </cell>
          <cell r="B2833" t="str">
            <v xml:space="preserve"> GASTROINTESTINAL                              </v>
          </cell>
          <cell r="C2833" t="str">
            <v>MYLAN</v>
          </cell>
          <cell r="D2833">
            <v>38284.699999999997</v>
          </cell>
          <cell r="E2833" t="str">
            <v>MYLAN LABS  INC</v>
          </cell>
          <cell r="F2833" t="str">
            <v>H2 ANTAGONISTS</v>
          </cell>
        </row>
        <row r="2834">
          <cell r="A2834" t="str">
            <v>FAMOTIDINE</v>
          </cell>
          <cell r="B2834" t="str">
            <v xml:space="preserve"> GASTROINTESTINAL                              </v>
          </cell>
          <cell r="C2834" t="str">
            <v>PAR PHARM</v>
          </cell>
          <cell r="D2834">
            <v>14354.6</v>
          </cell>
          <cell r="E2834" t="str">
            <v>PAR PHARM</v>
          </cell>
          <cell r="F2834" t="str">
            <v>H2 ANTAGONISTS</v>
          </cell>
        </row>
        <row r="2835">
          <cell r="A2835" t="str">
            <v>FAMOTIDINE</v>
          </cell>
          <cell r="B2835" t="str">
            <v xml:space="preserve"> GASTROINTESTINAL                              </v>
          </cell>
          <cell r="C2835" t="str">
            <v>PRIVATE LABEL</v>
          </cell>
          <cell r="D2835">
            <v>47342.2</v>
          </cell>
          <cell r="E2835" t="str">
            <v>PRIVATE LABEL</v>
          </cell>
          <cell r="F2835" t="str">
            <v>H2 ANTAGONISTS</v>
          </cell>
        </row>
        <row r="2836">
          <cell r="A2836" t="str">
            <v>FAMOTIDINE</v>
          </cell>
          <cell r="B2836" t="str">
            <v xml:space="preserve"> GASTROINTESTINAL                              </v>
          </cell>
          <cell r="C2836" t="str">
            <v>TEVA PHARMACEUTICALS</v>
          </cell>
          <cell r="D2836">
            <v>0</v>
          </cell>
          <cell r="E2836" t="str">
            <v>TEVA PHARM USA</v>
          </cell>
          <cell r="F2836" t="str">
            <v>H2 ANTAGONISTS</v>
          </cell>
        </row>
        <row r="2837">
          <cell r="A2837" t="str">
            <v>FAMOTIDINE</v>
          </cell>
          <cell r="B2837" t="str">
            <v xml:space="preserve"> GASTROINTESTINAL                              </v>
          </cell>
          <cell r="C2837" t="str">
            <v>UNIT DOSE LABS</v>
          </cell>
          <cell r="D2837">
            <v>29.6</v>
          </cell>
          <cell r="E2837" t="str">
            <v>MYLAN LABS  INC</v>
          </cell>
          <cell r="F2837" t="str">
            <v>H2 ANTAGONISTS</v>
          </cell>
        </row>
        <row r="2838">
          <cell r="A2838" t="str">
            <v>FAMOTIDINE</v>
          </cell>
          <cell r="B2838" t="str">
            <v xml:space="preserve"> GASTROINTESTINAL                              </v>
          </cell>
          <cell r="C2838" t="str">
            <v>WATSON LABS</v>
          </cell>
          <cell r="D2838">
            <v>-10.1</v>
          </cell>
          <cell r="E2838" t="str">
            <v>WATSON PHARM INC</v>
          </cell>
          <cell r="F2838" t="str">
            <v>H2 ANTAGONISTS</v>
          </cell>
        </row>
        <row r="2839">
          <cell r="A2839" t="str">
            <v>FAMOTIDINE (OTC)</v>
          </cell>
          <cell r="B2839" t="str">
            <v xml:space="preserve"> GASTROINTESTINAL                              </v>
          </cell>
          <cell r="C2839" t="str">
            <v>IVAX PHARMACEUTICALS</v>
          </cell>
          <cell r="D2839">
            <v>103.6</v>
          </cell>
          <cell r="E2839" t="str">
            <v>IVAX CORP</v>
          </cell>
          <cell r="F2839" t="str">
            <v>H2 ANTAGONISTS</v>
          </cell>
        </row>
        <row r="2840">
          <cell r="A2840" t="str">
            <v>FAMVIR</v>
          </cell>
          <cell r="B2840" t="str">
            <v xml:space="preserve"> ANTIVIRALS                                    </v>
          </cell>
          <cell r="C2840" t="str">
            <v>NOVARTIS RX</v>
          </cell>
          <cell r="D2840">
            <v>832566</v>
          </cell>
          <cell r="E2840" t="str">
            <v>NOVARTIS</v>
          </cell>
          <cell r="F2840" t="str">
            <v>ANTIVIRALS OTH</v>
          </cell>
        </row>
        <row r="2841">
          <cell r="A2841" t="str">
            <v>FANSIDAR</v>
          </cell>
          <cell r="B2841" t="str">
            <v xml:space="preserve"> ANTIMALARIALS                                 </v>
          </cell>
          <cell r="C2841" t="str">
            <v>ROCHE</v>
          </cell>
          <cell r="D2841">
            <v>-78.5</v>
          </cell>
          <cell r="E2841" t="str">
            <v>HOFFMANN-LA ROCHE</v>
          </cell>
          <cell r="F2841" t="str">
            <v>ANTIMALARIALS</v>
          </cell>
        </row>
        <row r="2842">
          <cell r="A2842" t="str">
            <v>FARESTON</v>
          </cell>
          <cell r="B2842" t="str">
            <v xml:space="preserve"> ANTINEOPLASTIC AGENTS                         </v>
          </cell>
          <cell r="C2842" t="str">
            <v>SHIRE US INC</v>
          </cell>
          <cell r="D2842">
            <v>39815.599999999999</v>
          </cell>
          <cell r="E2842" t="str">
            <v>SHIRE US INC</v>
          </cell>
          <cell r="F2842" t="str">
            <v>ANTINEO ANTIESTROGENS</v>
          </cell>
        </row>
        <row r="2843">
          <cell r="A2843" t="str">
            <v>FASLODEX</v>
          </cell>
          <cell r="B2843" t="str">
            <v xml:space="preserve"> ANTINEOPLASTIC AGENTS                         </v>
          </cell>
          <cell r="C2843" t="str">
            <v>ASTRAZENECA</v>
          </cell>
          <cell r="D2843">
            <v>36259.800000000003</v>
          </cell>
          <cell r="E2843" t="str">
            <v>ASTRAZENECA CORP</v>
          </cell>
          <cell r="F2843" t="str">
            <v>ANTINEO ANTIESTROGENS</v>
          </cell>
        </row>
        <row r="2844">
          <cell r="A2844" t="str">
            <v>FAST TAKE</v>
          </cell>
          <cell r="B2844" t="str">
            <v xml:space="preserve"> DIAGNOSTIC AIDS                               </v>
          </cell>
          <cell r="C2844" t="str">
            <v>LIFE SCAN INC</v>
          </cell>
          <cell r="D2844">
            <v>17263.7</v>
          </cell>
          <cell r="E2844" t="str">
            <v>JOHNSON &amp; JOHNSON</v>
          </cell>
          <cell r="F2844" t="str">
            <v>DIAG AIDS BLOOD GLUC TEST</v>
          </cell>
        </row>
        <row r="2845">
          <cell r="A2845" t="str">
            <v>FE POLYSAC COMPLEX</v>
          </cell>
          <cell r="B2845" t="str">
            <v xml:space="preserve"> BLOOD GROWTH FACTORS                          </v>
          </cell>
          <cell r="C2845" t="str">
            <v>PECOS PHARM</v>
          </cell>
          <cell r="D2845">
            <v>-13.4</v>
          </cell>
          <cell r="E2845" t="str">
            <v>PECOS PHARM</v>
          </cell>
          <cell r="F2845" t="str">
            <v>FERROUS IRON ALONE</v>
          </cell>
        </row>
        <row r="2846">
          <cell r="A2846" t="str">
            <v>FELBATOL</v>
          </cell>
          <cell r="B2846" t="str">
            <v xml:space="preserve"> NEUROLOGICAL DISORDERS, MISC                  </v>
          </cell>
          <cell r="C2846" t="str">
            <v>MEDPOINTE CO</v>
          </cell>
          <cell r="D2846">
            <v>82050.8</v>
          </cell>
          <cell r="E2846" t="str">
            <v>MEDPOINTE INC</v>
          </cell>
          <cell r="F2846" t="str">
            <v>SEIZURE DISORDERS</v>
          </cell>
        </row>
        <row r="2847">
          <cell r="A2847" t="str">
            <v>FELDENE</v>
          </cell>
          <cell r="B2847" t="str">
            <v xml:space="preserve"> ANTIARTHRITICS      </v>
          </cell>
          <cell r="C2847" t="str">
            <v>PFIZER</v>
          </cell>
          <cell r="D2847">
            <v>27403.1</v>
          </cell>
          <cell r="E2847" t="str">
            <v>PFIZER</v>
          </cell>
          <cell r="F2847" t="str">
            <v>ANTIARTH PLAIN</v>
          </cell>
        </row>
        <row r="2848">
          <cell r="A2848" t="str">
            <v>FEMARA</v>
          </cell>
          <cell r="B2848" t="str">
            <v xml:space="preserve"> ANTINEOPLASTIC AGENTS                         </v>
          </cell>
          <cell r="C2848" t="str">
            <v>NOVARTIS RX</v>
          </cell>
          <cell r="D2848">
            <v>139580.29999999999</v>
          </cell>
          <cell r="E2848" t="str">
            <v>NOVARTIS</v>
          </cell>
          <cell r="F2848" t="str">
            <v>AROMATASE INHIB</v>
          </cell>
        </row>
        <row r="2849">
          <cell r="A2849" t="str">
            <v>FEMHRT</v>
          </cell>
          <cell r="B2849" t="str">
            <v xml:space="preserve"> HORMONES                                      </v>
          </cell>
          <cell r="C2849" t="str">
            <v>WARNER-CHILCOTT</v>
          </cell>
          <cell r="D2849">
            <v>294651.2</v>
          </cell>
          <cell r="E2849" t="str">
            <v>GALEN HOLDINGS INC</v>
          </cell>
          <cell r="F2849" t="str">
            <v>HORMONES ESTR/PROGST ORAL</v>
          </cell>
        </row>
        <row r="2850">
          <cell r="A2850" t="str">
            <v>FEMILAX</v>
          </cell>
          <cell r="B2850" t="str">
            <v xml:space="preserve"> LAXATIVES           </v>
          </cell>
          <cell r="C2850" t="str">
            <v>G &amp; W LABS</v>
          </cell>
          <cell r="D2850">
            <v>211.2</v>
          </cell>
          <cell r="E2850" t="str">
            <v>G &amp; W LABS</v>
          </cell>
          <cell r="F2850" t="str">
            <v>FECAL SOFTENER W/STIM</v>
          </cell>
        </row>
        <row r="2851">
          <cell r="A2851" t="str">
            <v>FEMIZOL-M</v>
          </cell>
          <cell r="B2851" t="str">
            <v xml:space="preserve"> ANTI-FUNGAL AGENTS                            </v>
          </cell>
          <cell r="C2851" t="str">
            <v>LAKE PHARM</v>
          </cell>
          <cell r="D2851">
            <v>3196.8</v>
          </cell>
          <cell r="E2851" t="str">
            <v>LAKE PHARM</v>
          </cell>
          <cell r="F2851" t="str">
            <v>IMIDAZOLES</v>
          </cell>
        </row>
        <row r="2852">
          <cell r="A2852" t="str">
            <v>FEMRING</v>
          </cell>
          <cell r="B2852" t="str">
            <v xml:space="preserve"> HORMONES                                      </v>
          </cell>
          <cell r="C2852" t="str">
            <v>WARNER-CHILCOTT</v>
          </cell>
          <cell r="D2852">
            <v>382.5</v>
          </cell>
          <cell r="E2852" t="str">
            <v>GALEN HOLDINGS INC</v>
          </cell>
          <cell r="F2852" t="str">
            <v>HORMONES ESTROGENS VAGINAL</v>
          </cell>
        </row>
        <row r="2853">
          <cell r="A2853" t="str">
            <v>FEMSTAT 3</v>
          </cell>
          <cell r="B2853" t="str">
            <v xml:space="preserve"> ANTI-FUNGAL AGENTS                            </v>
          </cell>
          <cell r="C2853" t="str">
            <v>BAYER CONSUMER CARE</v>
          </cell>
          <cell r="D2853">
            <v>-86.3</v>
          </cell>
          <cell r="E2853" t="str">
            <v>BAYER CORPORATION</v>
          </cell>
          <cell r="F2853" t="str">
            <v>IMIDAZOLES</v>
          </cell>
        </row>
        <row r="2854">
          <cell r="A2854" t="str">
            <v>FEMTABS</v>
          </cell>
          <cell r="B2854" t="str">
            <v xml:space="preserve"> VITAMINS        </v>
          </cell>
          <cell r="C2854" t="str">
            <v>PHARMELLE LLC</v>
          </cell>
          <cell r="D2854">
            <v>95.9</v>
          </cell>
          <cell r="E2854" t="str">
            <v>PHARMELLE LLC</v>
          </cell>
          <cell r="F2854" t="str">
            <v>MULTIVIT GENERAL</v>
          </cell>
        </row>
        <row r="2855">
          <cell r="A2855" t="str">
            <v>FENOFIBRATE</v>
          </cell>
          <cell r="B2855" t="str">
            <v xml:space="preserve"> ANTIHYPERLIPIDEMIC AGENTS              </v>
          </cell>
          <cell r="C2855" t="str">
            <v>TEVA PHARMACEUTICALS</v>
          </cell>
          <cell r="D2855">
            <v>0</v>
          </cell>
          <cell r="E2855" t="str">
            <v>TEVA PHARM USA</v>
          </cell>
          <cell r="F2855" t="str">
            <v>FIBRIC ACID DERIVATIVES</v>
          </cell>
        </row>
        <row r="2856">
          <cell r="A2856" t="str">
            <v>FENOPROFEN CA</v>
          </cell>
          <cell r="B2856" t="str">
            <v xml:space="preserve"> ANTIARTHRITICS      </v>
          </cell>
          <cell r="C2856" t="str">
            <v>IVAX PHARMACEUTICALS</v>
          </cell>
          <cell r="D2856">
            <v>61.2</v>
          </cell>
          <cell r="E2856" t="str">
            <v>IVAX CORP</v>
          </cell>
          <cell r="F2856" t="str">
            <v>ANTIARTH PLAIN</v>
          </cell>
        </row>
        <row r="2857">
          <cell r="A2857" t="str">
            <v>FENOPROFEN CA</v>
          </cell>
          <cell r="B2857" t="str">
            <v xml:space="preserve"> ANTIARTHRITICS      </v>
          </cell>
          <cell r="C2857" t="str">
            <v>LEDERLE SP</v>
          </cell>
          <cell r="D2857">
            <v>-13.9</v>
          </cell>
          <cell r="E2857" t="str">
            <v>WYETH CORP</v>
          </cell>
          <cell r="F2857" t="str">
            <v>ANTIARTH PLAIN</v>
          </cell>
        </row>
        <row r="2858">
          <cell r="A2858" t="str">
            <v>FENOPROFEN CA</v>
          </cell>
          <cell r="B2858" t="str">
            <v xml:space="preserve"> ANTIARTHRITICS      </v>
          </cell>
          <cell r="C2858" t="str">
            <v>MFR NOT STATED</v>
          </cell>
          <cell r="D2858">
            <v>11.8</v>
          </cell>
          <cell r="E2858" t="str">
            <v>LAB UNKNOWN</v>
          </cell>
          <cell r="F2858" t="str">
            <v>ANTIARTH PLAIN</v>
          </cell>
        </row>
        <row r="2859">
          <cell r="A2859" t="str">
            <v>FENOPROFEN CA</v>
          </cell>
          <cell r="B2859" t="str">
            <v xml:space="preserve"> ANTIARTHRITICS      </v>
          </cell>
          <cell r="C2859" t="str">
            <v>MYLAN</v>
          </cell>
          <cell r="D2859">
            <v>2623.7</v>
          </cell>
          <cell r="E2859" t="str">
            <v>MYLAN LABS  INC</v>
          </cell>
          <cell r="F2859" t="str">
            <v>ANTIARTH PLAIN</v>
          </cell>
        </row>
        <row r="2860">
          <cell r="A2860" t="str">
            <v>FENOPROFEN CA</v>
          </cell>
          <cell r="B2860" t="str">
            <v xml:space="preserve"> ANTIARTHRITICS      </v>
          </cell>
          <cell r="C2860" t="str">
            <v>PUREPAC</v>
          </cell>
          <cell r="D2860">
            <v>0</v>
          </cell>
          <cell r="E2860" t="str">
            <v>ALPHARMA USPD</v>
          </cell>
          <cell r="F2860" t="str">
            <v>ANTIARTH PLAIN</v>
          </cell>
        </row>
        <row r="2861">
          <cell r="A2861" t="str">
            <v>FENTANYL</v>
          </cell>
          <cell r="B2861" t="str">
            <v xml:space="preserve"> ANESTHETICS                                   </v>
          </cell>
          <cell r="C2861" t="str">
            <v>ABBOTT HOSP PRODS</v>
          </cell>
          <cell r="D2861">
            <v>1829.7</v>
          </cell>
          <cell r="E2861" t="str">
            <v>ABBOTT</v>
          </cell>
          <cell r="F2861" t="str">
            <v>ANESTH GENERAL INJ</v>
          </cell>
        </row>
        <row r="2862">
          <cell r="A2862" t="str">
            <v>FEOGEN</v>
          </cell>
          <cell r="B2862" t="str">
            <v xml:space="preserve"> BLOOD GROWTH FACTORS                          </v>
          </cell>
          <cell r="C2862" t="str">
            <v>RISING PHARM</v>
          </cell>
          <cell r="D2862">
            <v>233.9</v>
          </cell>
          <cell r="E2862" t="str">
            <v>RISING PHARM</v>
          </cell>
          <cell r="F2862" t="str">
            <v>FERROUS IRON COMB</v>
          </cell>
        </row>
        <row r="2863">
          <cell r="A2863" t="str">
            <v>FEOGEN FA</v>
          </cell>
          <cell r="B2863" t="str">
            <v xml:space="preserve"> BLOOD GROWTH FACTORS                          </v>
          </cell>
          <cell r="C2863" t="str">
            <v>RISING PHARM</v>
          </cell>
          <cell r="D2863">
            <v>236.7</v>
          </cell>
          <cell r="E2863" t="str">
            <v>RISING PHARM</v>
          </cell>
          <cell r="F2863" t="str">
            <v>FERROUS IRON COMB</v>
          </cell>
        </row>
        <row r="2864">
          <cell r="A2864" t="str">
            <v>FEOGEN FORTE</v>
          </cell>
          <cell r="B2864" t="str">
            <v xml:space="preserve"> BLOOD GROWTH FACTORS                          </v>
          </cell>
          <cell r="C2864" t="str">
            <v>RISING PHARM</v>
          </cell>
          <cell r="D2864">
            <v>1075.2</v>
          </cell>
          <cell r="E2864" t="str">
            <v>RISING PHARM</v>
          </cell>
          <cell r="F2864" t="str">
            <v>FERROUS IRON COMB</v>
          </cell>
        </row>
        <row r="2865">
          <cell r="A2865" t="str">
            <v>FEOSOL</v>
          </cell>
          <cell r="B2865" t="str">
            <v xml:space="preserve"> BLOOD GROWTH FACTORS                          </v>
          </cell>
          <cell r="C2865" t="str">
            <v>GSK PHARM</v>
          </cell>
          <cell r="D2865">
            <v>2681.9</v>
          </cell>
          <cell r="E2865" t="str">
            <v>GLAXOSMITHKLINE</v>
          </cell>
          <cell r="F2865" t="str">
            <v>FERROUS IRON ALONE</v>
          </cell>
        </row>
        <row r="2866">
          <cell r="A2866" t="str">
            <v>FERAPLEX</v>
          </cell>
          <cell r="B2866" t="str">
            <v xml:space="preserve"> BLOOD GROWTH FACTORS                          </v>
          </cell>
          <cell r="C2866" t="str">
            <v>LAMBDA PHARM</v>
          </cell>
          <cell r="D2866">
            <v>0</v>
          </cell>
          <cell r="E2866" t="str">
            <v>LAMBDA</v>
          </cell>
          <cell r="F2866" t="str">
            <v>FERROUS IRON COMB</v>
          </cell>
        </row>
        <row r="2867">
          <cell r="A2867" t="str">
            <v>FERGON</v>
          </cell>
          <cell r="B2867" t="str">
            <v xml:space="preserve"> BLOOD GROWTH FACTORS                          </v>
          </cell>
          <cell r="C2867" t="str">
            <v>BAYER CONSUMER CARE</v>
          </cell>
          <cell r="D2867">
            <v>889</v>
          </cell>
          <cell r="E2867" t="str">
            <v>BAYER CORPORATION</v>
          </cell>
          <cell r="F2867" t="str">
            <v>FERROUS IRON ALONE</v>
          </cell>
        </row>
        <row r="2868">
          <cell r="A2868" t="str">
            <v>FER-IN-SOL</v>
          </cell>
          <cell r="B2868" t="str">
            <v xml:space="preserve"> BLOOD GROWTH FACTORS                          </v>
          </cell>
          <cell r="C2868" t="str">
            <v>MEAD JOHNSON NUT</v>
          </cell>
          <cell r="D2868">
            <v>9424.9</v>
          </cell>
          <cell r="E2868" t="str">
            <v>BRISTOL-MYERS SQ</v>
          </cell>
          <cell r="F2868" t="str">
            <v>FERROUS IRON ALONE</v>
          </cell>
        </row>
        <row r="2869">
          <cell r="A2869" t="str">
            <v>FEROCON</v>
          </cell>
          <cell r="B2869" t="str">
            <v xml:space="preserve"> BLOOD GROWTH FACTORS                          </v>
          </cell>
          <cell r="C2869" t="str">
            <v>BRECKENRIDGE</v>
          </cell>
          <cell r="D2869">
            <v>45.2</v>
          </cell>
          <cell r="E2869" t="str">
            <v>BRECKENRIDGE</v>
          </cell>
          <cell r="F2869" t="str">
            <v>FERROUS IRON COMB</v>
          </cell>
        </row>
        <row r="2870">
          <cell r="A2870" t="str">
            <v>FERO-FOLIC 500</v>
          </cell>
          <cell r="B2870" t="str">
            <v xml:space="preserve"> BLOOD GROWTH FACTORS                          </v>
          </cell>
          <cell r="C2870" t="str">
            <v>ABBOTT PHARM PRODS</v>
          </cell>
          <cell r="D2870">
            <v>16.399999999999999</v>
          </cell>
          <cell r="E2870" t="str">
            <v>ABBOTT</v>
          </cell>
          <cell r="F2870" t="str">
            <v>FERROUS IRON COMB</v>
          </cell>
        </row>
        <row r="2871">
          <cell r="A2871" t="str">
            <v>FERO-GRAD-500</v>
          </cell>
          <cell r="B2871" t="str">
            <v xml:space="preserve"> BLOOD GROWTH FACTORS                          </v>
          </cell>
          <cell r="C2871" t="str">
            <v>ABBOTT PHARM PRODS</v>
          </cell>
          <cell r="D2871">
            <v>1617.1</v>
          </cell>
          <cell r="E2871" t="str">
            <v>ABBOTT</v>
          </cell>
          <cell r="F2871" t="str">
            <v>FERROUS IRON ALONE</v>
          </cell>
        </row>
        <row r="2872">
          <cell r="A2872" t="str">
            <v>FEROTRINSIC</v>
          </cell>
          <cell r="B2872" t="str">
            <v xml:space="preserve"> BLOOD GROWTH FACTORS                          </v>
          </cell>
          <cell r="C2872" t="str">
            <v>CONTRACT PHARM</v>
          </cell>
          <cell r="D2872">
            <v>32.5</v>
          </cell>
          <cell r="E2872" t="str">
            <v>CONTRACT PHARM</v>
          </cell>
          <cell r="F2872" t="str">
            <v>FERROUS IRON COMB</v>
          </cell>
        </row>
        <row r="2873">
          <cell r="A2873" t="str">
            <v>FEROTRINSIC</v>
          </cell>
          <cell r="B2873" t="str">
            <v xml:space="preserve"> BLOOD GROWTH FACTORS                          </v>
          </cell>
          <cell r="C2873" t="str">
            <v>WATSON LABS</v>
          </cell>
          <cell r="D2873">
            <v>98.2</v>
          </cell>
          <cell r="E2873" t="str">
            <v>WATSON PHARM INC</v>
          </cell>
          <cell r="F2873" t="str">
            <v>FERROUS IRON COMB</v>
          </cell>
        </row>
        <row r="2874">
          <cell r="A2874" t="str">
            <v>FERRAGEN</v>
          </cell>
          <cell r="B2874" t="str">
            <v xml:space="preserve"> BLOOD GROWTH FACTORS                          </v>
          </cell>
          <cell r="C2874" t="str">
            <v>PECOS PHARM</v>
          </cell>
          <cell r="D2874">
            <v>36.9</v>
          </cell>
          <cell r="E2874" t="str">
            <v>PECOS PHARM</v>
          </cell>
          <cell r="F2874" t="str">
            <v>FERROUS IRON COMB</v>
          </cell>
        </row>
        <row r="2875">
          <cell r="A2875" t="str">
            <v>FERREX 150 FORTE</v>
          </cell>
          <cell r="B2875" t="str">
            <v xml:space="preserve"> BLOOD GROWTH FACTORS                          </v>
          </cell>
          <cell r="C2875" t="str">
            <v>BRECKENRIDGE</v>
          </cell>
          <cell r="D2875">
            <v>11.5</v>
          </cell>
          <cell r="E2875" t="str">
            <v>BRECKENRIDGE</v>
          </cell>
          <cell r="F2875" t="str">
            <v>FERROUS IRON ALONE</v>
          </cell>
        </row>
        <row r="2876">
          <cell r="A2876" t="str">
            <v>FERRLECIT</v>
          </cell>
          <cell r="B2876" t="str">
            <v xml:space="preserve"> BLOOD GROWTH FACTORS                          </v>
          </cell>
          <cell r="C2876" t="str">
            <v>WATSON LABS</v>
          </cell>
          <cell r="D2876">
            <v>97308</v>
          </cell>
          <cell r="E2876" t="str">
            <v>WATSON PHARM INC</v>
          </cell>
          <cell r="F2876" t="str">
            <v>FERROUS IRON COMB</v>
          </cell>
        </row>
        <row r="2877">
          <cell r="A2877" t="str">
            <v>FERROGELS FORTE</v>
          </cell>
          <cell r="B2877" t="str">
            <v xml:space="preserve"> BLOOD GROWTH FACTORS                          </v>
          </cell>
          <cell r="C2877" t="str">
            <v>CYPRESS PHARM</v>
          </cell>
          <cell r="D2877">
            <v>597.6</v>
          </cell>
          <cell r="E2877" t="str">
            <v>CYPRESS PHARM</v>
          </cell>
          <cell r="F2877" t="str">
            <v>FERROUS IRON COMB</v>
          </cell>
        </row>
        <row r="2878">
          <cell r="A2878" t="str">
            <v>FERRO-PLEX</v>
          </cell>
          <cell r="B2878" t="str">
            <v xml:space="preserve"> BLOOD GROWTH FACTORS                          </v>
          </cell>
          <cell r="C2878" t="str">
            <v>SORTER LABS</v>
          </cell>
          <cell r="D2878">
            <v>38524.5</v>
          </cell>
          <cell r="E2878" t="str">
            <v>SORTER LABS</v>
          </cell>
          <cell r="F2878" t="str">
            <v>FERROUS IRON COMB</v>
          </cell>
        </row>
        <row r="2879">
          <cell r="A2879" t="str">
            <v>FERRO-SEQUELS</v>
          </cell>
          <cell r="B2879" t="str">
            <v xml:space="preserve"> BLOOD GROWTH FACTORS                          </v>
          </cell>
          <cell r="C2879" t="str">
            <v>LEDERLE CP</v>
          </cell>
          <cell r="D2879">
            <v>1183.5</v>
          </cell>
          <cell r="E2879" t="str">
            <v>WYETH CORP</v>
          </cell>
          <cell r="F2879" t="str">
            <v>FERROUS IRON ALONE</v>
          </cell>
        </row>
        <row r="2880">
          <cell r="A2880" t="str">
            <v>FERRO-SEQUELS</v>
          </cell>
          <cell r="B2880" t="str">
            <v xml:space="preserve"> BLOOD GROWTH FACTORS                          </v>
          </cell>
          <cell r="C2880" t="str">
            <v>SELFCARE</v>
          </cell>
          <cell r="D2880">
            <v>1018.6</v>
          </cell>
          <cell r="E2880" t="str">
            <v>SELFCARE</v>
          </cell>
          <cell r="F2880" t="str">
            <v>FERROUS IRON ALONE</v>
          </cell>
        </row>
        <row r="2881">
          <cell r="A2881" t="str">
            <v>FERROUS GLUC</v>
          </cell>
          <cell r="B2881" t="str">
            <v xml:space="preserve"> BLOOD GROWTH FACTORS                          </v>
          </cell>
          <cell r="C2881" t="str">
            <v>PRIVATE LABEL</v>
          </cell>
          <cell r="D2881">
            <v>0</v>
          </cell>
          <cell r="E2881" t="str">
            <v>PRIVATE LABEL</v>
          </cell>
          <cell r="F2881" t="str">
            <v>FERROUS IRON ALONE</v>
          </cell>
        </row>
        <row r="2882">
          <cell r="A2882" t="str">
            <v>FERROUS GLUC</v>
          </cell>
          <cell r="B2882" t="str">
            <v xml:space="preserve"> BLOOD GROWTH FACTORS                          </v>
          </cell>
          <cell r="C2882" t="str">
            <v>UPSHER-SMITH</v>
          </cell>
          <cell r="D2882">
            <v>-3.2</v>
          </cell>
          <cell r="E2882" t="str">
            <v>UPSHER-SMITH</v>
          </cell>
          <cell r="F2882" t="str">
            <v>FERROUS IRON ALONE</v>
          </cell>
        </row>
        <row r="2883">
          <cell r="A2883" t="str">
            <v>FERROUS SULF</v>
          </cell>
          <cell r="B2883" t="str">
            <v xml:space="preserve"> BLOOD GROWTH FACTORS                          </v>
          </cell>
          <cell r="C2883" t="str">
            <v>ALPHARMA</v>
          </cell>
          <cell r="D2883">
            <v>902.1</v>
          </cell>
          <cell r="E2883" t="str">
            <v>ALPHARMA USPD</v>
          </cell>
          <cell r="F2883" t="str">
            <v>FERROUS IRON ALONE</v>
          </cell>
        </row>
        <row r="2884">
          <cell r="A2884" t="str">
            <v>FERROUS SULF</v>
          </cell>
          <cell r="B2884" t="str">
            <v xml:space="preserve"> BLOOD GROWTH FACTORS                          </v>
          </cell>
          <cell r="C2884" t="str">
            <v>DIXON-SHANE</v>
          </cell>
          <cell r="D2884">
            <v>0</v>
          </cell>
          <cell r="E2884" t="str">
            <v>DIXON-SHANE</v>
          </cell>
          <cell r="F2884" t="str">
            <v>FERROUS IRON ALONE</v>
          </cell>
        </row>
        <row r="2885">
          <cell r="A2885" t="str">
            <v>FERROUS SULF</v>
          </cell>
          <cell r="B2885" t="str">
            <v xml:space="preserve"> BLOOD GROWTH FACTORS                          </v>
          </cell>
          <cell r="C2885" t="str">
            <v>GENEVA PHARM</v>
          </cell>
          <cell r="D2885">
            <v>0</v>
          </cell>
          <cell r="E2885" t="str">
            <v>NOVARTIS</v>
          </cell>
          <cell r="F2885" t="str">
            <v>FERROUS IRON ALONE</v>
          </cell>
        </row>
        <row r="2886">
          <cell r="A2886" t="str">
            <v>FERROUS SULF</v>
          </cell>
          <cell r="B2886" t="str">
            <v xml:space="preserve"> BLOOD GROWTH FACTORS                          </v>
          </cell>
          <cell r="C2886" t="str">
            <v>HI-TECH PHARMACAL</v>
          </cell>
          <cell r="D2886">
            <v>1271</v>
          </cell>
          <cell r="E2886" t="str">
            <v>HI-TECH PHARMACAL</v>
          </cell>
          <cell r="F2886" t="str">
            <v>FERROUS IRON ALONE</v>
          </cell>
        </row>
        <row r="2887">
          <cell r="A2887" t="str">
            <v>FERROUS SULF</v>
          </cell>
          <cell r="B2887" t="str">
            <v xml:space="preserve"> BLOOD GROWTH FACTORS                          </v>
          </cell>
          <cell r="C2887" t="str">
            <v>IVAX PHARMACEUTICALS</v>
          </cell>
          <cell r="D2887">
            <v>4418.5</v>
          </cell>
          <cell r="E2887" t="str">
            <v>IVAX CORP</v>
          </cell>
          <cell r="F2887" t="str">
            <v>FERROUS IRON ALONE</v>
          </cell>
        </row>
        <row r="2888">
          <cell r="A2888" t="str">
            <v>FERROUS SULF</v>
          </cell>
          <cell r="B2888" t="str">
            <v xml:space="preserve"> BLOOD GROWTH FACTORS                          </v>
          </cell>
          <cell r="C2888" t="str">
            <v>MAJOR PHARM</v>
          </cell>
          <cell r="D2888">
            <v>643.9</v>
          </cell>
          <cell r="E2888" t="str">
            <v>GREAT LAKES WHLSL</v>
          </cell>
          <cell r="F2888" t="str">
            <v>FERROUS IRON ALONE</v>
          </cell>
        </row>
        <row r="2889">
          <cell r="A2889" t="str">
            <v>FERROUS SULF</v>
          </cell>
          <cell r="B2889" t="str">
            <v xml:space="preserve"> BLOOD GROWTH FACTORS                          </v>
          </cell>
          <cell r="C2889" t="str">
            <v>MORTON GROVE PHARM</v>
          </cell>
          <cell r="D2889">
            <v>793.9</v>
          </cell>
          <cell r="E2889" t="str">
            <v>MORTON GROVE PHARM</v>
          </cell>
          <cell r="F2889" t="str">
            <v>FERROUS IRON ALONE</v>
          </cell>
        </row>
        <row r="2890">
          <cell r="A2890" t="str">
            <v>FERROUS SULF</v>
          </cell>
          <cell r="B2890" t="str">
            <v xml:space="preserve"> BLOOD GROWTH FACTORS                          </v>
          </cell>
          <cell r="C2890" t="str">
            <v>PRIVATE LABEL</v>
          </cell>
          <cell r="D2890">
            <v>8440.1</v>
          </cell>
          <cell r="E2890" t="str">
            <v>PRIVATE LABEL</v>
          </cell>
          <cell r="F2890" t="str">
            <v>FERROUS IRON ALONE</v>
          </cell>
        </row>
        <row r="2891">
          <cell r="A2891" t="str">
            <v>FERROUS SULF</v>
          </cell>
          <cell r="B2891" t="str">
            <v xml:space="preserve"> BLOOD GROWTH FACTORS                          </v>
          </cell>
          <cell r="C2891" t="str">
            <v>QUALITEST PRODUCTS</v>
          </cell>
          <cell r="D2891">
            <v>1938.6</v>
          </cell>
          <cell r="E2891" t="str">
            <v>QUALITEST PRODUCTS</v>
          </cell>
          <cell r="F2891" t="str">
            <v>FERROUS IRON ALONE</v>
          </cell>
        </row>
        <row r="2892">
          <cell r="A2892" t="str">
            <v>FERROUS SULF</v>
          </cell>
          <cell r="B2892" t="str">
            <v xml:space="preserve"> BLOOD GROWTH FACTORS                          </v>
          </cell>
          <cell r="C2892" t="str">
            <v>REPACKAGER</v>
          </cell>
          <cell r="D2892">
            <v>0</v>
          </cell>
          <cell r="E2892" t="str">
            <v>REPACKAGER</v>
          </cell>
          <cell r="F2892" t="str">
            <v>FERROUS IRON ALONE</v>
          </cell>
        </row>
        <row r="2893">
          <cell r="A2893" t="str">
            <v>FERROUS SULF</v>
          </cell>
          <cell r="B2893" t="str">
            <v xml:space="preserve"> BLOOD GROWTH FACTORS                          </v>
          </cell>
          <cell r="C2893" t="str">
            <v>SILARX PHARM INC</v>
          </cell>
          <cell r="D2893">
            <v>610.79999999999995</v>
          </cell>
          <cell r="E2893" t="str">
            <v>SILARX PHARM INC</v>
          </cell>
          <cell r="F2893" t="str">
            <v>FERROUS IRON ALONE</v>
          </cell>
        </row>
        <row r="2894">
          <cell r="A2894" t="str">
            <v>FERROUS SULF</v>
          </cell>
          <cell r="B2894" t="str">
            <v xml:space="preserve"> BLOOD GROWTH FACTORS                          </v>
          </cell>
          <cell r="C2894" t="str">
            <v>TIME-CAP LABS</v>
          </cell>
          <cell r="D2894">
            <v>669.9</v>
          </cell>
          <cell r="E2894" t="str">
            <v>TIME-CAP LABS</v>
          </cell>
          <cell r="F2894" t="str">
            <v>FERROUS IRON ALONE</v>
          </cell>
        </row>
        <row r="2895">
          <cell r="A2895" t="str">
            <v>FERROUS SULF</v>
          </cell>
          <cell r="B2895" t="str">
            <v xml:space="preserve"> BLOOD GROWTH FACTORS                          </v>
          </cell>
          <cell r="C2895" t="str">
            <v>UPSHER-SMITH</v>
          </cell>
          <cell r="D2895">
            <v>514.79999999999995</v>
          </cell>
          <cell r="E2895" t="str">
            <v>UPSHER-SMITH</v>
          </cell>
          <cell r="F2895" t="str">
            <v>FERROUS IRON ALONE</v>
          </cell>
        </row>
        <row r="2896">
          <cell r="A2896" t="str">
            <v>FERROUS SULF</v>
          </cell>
          <cell r="B2896" t="str">
            <v xml:space="preserve"> BLOOD GROWTH FACTORS                          </v>
          </cell>
          <cell r="C2896" t="str">
            <v>WATSON LABS</v>
          </cell>
          <cell r="D2896">
            <v>706.7</v>
          </cell>
          <cell r="E2896" t="str">
            <v>WATSON PHARM INC</v>
          </cell>
          <cell r="F2896" t="str">
            <v>FERROUS IRON ALONE</v>
          </cell>
        </row>
        <row r="2897">
          <cell r="A2897" t="str">
            <v>FERTILMARQ</v>
          </cell>
          <cell r="B2897" t="str">
            <v xml:space="preserve"> DIAGNOSTIC AIDS                               </v>
          </cell>
          <cell r="C2897" t="str">
            <v>LAKE CONSUMER PROD</v>
          </cell>
          <cell r="D2897">
            <v>2464</v>
          </cell>
          <cell r="E2897" t="str">
            <v>LAKE CONSUMER PROD</v>
          </cell>
          <cell r="F2897" t="str">
            <v>DIAG AIDS OTH</v>
          </cell>
        </row>
        <row r="2898">
          <cell r="A2898" t="str">
            <v>FERTINEX</v>
          </cell>
          <cell r="B2898" t="str">
            <v xml:space="preserve"> HORMONES                                      </v>
          </cell>
          <cell r="C2898" t="str">
            <v>SERONO LABS</v>
          </cell>
          <cell r="D2898">
            <v>2878.5</v>
          </cell>
          <cell r="E2898" t="str">
            <v>SERONO LABS</v>
          </cell>
          <cell r="F2898" t="str">
            <v>GONADOTROPHINS</v>
          </cell>
        </row>
        <row r="2899">
          <cell r="A2899" t="str">
            <v>FE-TINIC 150</v>
          </cell>
          <cell r="B2899" t="str">
            <v xml:space="preserve"> BLOOD GROWTH FACTORS                          </v>
          </cell>
          <cell r="C2899" t="str">
            <v>ETHEX CORP</v>
          </cell>
          <cell r="D2899">
            <v>920.7</v>
          </cell>
          <cell r="E2899" t="str">
            <v>K V  PHARM</v>
          </cell>
          <cell r="F2899" t="str">
            <v>FERROUS IRON ALONE</v>
          </cell>
        </row>
        <row r="2900">
          <cell r="A2900" t="str">
            <v>FE-TINIC 150 FORTE</v>
          </cell>
          <cell r="B2900" t="str">
            <v xml:space="preserve"> BLOOD GROWTH FACTORS                          </v>
          </cell>
          <cell r="C2900" t="str">
            <v>ETHEX CORP</v>
          </cell>
          <cell r="D2900">
            <v>939.2</v>
          </cell>
          <cell r="E2900" t="str">
            <v>K V  PHARM</v>
          </cell>
          <cell r="F2900" t="str">
            <v>FERROUS IRON ALONE</v>
          </cell>
        </row>
        <row r="2901">
          <cell r="A2901" t="str">
            <v>FEVERALL ADULT</v>
          </cell>
          <cell r="B2901" t="str">
            <v xml:space="preserve"> ANALGESICS        </v>
          </cell>
          <cell r="C2901" t="str">
            <v>ALPHARMA</v>
          </cell>
          <cell r="D2901">
            <v>171.8</v>
          </cell>
          <cell r="E2901" t="str">
            <v>ALPHARMA USPD</v>
          </cell>
          <cell r="F2901" t="str">
            <v>ACETAMINOPHEN</v>
          </cell>
        </row>
        <row r="2902">
          <cell r="A2902" t="str">
            <v>FEVERALL INFANTS</v>
          </cell>
          <cell r="B2902" t="str">
            <v xml:space="preserve"> ANALGESICS        </v>
          </cell>
          <cell r="C2902" t="str">
            <v>ALPHARMA</v>
          </cell>
          <cell r="D2902">
            <v>729</v>
          </cell>
          <cell r="E2902" t="str">
            <v>ALPHARMA USPD</v>
          </cell>
          <cell r="F2902" t="str">
            <v>ACETAMINOPHEN</v>
          </cell>
        </row>
        <row r="2903">
          <cell r="A2903" t="str">
            <v>FEVERALL JUNIOR</v>
          </cell>
          <cell r="B2903" t="str">
            <v xml:space="preserve"> ANALGESICS        </v>
          </cell>
          <cell r="C2903" t="str">
            <v>ALPHARMA</v>
          </cell>
          <cell r="D2903">
            <v>124.3</v>
          </cell>
          <cell r="E2903" t="str">
            <v>ALPHARMA USPD</v>
          </cell>
          <cell r="F2903" t="str">
            <v>ACETAMINOPHEN</v>
          </cell>
        </row>
        <row r="2904">
          <cell r="A2904" t="str">
            <v>FIBERCON</v>
          </cell>
          <cell r="B2904" t="str">
            <v xml:space="preserve"> LAXATIVES           </v>
          </cell>
          <cell r="C2904" t="str">
            <v>LEDERLE CP</v>
          </cell>
          <cell r="D2904">
            <v>49041.2</v>
          </cell>
          <cell r="E2904" t="str">
            <v>WYETH CORP</v>
          </cell>
          <cell r="F2904" t="str">
            <v>BULK-PRODUCING LAX</v>
          </cell>
        </row>
        <row r="2905">
          <cell r="A2905" t="str">
            <v>FINACEA</v>
          </cell>
          <cell r="B2905" t="str">
            <v xml:space="preserve"> DERMATOLOGICALS, ETHICAL                      </v>
          </cell>
          <cell r="C2905" t="str">
            <v>BERLEX LABS</v>
          </cell>
          <cell r="D2905">
            <v>2310.9</v>
          </cell>
          <cell r="E2905" t="str">
            <v>BERLEX LABORATORI</v>
          </cell>
          <cell r="F2905" t="str">
            <v>ACNE W/O ANTNFCT/ANTISEPTIC</v>
          </cell>
        </row>
        <row r="2906">
          <cell r="A2906" t="str">
            <v>FINEVIN</v>
          </cell>
          <cell r="B2906" t="str">
            <v xml:space="preserve"> DERMATOLOGICALS, ETHICAL                      </v>
          </cell>
          <cell r="C2906" t="str">
            <v>BERLEX LABS</v>
          </cell>
          <cell r="D2906">
            <v>21430.6</v>
          </cell>
          <cell r="E2906" t="str">
            <v>BERLEX LABORATORI</v>
          </cell>
          <cell r="F2906" t="str">
            <v>ACNE W/O ANTNFCT/ANTISEPTIC</v>
          </cell>
        </row>
        <row r="2907">
          <cell r="A2907" t="str">
            <v>FIORICET</v>
          </cell>
          <cell r="B2907" t="str">
            <v xml:space="preserve"> ANALGESICS        </v>
          </cell>
          <cell r="C2907" t="str">
            <v>WATSON LABS</v>
          </cell>
          <cell r="D2907">
            <v>757956.1</v>
          </cell>
          <cell r="E2907" t="str">
            <v>WATSON PHARM INC</v>
          </cell>
          <cell r="F2907" t="str">
            <v>ACETAMINOPHEN</v>
          </cell>
        </row>
        <row r="2908">
          <cell r="A2908" t="str">
            <v>FIORICET W/CODEINE</v>
          </cell>
          <cell r="B2908" t="str">
            <v xml:space="preserve"> ANALGESICS        </v>
          </cell>
          <cell r="C2908" t="str">
            <v>WATSON LABS</v>
          </cell>
          <cell r="D2908">
            <v>24091.9</v>
          </cell>
          <cell r="E2908" t="str">
            <v>WATSON PHARM INC</v>
          </cell>
          <cell r="F2908" t="str">
            <v>CODEINE&amp;COMB NON-INJ</v>
          </cell>
        </row>
        <row r="2909">
          <cell r="A2909" t="str">
            <v>FIORINAL</v>
          </cell>
          <cell r="B2909" t="str">
            <v xml:space="preserve"> ANALGESICS        </v>
          </cell>
          <cell r="C2909" t="str">
            <v>WATSON LABS</v>
          </cell>
          <cell r="D2909">
            <v>12142.2</v>
          </cell>
          <cell r="E2909" t="str">
            <v>WATSON PHARM INC</v>
          </cell>
          <cell r="F2909" t="str">
            <v>SALICYLATES AND RELATED</v>
          </cell>
        </row>
        <row r="2910">
          <cell r="A2910" t="str">
            <v>FIORINAL W/CODEINE</v>
          </cell>
          <cell r="B2910" t="str">
            <v xml:space="preserve"> ANALGESICS        </v>
          </cell>
          <cell r="C2910" t="str">
            <v>WATSON LABS</v>
          </cell>
          <cell r="D2910">
            <v>7133.8</v>
          </cell>
          <cell r="E2910" t="str">
            <v>WATSON PHARM INC</v>
          </cell>
          <cell r="F2910" t="str">
            <v>CODEINE&amp;COMB NON-INJ</v>
          </cell>
        </row>
        <row r="2911">
          <cell r="A2911" t="str">
            <v>FIORTAL W/CODEINE#3</v>
          </cell>
          <cell r="B2911" t="str">
            <v xml:space="preserve"> ANALGESICS        </v>
          </cell>
          <cell r="C2911" t="str">
            <v>GENEVA PHARM</v>
          </cell>
          <cell r="D2911">
            <v>0</v>
          </cell>
          <cell r="E2911" t="str">
            <v>NOVARTIS</v>
          </cell>
          <cell r="F2911" t="str">
            <v>CODEINE&amp;COMB NON-INJ</v>
          </cell>
        </row>
        <row r="2912">
          <cell r="A2912" t="str">
            <v>FIRST RESPONSE OVUL</v>
          </cell>
          <cell r="B2912" t="str">
            <v xml:space="preserve"> DIAGNOSTIC AIDS                               </v>
          </cell>
          <cell r="C2912" t="str">
            <v>TAMBRANDS</v>
          </cell>
          <cell r="D2912">
            <v>4959.5</v>
          </cell>
          <cell r="E2912" t="str">
            <v>TAMBRANDS</v>
          </cell>
          <cell r="F2912" t="str">
            <v>DIAG AIDS URINE TEST</v>
          </cell>
        </row>
        <row r="2913">
          <cell r="A2913" t="str">
            <v>FIV-ASA</v>
          </cell>
          <cell r="B2913" t="str">
            <v xml:space="preserve"> GASTROINTESTINAL                              </v>
          </cell>
          <cell r="C2913" t="str">
            <v>PADDOCK LABS INC</v>
          </cell>
          <cell r="D2913">
            <v>-63.3</v>
          </cell>
          <cell r="E2913" t="str">
            <v>PADDOCK LABS INC</v>
          </cell>
          <cell r="F2913" t="str">
            <v>GI ANTI-INFLAM</v>
          </cell>
        </row>
        <row r="2914">
          <cell r="A2914" t="str">
            <v>FLAGYL</v>
          </cell>
          <cell r="B2914" t="str">
            <v xml:space="preserve"> AMEBACIDES/TRICHOMONACIDES/ANTIBAC            </v>
          </cell>
          <cell r="C2914" t="str">
            <v>PHARMACIA</v>
          </cell>
          <cell r="D2914">
            <v>99904.4</v>
          </cell>
          <cell r="E2914" t="str">
            <v>PHARMACIA CORP</v>
          </cell>
          <cell r="F2914" t="str">
            <v>TRICHOM/ANTIBACT</v>
          </cell>
        </row>
        <row r="2915">
          <cell r="A2915" t="str">
            <v>FLAGYL 375</v>
          </cell>
          <cell r="B2915" t="str">
            <v xml:space="preserve"> AMEBACIDES/TRICHOMONACIDES/ANTIBAC            </v>
          </cell>
          <cell r="C2915" t="str">
            <v>PHARMACIA</v>
          </cell>
          <cell r="D2915">
            <v>75566.399999999994</v>
          </cell>
          <cell r="E2915" t="str">
            <v>PHARMACIA CORP</v>
          </cell>
          <cell r="F2915" t="str">
            <v>TRICHOM/ANTIBACT</v>
          </cell>
        </row>
        <row r="2916">
          <cell r="A2916" t="str">
            <v>FLAGYL ER</v>
          </cell>
          <cell r="B2916" t="str">
            <v xml:space="preserve"> AMEBACIDES/TRICHOMONACIDES/ANTIBAC            </v>
          </cell>
          <cell r="C2916" t="str">
            <v>PHARMACIA</v>
          </cell>
          <cell r="D2916">
            <v>162043</v>
          </cell>
          <cell r="E2916" t="str">
            <v>PHARMACIA CORP</v>
          </cell>
          <cell r="F2916" t="str">
            <v>TRICHOM/ANTIBACT</v>
          </cell>
        </row>
        <row r="2917">
          <cell r="A2917" t="str">
            <v>FLAGYL IV</v>
          </cell>
          <cell r="B2917" t="str">
            <v xml:space="preserve"> ANTI-INFECTIVES, SYSTEMIC                     </v>
          </cell>
          <cell r="C2917" t="str">
            <v>SCS PHARM</v>
          </cell>
          <cell r="D2917">
            <v>296.39999999999998</v>
          </cell>
          <cell r="E2917" t="str">
            <v>SCS PHARM</v>
          </cell>
          <cell r="F2917" t="str">
            <v>ANTNFCT BROAD/MED SPEC OTH</v>
          </cell>
        </row>
        <row r="2918">
          <cell r="A2918" t="str">
            <v>FLAREX</v>
          </cell>
          <cell r="B2918" t="str">
            <v xml:space="preserve"> OPHTHALMIC PREPARATIONS                       </v>
          </cell>
          <cell r="C2918" t="str">
            <v>ALCON LABS  OPHTHAL</v>
          </cell>
          <cell r="D2918">
            <v>13828.2</v>
          </cell>
          <cell r="E2918" t="str">
            <v>NESTLE S A</v>
          </cell>
          <cell r="F2918" t="str">
            <v>OPHTH CORTICOID PLAIN</v>
          </cell>
        </row>
        <row r="2919">
          <cell r="A2919" t="str">
            <v>FLATULEX</v>
          </cell>
          <cell r="B2919" t="str">
            <v xml:space="preserve"> ANTACIDS &amp; ANTIFLATULENTS                     </v>
          </cell>
          <cell r="C2919" t="str">
            <v>DAYTON LABS</v>
          </cell>
          <cell r="D2919">
            <v>216.5</v>
          </cell>
          <cell r="E2919" t="str">
            <v>DAYTON LABS</v>
          </cell>
          <cell r="F2919" t="str">
            <v>ANTIFLATULENTS</v>
          </cell>
        </row>
        <row r="2920">
          <cell r="A2920" t="str">
            <v>FLATULEX MAX STR</v>
          </cell>
          <cell r="B2920" t="str">
            <v xml:space="preserve"> ANTACIDS &amp; ANTIFLATULENTS                     </v>
          </cell>
          <cell r="C2920" t="str">
            <v>DAYTON LABS</v>
          </cell>
          <cell r="D2920">
            <v>28882.5</v>
          </cell>
          <cell r="E2920" t="str">
            <v>DAYTON LABS</v>
          </cell>
          <cell r="F2920" t="str">
            <v>ANTIFLATULENTS</v>
          </cell>
        </row>
        <row r="2921">
          <cell r="A2921" t="str">
            <v>FLAVOXATE HCL</v>
          </cell>
          <cell r="B2921" t="str">
            <v xml:space="preserve"> GENITOURINARY                                 </v>
          </cell>
          <cell r="C2921" t="str">
            <v>GLOBAL PHARM CORP</v>
          </cell>
          <cell r="D2921">
            <v>1345.7</v>
          </cell>
          <cell r="E2921" t="str">
            <v>GLOBAL PHARM CORP</v>
          </cell>
          <cell r="F2921" t="str">
            <v>UT ANTISPASMODICS</v>
          </cell>
        </row>
        <row r="2922">
          <cell r="A2922" t="str">
            <v>FLECAINIDE ACE</v>
          </cell>
          <cell r="B2922" t="str">
            <v xml:space="preserve"> CARDIAC AGENTS                                </v>
          </cell>
          <cell r="C2922" t="str">
            <v>BARR LABS</v>
          </cell>
          <cell r="D2922">
            <v>278.60000000000002</v>
          </cell>
          <cell r="E2922" t="str">
            <v>BARR LABS CORP</v>
          </cell>
          <cell r="F2922" t="str">
            <v>ANTI-ARRHYTHMIA AGENT</v>
          </cell>
        </row>
        <row r="2923">
          <cell r="A2923" t="str">
            <v>FLECAINIDE ACE</v>
          </cell>
          <cell r="B2923" t="str">
            <v xml:space="preserve"> CARDIAC AGENTS                                </v>
          </cell>
          <cell r="C2923" t="str">
            <v>GENEVA PHARM</v>
          </cell>
          <cell r="D2923">
            <v>9227.7000000000007</v>
          </cell>
          <cell r="E2923" t="str">
            <v>NOVARTIS</v>
          </cell>
          <cell r="F2923" t="str">
            <v>ANTI-ARRHYTHMIA AGENT</v>
          </cell>
        </row>
        <row r="2924">
          <cell r="A2924" t="str">
            <v>FLECAINIDE ACE</v>
          </cell>
          <cell r="B2924" t="str">
            <v xml:space="preserve"> CARDIAC AGENTS                                </v>
          </cell>
          <cell r="C2924" t="str">
            <v>MYLAN</v>
          </cell>
          <cell r="D2924">
            <v>24515</v>
          </cell>
          <cell r="E2924" t="str">
            <v>MYLAN LABS  INC</v>
          </cell>
          <cell r="F2924" t="str">
            <v>ANTI-ARRHYTHMIA AGENT</v>
          </cell>
        </row>
        <row r="2925">
          <cell r="A2925" t="str">
            <v>FLECAINIDE ACE</v>
          </cell>
          <cell r="B2925" t="str">
            <v xml:space="preserve"> CARDIAC AGENTS                                </v>
          </cell>
          <cell r="C2925" t="str">
            <v>PAR PHARM</v>
          </cell>
          <cell r="D2925">
            <v>71866.8</v>
          </cell>
          <cell r="E2925" t="str">
            <v>PAR PHARM</v>
          </cell>
          <cell r="F2925" t="str">
            <v>ANTI-ARRHYTHMIA AGENT</v>
          </cell>
        </row>
        <row r="2926">
          <cell r="A2926" t="str">
            <v>FLECAINIDE ACE</v>
          </cell>
          <cell r="B2926" t="str">
            <v xml:space="preserve"> CARDIAC AGENTS                                </v>
          </cell>
          <cell r="C2926" t="str">
            <v>ROXANE</v>
          </cell>
          <cell r="D2926">
            <v>2109.1</v>
          </cell>
          <cell r="E2926" t="str">
            <v>BOEHRINGER INGEL</v>
          </cell>
          <cell r="F2926" t="str">
            <v>ANTI-ARRHYTHMIA AGENT</v>
          </cell>
        </row>
        <row r="2927">
          <cell r="A2927" t="str">
            <v>FLECAINIDE ACE</v>
          </cell>
          <cell r="B2927" t="str">
            <v xml:space="preserve"> CARDIAC AGENTS                                </v>
          </cell>
          <cell r="C2927" t="str">
            <v>UNIT DOSE LABS</v>
          </cell>
          <cell r="D2927">
            <v>206.8</v>
          </cell>
          <cell r="E2927" t="str">
            <v>MYLAN LABS  INC</v>
          </cell>
          <cell r="F2927" t="str">
            <v>ANTI-ARRHYTHMIA AGENT</v>
          </cell>
        </row>
        <row r="2928">
          <cell r="A2928" t="str">
            <v>FLEXERIL</v>
          </cell>
          <cell r="B2928" t="str">
            <v xml:space="preserve"> MUSCULOSKELETAL                               </v>
          </cell>
          <cell r="C2928" t="str">
            <v>MCNEIL CONS/SPEC</v>
          </cell>
          <cell r="D2928">
            <v>132178.1</v>
          </cell>
          <cell r="E2928" t="str">
            <v>JOHNSON &amp; JOHNSON</v>
          </cell>
          <cell r="F2928" t="str">
            <v>MUS RELX NON-SURG W/O ANALG</v>
          </cell>
        </row>
        <row r="2929">
          <cell r="A2929" t="str">
            <v>FLOMAX</v>
          </cell>
          <cell r="B2929" t="str">
            <v xml:space="preserve"> GENITOURINARY                                 </v>
          </cell>
          <cell r="C2929" t="str">
            <v>BOEHRINGER INGEL</v>
          </cell>
          <cell r="D2929">
            <v>1685891.6</v>
          </cell>
          <cell r="E2929" t="str">
            <v>BOEHRINGER INGEL</v>
          </cell>
          <cell r="F2929" t="str">
            <v>UT BENIGN PROSTATE</v>
          </cell>
        </row>
        <row r="2930">
          <cell r="A2930" t="str">
            <v>FLONASE</v>
          </cell>
          <cell r="B2930" t="str">
            <v xml:space="preserve"> RESPIRATORY THERAPY                           </v>
          </cell>
          <cell r="C2930" t="str">
            <v>GSK PHARM</v>
          </cell>
          <cell r="D2930">
            <v>1710383.8</v>
          </cell>
          <cell r="E2930" t="str">
            <v>GLAXOSMITHKLINE</v>
          </cell>
          <cell r="F2930" t="str">
            <v>STEROID INHALED NASAL</v>
          </cell>
        </row>
        <row r="2931">
          <cell r="A2931" t="str">
            <v>FLOR-DAC</v>
          </cell>
          <cell r="B2931" t="str">
            <v xml:space="preserve"> VITAMINS        </v>
          </cell>
          <cell r="C2931" t="str">
            <v>PERRY LABS</v>
          </cell>
          <cell r="D2931">
            <v>-3.4</v>
          </cell>
          <cell r="E2931" t="str">
            <v>PERRY LABS</v>
          </cell>
          <cell r="F2931" t="str">
            <v>MULTIVIT-PED CHEW W/FL</v>
          </cell>
        </row>
        <row r="2932">
          <cell r="A2932" t="str">
            <v>FLORINEF</v>
          </cell>
          <cell r="B2932" t="str">
            <v xml:space="preserve"> HORMONES                                      </v>
          </cell>
          <cell r="C2932" t="str">
            <v>KING PHARM</v>
          </cell>
          <cell r="D2932">
            <v>17019.099999999999</v>
          </cell>
          <cell r="E2932" t="str">
            <v>KING PHARM INC</v>
          </cell>
          <cell r="F2932" t="str">
            <v>HORMONES OTH</v>
          </cell>
        </row>
        <row r="2933">
          <cell r="A2933" t="str">
            <v>FLOVENT</v>
          </cell>
          <cell r="B2933" t="str">
            <v xml:space="preserve"> RESPIRATORY THERAPY                           </v>
          </cell>
          <cell r="C2933" t="str">
            <v>GSK PHARM</v>
          </cell>
          <cell r="D2933">
            <v>2265586.6</v>
          </cell>
          <cell r="E2933" t="str">
            <v>GLAXOSMITHKLINE</v>
          </cell>
          <cell r="F2933" t="str">
            <v>STEROID INHALED BRONCHIAL</v>
          </cell>
        </row>
        <row r="2934">
          <cell r="A2934" t="str">
            <v>FLOVENT ROTADISK</v>
          </cell>
          <cell r="B2934" t="str">
            <v xml:space="preserve"> RESPIRATORY THERAPY                           </v>
          </cell>
          <cell r="C2934" t="str">
            <v>GSK PHARM</v>
          </cell>
          <cell r="D2934">
            <v>2592.4</v>
          </cell>
          <cell r="E2934" t="str">
            <v>GLAXOSMITHKLINE</v>
          </cell>
          <cell r="F2934" t="str">
            <v>STEROID INHALED BRONCHIAL</v>
          </cell>
        </row>
        <row r="2935">
          <cell r="A2935" t="str">
            <v>FLOXIN</v>
          </cell>
          <cell r="B2935" t="str">
            <v xml:space="preserve"> ANTI-INFECTIVES, SYSTEMIC                     </v>
          </cell>
          <cell r="C2935" t="str">
            <v>ORTHO PHARM</v>
          </cell>
          <cell r="D2935">
            <v>294999</v>
          </cell>
          <cell r="E2935" t="str">
            <v>JOHNSON &amp; JOHNSON</v>
          </cell>
          <cell r="F2935" t="str">
            <v>QUINOLONES  SYSTEMIC</v>
          </cell>
        </row>
        <row r="2936">
          <cell r="A2936" t="str">
            <v>FLOXIN IV</v>
          </cell>
          <cell r="B2936" t="str">
            <v xml:space="preserve"> ANTI-INFECTIVES, SYSTEMIC                     </v>
          </cell>
          <cell r="C2936" t="str">
            <v>ORTHO PHARM</v>
          </cell>
          <cell r="D2936">
            <v>0</v>
          </cell>
          <cell r="E2936" t="str">
            <v>JOHNSON &amp; JOHNSON</v>
          </cell>
          <cell r="F2936" t="str">
            <v>QUINOLONES  SYSTEMIC</v>
          </cell>
        </row>
        <row r="2937">
          <cell r="A2937" t="str">
            <v>FLOXIN OTIC</v>
          </cell>
          <cell r="B2937" t="str">
            <v xml:space="preserve"> OTICS, ETHICAL                                </v>
          </cell>
          <cell r="C2937" t="str">
            <v>DAIICHI PHARMACEUTIC</v>
          </cell>
          <cell r="D2937">
            <v>330951.2</v>
          </cell>
          <cell r="E2937" t="str">
            <v>DAIICHI PHARMACEUTIC</v>
          </cell>
          <cell r="F2937" t="str">
            <v>OTIC ANTNFCT PLAIN</v>
          </cell>
        </row>
        <row r="2938">
          <cell r="A2938" t="str">
            <v>FLOXURIDINE</v>
          </cell>
          <cell r="B2938" t="str">
            <v xml:space="preserve"> ANTINEOPLASTIC AGENTS                         </v>
          </cell>
          <cell r="C2938" t="str">
            <v>BEDFORD LABS</v>
          </cell>
          <cell r="D2938">
            <v>404</v>
          </cell>
          <cell r="E2938" t="str">
            <v>BOEHRINGER INGEL</v>
          </cell>
          <cell r="F2938" t="str">
            <v>PYRIMIDINE ANALOGS</v>
          </cell>
        </row>
        <row r="2939">
          <cell r="A2939" t="str">
            <v>FLU/COUGH/COLD</v>
          </cell>
          <cell r="B2939" t="str">
            <v xml:space="preserve"> COUGH &amp; COLD PREPS           </v>
          </cell>
          <cell r="C2939" t="str">
            <v>PRIVATE LABEL</v>
          </cell>
          <cell r="D2939">
            <v>9487.2999999999993</v>
          </cell>
          <cell r="E2939" t="str">
            <v>PRIVATE LABEL</v>
          </cell>
          <cell r="F2939" t="str">
            <v>COUGH/COLD W/O EXPECT</v>
          </cell>
        </row>
        <row r="2940">
          <cell r="A2940" t="str">
            <v>FLUDARA</v>
          </cell>
          <cell r="B2940" t="str">
            <v xml:space="preserve"> ANTINEOPLASTIC AGENTS                         </v>
          </cell>
          <cell r="C2940" t="str">
            <v>BERLEX LABS</v>
          </cell>
          <cell r="D2940">
            <v>4587.8999999999996</v>
          </cell>
          <cell r="E2940" t="str">
            <v>BERLEX LABORATORI</v>
          </cell>
          <cell r="F2940" t="str">
            <v>PURINE ANALOGS/RELATED AGT</v>
          </cell>
        </row>
        <row r="2941">
          <cell r="A2941" t="str">
            <v>FLUDROCORTISONE</v>
          </cell>
          <cell r="B2941" t="str">
            <v xml:space="preserve"> HORMONES                                      </v>
          </cell>
          <cell r="C2941" t="str">
            <v>BARR LABS</v>
          </cell>
          <cell r="D2941">
            <v>157.80000000000001</v>
          </cell>
          <cell r="E2941" t="str">
            <v>BARR LABS CORP</v>
          </cell>
          <cell r="F2941" t="str">
            <v>HORMONES OTH</v>
          </cell>
        </row>
        <row r="2942">
          <cell r="A2942" t="str">
            <v>FLUDROCORTISONE</v>
          </cell>
          <cell r="B2942" t="str">
            <v xml:space="preserve"> HORMONES                                      </v>
          </cell>
          <cell r="C2942" t="str">
            <v>GLOBAL PHARM CORP</v>
          </cell>
          <cell r="D2942">
            <v>35550.9</v>
          </cell>
          <cell r="E2942" t="str">
            <v>GLOBAL PHARM CORP</v>
          </cell>
          <cell r="F2942" t="str">
            <v>HORMONES OTH</v>
          </cell>
        </row>
        <row r="2943">
          <cell r="A2943" t="str">
            <v>FLUMADINE</v>
          </cell>
          <cell r="B2943" t="str">
            <v xml:space="preserve"> ANTIVIRALS                                    </v>
          </cell>
          <cell r="C2943" t="str">
            <v>FOREST PHARM</v>
          </cell>
          <cell r="D2943">
            <v>37217.800000000003</v>
          </cell>
          <cell r="E2943" t="str">
            <v>FOREST LABS</v>
          </cell>
          <cell r="F2943" t="str">
            <v>ANTIVIRALS OTH</v>
          </cell>
        </row>
        <row r="2944">
          <cell r="A2944" t="str">
            <v>FLUNISOLIDE</v>
          </cell>
          <cell r="B2944" t="str">
            <v xml:space="preserve"> RESPIRATORY THERAPY                           </v>
          </cell>
          <cell r="C2944" t="str">
            <v>BAUSCH &amp; LOMB</v>
          </cell>
          <cell r="D2944">
            <v>3500.8</v>
          </cell>
          <cell r="E2944" t="str">
            <v>BAUSCH &amp; LOMB INC</v>
          </cell>
          <cell r="F2944" t="str">
            <v>STEROID INHALED NASAL</v>
          </cell>
        </row>
        <row r="2945">
          <cell r="A2945" t="str">
            <v>FLUOCINOLONE ACE</v>
          </cell>
          <cell r="B2945" t="str">
            <v xml:space="preserve"> HORMONES                                      </v>
          </cell>
          <cell r="C2945" t="str">
            <v>BAUSCH &amp; LOMB PH</v>
          </cell>
          <cell r="D2945">
            <v>3.9</v>
          </cell>
          <cell r="E2945" t="str">
            <v>BAUSCH &amp; LOMB INC</v>
          </cell>
          <cell r="F2945" t="str">
            <v>HORMONES CORT PLAIN DERM</v>
          </cell>
        </row>
        <row r="2946">
          <cell r="A2946" t="str">
            <v>FLUOCINOLONE ACE</v>
          </cell>
          <cell r="B2946" t="str">
            <v xml:space="preserve"> HORMONES                                      </v>
          </cell>
          <cell r="C2946" t="str">
            <v>CLAY-PARK LABS</v>
          </cell>
          <cell r="D2946">
            <v>19.899999999999999</v>
          </cell>
          <cell r="E2946" t="str">
            <v>CLAY-PARK LABS</v>
          </cell>
          <cell r="F2946" t="str">
            <v>HORMONES CORT PLAIN DERM</v>
          </cell>
        </row>
        <row r="2947">
          <cell r="A2947" t="str">
            <v>FLUOCINOLONE ACE</v>
          </cell>
          <cell r="B2947" t="str">
            <v xml:space="preserve"> HORMONES                                      </v>
          </cell>
          <cell r="C2947" t="str">
            <v>FOUGERA</v>
          </cell>
          <cell r="D2947">
            <v>10958.8</v>
          </cell>
          <cell r="E2947" t="str">
            <v>ALTANA  INC</v>
          </cell>
          <cell r="F2947" t="str">
            <v>HORMONES CORT PLAIN DERM</v>
          </cell>
        </row>
        <row r="2948">
          <cell r="A2948" t="str">
            <v>FLUOCINOLONE ACE</v>
          </cell>
          <cell r="B2948" t="str">
            <v xml:space="preserve"> HORMONES                                      </v>
          </cell>
          <cell r="C2948" t="str">
            <v>G &amp; W LABS</v>
          </cell>
          <cell r="D2948">
            <v>0</v>
          </cell>
          <cell r="E2948" t="str">
            <v>G &amp; W LABS</v>
          </cell>
          <cell r="F2948" t="str">
            <v>HORMONES CORT PLAIN DERM</v>
          </cell>
        </row>
        <row r="2949">
          <cell r="A2949" t="str">
            <v>FLUOCINOLONE ACE</v>
          </cell>
          <cell r="B2949" t="str">
            <v xml:space="preserve"> HORMONES                                      </v>
          </cell>
          <cell r="C2949" t="str">
            <v>MAJOR PHARM</v>
          </cell>
          <cell r="D2949">
            <v>0</v>
          </cell>
          <cell r="E2949" t="str">
            <v>GREAT LAKES WHLSL</v>
          </cell>
          <cell r="F2949" t="str">
            <v>HORMONES CORT PLAIN DERM</v>
          </cell>
        </row>
        <row r="2950">
          <cell r="A2950" t="str">
            <v>FLUOCINOLONE ACE</v>
          </cell>
          <cell r="B2950" t="str">
            <v xml:space="preserve"> HORMONES                                      </v>
          </cell>
          <cell r="C2950" t="str">
            <v>QUALITEST PRODUCTS</v>
          </cell>
          <cell r="D2950">
            <v>15.4</v>
          </cell>
          <cell r="E2950" t="str">
            <v>QUALITEST PRODUCTS</v>
          </cell>
          <cell r="F2950" t="str">
            <v>HORMONES CORT PLAIN DERM</v>
          </cell>
        </row>
        <row r="2951">
          <cell r="A2951" t="str">
            <v>FLUOCINOLONE ACE</v>
          </cell>
          <cell r="B2951" t="str">
            <v xml:space="preserve"> HORMONES                                      </v>
          </cell>
          <cell r="C2951" t="str">
            <v>THAMES PHARMACAL</v>
          </cell>
          <cell r="D2951">
            <v>377.5</v>
          </cell>
          <cell r="E2951" t="str">
            <v>THAMES PHARMACAL</v>
          </cell>
          <cell r="F2951" t="str">
            <v>HORMONES CORT PLAIN DERM</v>
          </cell>
        </row>
        <row r="2952">
          <cell r="A2952" t="str">
            <v>FLUOCINOLONE ACE</v>
          </cell>
          <cell r="B2952" t="str">
            <v xml:space="preserve"> HORMONES                                      </v>
          </cell>
          <cell r="C2952" t="str">
            <v>WATSON LABS</v>
          </cell>
          <cell r="D2952">
            <v>0</v>
          </cell>
          <cell r="E2952" t="str">
            <v>WATSON PHARM INC</v>
          </cell>
          <cell r="F2952" t="str">
            <v>HORMONES CORT PLAIN DERM</v>
          </cell>
        </row>
        <row r="2953">
          <cell r="A2953" t="str">
            <v>FLUOCINONIDE</v>
          </cell>
          <cell r="B2953" t="str">
            <v xml:space="preserve"> HORMONES                                      </v>
          </cell>
          <cell r="C2953" t="str">
            <v>ALPHARMA</v>
          </cell>
          <cell r="D2953">
            <v>209</v>
          </cell>
          <cell r="E2953" t="str">
            <v>ALPHARMA USPD</v>
          </cell>
          <cell r="F2953" t="str">
            <v>HORMONES CORT PLAIN DERM</v>
          </cell>
        </row>
        <row r="2954">
          <cell r="A2954" t="str">
            <v>FLUOCINONIDE</v>
          </cell>
          <cell r="B2954" t="str">
            <v xml:space="preserve"> HORMONES                                      </v>
          </cell>
          <cell r="C2954" t="str">
            <v>CLAY-PARK LABS</v>
          </cell>
          <cell r="D2954">
            <v>0</v>
          </cell>
          <cell r="E2954" t="str">
            <v>CLAY-PARK LABS</v>
          </cell>
          <cell r="F2954" t="str">
            <v>HORMONES CORT PLAIN DERM</v>
          </cell>
        </row>
        <row r="2955">
          <cell r="A2955" t="str">
            <v>FLUOCINONIDE</v>
          </cell>
          <cell r="B2955" t="str">
            <v xml:space="preserve"> HORMONES                                      </v>
          </cell>
          <cell r="C2955" t="str">
            <v>FOUGERA</v>
          </cell>
          <cell r="D2955">
            <v>35762.300000000003</v>
          </cell>
          <cell r="E2955" t="str">
            <v>ALTANA  INC</v>
          </cell>
          <cell r="F2955" t="str">
            <v>HORMONES CORT PLAIN DERM</v>
          </cell>
        </row>
        <row r="2956">
          <cell r="A2956" t="str">
            <v>FLUOCINONIDE</v>
          </cell>
          <cell r="B2956" t="str">
            <v xml:space="preserve"> HORMONES                                      </v>
          </cell>
          <cell r="C2956" t="str">
            <v>MAJOR PHARM</v>
          </cell>
          <cell r="D2956">
            <v>0</v>
          </cell>
          <cell r="E2956" t="str">
            <v>GREAT LAKES WHLSL</v>
          </cell>
          <cell r="F2956" t="str">
            <v>HORMONES CORT PLAIN DERM</v>
          </cell>
        </row>
        <row r="2957">
          <cell r="A2957" t="str">
            <v>FLUOCINONIDE</v>
          </cell>
          <cell r="B2957" t="str">
            <v xml:space="preserve"> HORMONES                                      </v>
          </cell>
          <cell r="C2957" t="str">
            <v>QUALITEST PRODUCTS</v>
          </cell>
          <cell r="D2957">
            <v>0</v>
          </cell>
          <cell r="E2957" t="str">
            <v>QUALITEST PRODUCTS</v>
          </cell>
          <cell r="F2957" t="str">
            <v>HORMONES CORT PLAIN DERM</v>
          </cell>
        </row>
        <row r="2958">
          <cell r="A2958" t="str">
            <v>FLUOCINONIDE</v>
          </cell>
          <cell r="B2958" t="str">
            <v xml:space="preserve"> HORMONES                                      </v>
          </cell>
          <cell r="C2958" t="str">
            <v>TARO PHARM</v>
          </cell>
          <cell r="D2958">
            <v>102011.3</v>
          </cell>
          <cell r="E2958" t="str">
            <v>TARO PHARM</v>
          </cell>
          <cell r="F2958" t="str">
            <v>HORMONES CORT PLAIN DERM</v>
          </cell>
        </row>
        <row r="2959">
          <cell r="A2959" t="str">
            <v>FLUOCINONIDE</v>
          </cell>
          <cell r="B2959" t="str">
            <v xml:space="preserve"> HORMONES                                      </v>
          </cell>
          <cell r="C2959" t="str">
            <v>TEVA PHARMACEUTICALS</v>
          </cell>
          <cell r="D2959">
            <v>13230</v>
          </cell>
          <cell r="E2959" t="str">
            <v>TEVA PHARM USA</v>
          </cell>
          <cell r="F2959" t="str">
            <v>HORMONES CORT PLAIN DERM</v>
          </cell>
        </row>
        <row r="2960">
          <cell r="A2960" t="str">
            <v>FLUOCINONIDE</v>
          </cell>
          <cell r="B2960" t="str">
            <v xml:space="preserve"> HORMONES                                      </v>
          </cell>
          <cell r="C2960" t="str">
            <v>THAMES PHARMACAL</v>
          </cell>
          <cell r="D2960">
            <v>219.2</v>
          </cell>
          <cell r="E2960" t="str">
            <v>THAMES PHARMACAL</v>
          </cell>
          <cell r="F2960" t="str">
            <v>HORMONES CORT PLAIN DERM</v>
          </cell>
        </row>
        <row r="2961">
          <cell r="A2961" t="str">
            <v>FLUOCINONIDE</v>
          </cell>
          <cell r="B2961" t="str">
            <v xml:space="preserve"> HORMONES                                      </v>
          </cell>
          <cell r="C2961" t="str">
            <v>WATSON LABS</v>
          </cell>
          <cell r="D2961">
            <v>0</v>
          </cell>
          <cell r="E2961" t="str">
            <v>WATSON PHARM INC</v>
          </cell>
          <cell r="F2961" t="str">
            <v>HORMONES CORT PLAIN DERM</v>
          </cell>
        </row>
        <row r="2962">
          <cell r="A2962" t="str">
            <v>FLUOCINONIDE-E</v>
          </cell>
          <cell r="B2962" t="str">
            <v xml:space="preserve"> HORMONES                                      </v>
          </cell>
          <cell r="C2962" t="str">
            <v>TARO PHARM</v>
          </cell>
          <cell r="D2962">
            <v>21583.4</v>
          </cell>
          <cell r="E2962" t="str">
            <v>TARO PHARM</v>
          </cell>
          <cell r="F2962" t="str">
            <v>HORMONES CORT PLAIN DERM</v>
          </cell>
        </row>
        <row r="2963">
          <cell r="A2963" t="str">
            <v>FLUOCINONIDE-E</v>
          </cell>
          <cell r="B2963" t="str">
            <v xml:space="preserve"> HORMONES                                      </v>
          </cell>
          <cell r="C2963" t="str">
            <v>TEVA PHARMACEUTICALS</v>
          </cell>
          <cell r="D2963">
            <v>1831.3</v>
          </cell>
          <cell r="E2963" t="str">
            <v>TEVA PHARM USA</v>
          </cell>
          <cell r="F2963" t="str">
            <v>HORMONES CORT PLAIN DERM</v>
          </cell>
        </row>
        <row r="2964">
          <cell r="A2964" t="str">
            <v>FLUORESCITE</v>
          </cell>
          <cell r="B2964" t="str">
            <v xml:space="preserve"> OPHTHALMIC PREPARATIONS                       </v>
          </cell>
          <cell r="C2964" t="str">
            <v>ALCON LABS  OPHTHAL</v>
          </cell>
          <cell r="D2964">
            <v>-85.5</v>
          </cell>
          <cell r="E2964" t="str">
            <v>NESTLE S A</v>
          </cell>
          <cell r="F2964" t="str">
            <v>OPHTH PREPS OTH</v>
          </cell>
        </row>
        <row r="2965">
          <cell r="A2965" t="str">
            <v>FLUORETS</v>
          </cell>
          <cell r="B2965" t="str">
            <v xml:space="preserve"> OPHTHALMIC PREPARATIONS                       </v>
          </cell>
          <cell r="C2965" t="str">
            <v>AKORN INC</v>
          </cell>
          <cell r="D2965">
            <v>54.5</v>
          </cell>
          <cell r="E2965" t="str">
            <v>AKORN INC</v>
          </cell>
          <cell r="F2965" t="str">
            <v>OPHTH PREPS OTH</v>
          </cell>
        </row>
        <row r="2966">
          <cell r="A2966" t="str">
            <v>FLUORIGARD</v>
          </cell>
          <cell r="B2966" t="str">
            <v xml:space="preserve"> NUTRIENTS &amp; SUPPLEMENTS                       </v>
          </cell>
          <cell r="C2966" t="str">
            <v>COLGATE ORAL PHARM</v>
          </cell>
          <cell r="D2966">
            <v>8836.2999999999993</v>
          </cell>
          <cell r="E2966" t="str">
            <v>COLGATE-PALMOLIVE</v>
          </cell>
          <cell r="F2966" t="str">
            <v>FLUORIDES</v>
          </cell>
        </row>
        <row r="2967">
          <cell r="A2967" t="str">
            <v>FLUORI-METHANE</v>
          </cell>
          <cell r="B2967" t="str">
            <v xml:space="preserve"> ANESTHETICS                                   </v>
          </cell>
          <cell r="C2967" t="str">
            <v>GEBAUER</v>
          </cell>
          <cell r="D2967">
            <v>0</v>
          </cell>
          <cell r="E2967" t="str">
            <v>GEBAUER</v>
          </cell>
          <cell r="F2967" t="str">
            <v>ANESTH LOCAL AEROSOLS</v>
          </cell>
        </row>
        <row r="2968">
          <cell r="A2968" t="str">
            <v>FLUOR-I-STRIP-AT</v>
          </cell>
          <cell r="B2968" t="str">
            <v xml:space="preserve"> OPHTHALMIC PREPARATIONS                       </v>
          </cell>
          <cell r="C2968" t="str">
            <v>BAUSCH &amp; LOMB</v>
          </cell>
          <cell r="D2968">
            <v>0</v>
          </cell>
          <cell r="E2968" t="str">
            <v>BAUSCH &amp; LOMB INC</v>
          </cell>
          <cell r="F2968" t="str">
            <v>OPHTH PREPS OTH</v>
          </cell>
        </row>
        <row r="2969">
          <cell r="A2969" t="str">
            <v>FLUOROMETHOLONE</v>
          </cell>
          <cell r="B2969" t="str">
            <v xml:space="preserve"> OPHTHALMIC PREPARATIONS                       </v>
          </cell>
          <cell r="C2969" t="str">
            <v>BAUSCH &amp; LOMB PH</v>
          </cell>
          <cell r="D2969">
            <v>12217.2</v>
          </cell>
          <cell r="E2969" t="str">
            <v>BAUSCH &amp; LOMB INC</v>
          </cell>
          <cell r="F2969" t="str">
            <v>OPHTH CORTICOID PLAIN</v>
          </cell>
        </row>
        <row r="2970">
          <cell r="A2970" t="str">
            <v>FLUOROMETHOLONE</v>
          </cell>
          <cell r="B2970" t="str">
            <v xml:space="preserve"> OPHTHALMIC PREPARATIONS                       </v>
          </cell>
          <cell r="C2970" t="str">
            <v>FALCON PHARM</v>
          </cell>
          <cell r="D2970">
            <v>56424.6</v>
          </cell>
          <cell r="E2970" t="str">
            <v>NESTLE S A</v>
          </cell>
          <cell r="F2970" t="str">
            <v>OPHTH CORTICOID PLAIN</v>
          </cell>
        </row>
        <row r="2971">
          <cell r="A2971" t="str">
            <v>FLUOROMETHOLONE</v>
          </cell>
          <cell r="B2971" t="str">
            <v xml:space="preserve"> OPHTHALMIC PREPARATIONS                       </v>
          </cell>
          <cell r="C2971" t="str">
            <v>PACIFIC PHARM</v>
          </cell>
          <cell r="D2971">
            <v>17948.8</v>
          </cell>
          <cell r="E2971" t="str">
            <v>PACIFIC PHARM</v>
          </cell>
          <cell r="F2971" t="str">
            <v>OPHTH CORTICOID PLAIN</v>
          </cell>
        </row>
        <row r="2972">
          <cell r="A2972" t="str">
            <v>FLUOR-OP</v>
          </cell>
          <cell r="B2972" t="str">
            <v xml:space="preserve"> OPHTHALMIC PREPARATIONS                       </v>
          </cell>
          <cell r="C2972" t="str">
            <v>NOVARTIS VISION</v>
          </cell>
          <cell r="D2972">
            <v>6550.8</v>
          </cell>
          <cell r="E2972" t="str">
            <v>NOVARTIS</v>
          </cell>
          <cell r="F2972" t="str">
            <v>OPHTH CORTICOID PLAIN</v>
          </cell>
        </row>
        <row r="2973">
          <cell r="A2973" t="str">
            <v>FLUOROPLEX</v>
          </cell>
          <cell r="B2973" t="str">
            <v xml:space="preserve"> ANTINEOPLASTIC AGENTS                         </v>
          </cell>
          <cell r="C2973" t="str">
            <v>ALLERGAN</v>
          </cell>
          <cell r="D2973">
            <v>302.5</v>
          </cell>
          <cell r="E2973" t="str">
            <v>ALLERGAN INC</v>
          </cell>
          <cell r="F2973" t="str">
            <v>PYRIMIDINE ANALOGS</v>
          </cell>
        </row>
        <row r="2974">
          <cell r="A2974" t="str">
            <v>FLUOROURACIL</v>
          </cell>
          <cell r="B2974" t="str">
            <v xml:space="preserve"> ANTINEOPLASTIC AGENTS                         </v>
          </cell>
          <cell r="C2974" t="str">
            <v>AMER PHARM PARTNER</v>
          </cell>
          <cell r="D2974">
            <v>1743.9</v>
          </cell>
          <cell r="E2974" t="str">
            <v>AMER PHARM PARTNER</v>
          </cell>
          <cell r="F2974" t="str">
            <v>PYRIMIDINE ANALOGS</v>
          </cell>
        </row>
        <row r="2975">
          <cell r="A2975" t="str">
            <v>FLUOROURACIL</v>
          </cell>
          <cell r="B2975" t="str">
            <v xml:space="preserve"> ANTINEOPLASTIC AGENTS                         </v>
          </cell>
          <cell r="C2975" t="str">
            <v>ICN PHARMACEUTICAL</v>
          </cell>
          <cell r="D2975">
            <v>494.4</v>
          </cell>
          <cell r="E2975" t="str">
            <v>ICN PHARMACEUTICAL</v>
          </cell>
          <cell r="F2975" t="str">
            <v>PYRIMIDINE ANALOGS</v>
          </cell>
        </row>
        <row r="2976">
          <cell r="A2976" t="str">
            <v>FLUOXETINE HCL</v>
          </cell>
          <cell r="B2976" t="str">
            <v xml:space="preserve"> PSYCHOTHERAPEUTICS                            </v>
          </cell>
          <cell r="C2976" t="str">
            <v>ANDRX</v>
          </cell>
          <cell r="D2976">
            <v>591662.80000000005</v>
          </cell>
          <cell r="E2976" t="str">
            <v>ANDRX CORPORATN</v>
          </cell>
          <cell r="F2976" t="str">
            <v>SSRI/SNRI</v>
          </cell>
        </row>
        <row r="2977">
          <cell r="A2977" t="str">
            <v>FLUOXETINE HCL</v>
          </cell>
          <cell r="B2977" t="str">
            <v xml:space="preserve"> PSYCHOTHERAPEUTICS                            </v>
          </cell>
          <cell r="C2977" t="str">
            <v>APOTEX CORP</v>
          </cell>
          <cell r="D2977">
            <v>933.6</v>
          </cell>
          <cell r="E2977" t="str">
            <v>APOTEX CORP</v>
          </cell>
          <cell r="F2977" t="str">
            <v>SSRI/SNRI</v>
          </cell>
        </row>
        <row r="2978">
          <cell r="A2978" t="str">
            <v>FLUOXETINE HCL</v>
          </cell>
          <cell r="B2978" t="str">
            <v xml:space="preserve"> PSYCHOTHERAPEUTICS                            </v>
          </cell>
          <cell r="C2978" t="str">
            <v>BARR LABS</v>
          </cell>
          <cell r="D2978">
            <v>196993.1</v>
          </cell>
          <cell r="E2978" t="str">
            <v>BARR LABS CORP</v>
          </cell>
          <cell r="F2978" t="str">
            <v>SSRI/SNRI</v>
          </cell>
        </row>
        <row r="2979">
          <cell r="A2979" t="str">
            <v>FLUOXETINE HCL</v>
          </cell>
          <cell r="B2979" t="str">
            <v xml:space="preserve"> PSYCHOTHERAPEUTICS                            </v>
          </cell>
          <cell r="C2979" t="str">
            <v>EON LABS</v>
          </cell>
          <cell r="D2979">
            <v>2213.6</v>
          </cell>
          <cell r="E2979" t="str">
            <v>EON CORP</v>
          </cell>
          <cell r="F2979" t="str">
            <v>SSRI/SNRI</v>
          </cell>
        </row>
        <row r="2980">
          <cell r="A2980" t="str">
            <v>FLUOXETINE HCL</v>
          </cell>
          <cell r="B2980" t="str">
            <v xml:space="preserve"> PSYCHOTHERAPEUTICS                            </v>
          </cell>
          <cell r="C2980" t="str">
            <v>GENEVA PHARM</v>
          </cell>
          <cell r="D2980">
            <v>7064.1</v>
          </cell>
          <cell r="E2980" t="str">
            <v>NOVARTIS</v>
          </cell>
          <cell r="F2980" t="str">
            <v>SSRI/SNRI</v>
          </cell>
        </row>
        <row r="2981">
          <cell r="A2981" t="str">
            <v>FLUOXETINE HCL</v>
          </cell>
          <cell r="B2981" t="str">
            <v xml:space="preserve"> PSYCHOTHERAPEUTICS                            </v>
          </cell>
          <cell r="C2981" t="str">
            <v>IVAX PHARMACEUTICALS</v>
          </cell>
          <cell r="D2981">
            <v>16060.3</v>
          </cell>
          <cell r="E2981" t="str">
            <v>IVAX CORP</v>
          </cell>
          <cell r="F2981" t="str">
            <v>SSRI/SNRI</v>
          </cell>
        </row>
        <row r="2982">
          <cell r="A2982" t="str">
            <v>FLUOXETINE HCL</v>
          </cell>
          <cell r="B2982" t="str">
            <v xml:space="preserve"> PSYCHOTHERAPEUTICS                            </v>
          </cell>
          <cell r="C2982" t="str">
            <v>MALLINCKRODT</v>
          </cell>
          <cell r="D2982">
            <v>20944.599999999999</v>
          </cell>
          <cell r="E2982" t="str">
            <v>MALLINCKRODT</v>
          </cell>
          <cell r="F2982" t="str">
            <v>SSRI/SNRI</v>
          </cell>
        </row>
        <row r="2983">
          <cell r="A2983" t="str">
            <v>FLUOXETINE HCL</v>
          </cell>
          <cell r="B2983" t="str">
            <v xml:space="preserve"> PSYCHOTHERAPEUTICS                            </v>
          </cell>
          <cell r="C2983" t="str">
            <v>PAR PHARM</v>
          </cell>
          <cell r="D2983">
            <v>822327.3</v>
          </cell>
          <cell r="E2983" t="str">
            <v>PAR PHARM</v>
          </cell>
          <cell r="F2983" t="str">
            <v>SSRI/SNRI</v>
          </cell>
        </row>
        <row r="2984">
          <cell r="A2984" t="str">
            <v>FLUOXETINE HCL</v>
          </cell>
          <cell r="B2984" t="str">
            <v xml:space="preserve"> PSYCHOTHERAPEUTICS                            </v>
          </cell>
          <cell r="C2984" t="str">
            <v>PLIVA  INC</v>
          </cell>
          <cell r="D2984">
            <v>50465.599999999999</v>
          </cell>
          <cell r="E2984" t="str">
            <v>PLIVA D D  CROATIA</v>
          </cell>
          <cell r="F2984" t="str">
            <v>SSRI/SNRI</v>
          </cell>
        </row>
        <row r="2985">
          <cell r="A2985" t="str">
            <v>FLUOXETINE HCL</v>
          </cell>
          <cell r="B2985" t="str">
            <v xml:space="preserve"> PSYCHOTHERAPEUTICS                            </v>
          </cell>
          <cell r="C2985" t="str">
            <v>TEVA PHARMACEUTICALS</v>
          </cell>
          <cell r="D2985">
            <v>73482.899999999994</v>
          </cell>
          <cell r="E2985" t="str">
            <v>TEVA PHARM USA</v>
          </cell>
          <cell r="F2985" t="str">
            <v>SSRI/SNRI</v>
          </cell>
        </row>
        <row r="2986">
          <cell r="A2986" t="str">
            <v>FLUOXETINE HCL</v>
          </cell>
          <cell r="B2986" t="str">
            <v xml:space="preserve"> PSYCHOTHERAPEUTICS                            </v>
          </cell>
          <cell r="C2986" t="str">
            <v>UNIT DOSE LABS</v>
          </cell>
          <cell r="D2986">
            <v>1832.3</v>
          </cell>
          <cell r="E2986" t="str">
            <v>MYLAN LABS  INC</v>
          </cell>
          <cell r="F2986" t="str">
            <v>SSRI/SNRI</v>
          </cell>
        </row>
        <row r="2987">
          <cell r="A2987" t="str">
            <v>FLUOXETINE HCL</v>
          </cell>
          <cell r="B2987" t="str">
            <v xml:space="preserve"> PSYCHOTHERAPEUTICS                            </v>
          </cell>
          <cell r="C2987" t="str">
            <v>WATSON LABS</v>
          </cell>
          <cell r="D2987">
            <v>138.30000000000001</v>
          </cell>
          <cell r="E2987" t="str">
            <v>WATSON PHARM INC</v>
          </cell>
          <cell r="F2987" t="str">
            <v>SSRI/SNRI</v>
          </cell>
        </row>
        <row r="2988">
          <cell r="A2988" t="str">
            <v>FLUOXYMESTERONE</v>
          </cell>
          <cell r="B2988" t="str">
            <v xml:space="preserve"> HORMONES                                      </v>
          </cell>
          <cell r="C2988" t="str">
            <v>ROSEMONT PHM CORP</v>
          </cell>
          <cell r="D2988">
            <v>709.2</v>
          </cell>
          <cell r="E2988" t="str">
            <v>AKZO</v>
          </cell>
          <cell r="F2988" t="str">
            <v>HORMONES ANDROGENS ORAL</v>
          </cell>
        </row>
        <row r="2989">
          <cell r="A2989" t="str">
            <v>FLUPHENAZINE DECAN</v>
          </cell>
          <cell r="B2989" t="str">
            <v xml:space="preserve"> PSYCHOTHERAPEUTICS                            </v>
          </cell>
          <cell r="C2989" t="str">
            <v>AMER PHARM PARTNER</v>
          </cell>
          <cell r="D2989">
            <v>9074.5</v>
          </cell>
          <cell r="E2989" t="str">
            <v>AMER PHARM PARTNER</v>
          </cell>
          <cell r="F2989" t="str">
            <v>PHENOTHIAZINE DERIVATIVES</v>
          </cell>
        </row>
        <row r="2990">
          <cell r="A2990" t="str">
            <v>FLUPHENAZINE DECAN</v>
          </cell>
          <cell r="B2990" t="str">
            <v xml:space="preserve"> PSYCHOTHERAPEUTICS                            </v>
          </cell>
          <cell r="C2990" t="str">
            <v>APOTEX CORP</v>
          </cell>
          <cell r="D2990">
            <v>2130.6</v>
          </cell>
          <cell r="E2990" t="str">
            <v>APOTEX CORP</v>
          </cell>
          <cell r="F2990" t="str">
            <v>PHENOTHIAZINE DERIVATIVES</v>
          </cell>
        </row>
        <row r="2991">
          <cell r="A2991" t="str">
            <v>FLUPHENAZINE DECAN</v>
          </cell>
          <cell r="B2991" t="str">
            <v xml:space="preserve"> PSYCHOTHERAPEUTICS                            </v>
          </cell>
          <cell r="C2991" t="str">
            <v>BEDFORD LABS</v>
          </cell>
          <cell r="D2991">
            <v>1534.8</v>
          </cell>
          <cell r="E2991" t="str">
            <v>BOEHRINGER INGEL</v>
          </cell>
          <cell r="F2991" t="str">
            <v>PHENOTHIAZINE DERIVATIVES</v>
          </cell>
        </row>
        <row r="2992">
          <cell r="A2992" t="str">
            <v>FLUPHENAZINE DECAN</v>
          </cell>
          <cell r="B2992" t="str">
            <v xml:space="preserve"> PSYCHOTHERAPEUTICS                            </v>
          </cell>
          <cell r="C2992" t="str">
            <v>INSOURCE WILLIAMS</v>
          </cell>
          <cell r="D2992">
            <v>5742.6</v>
          </cell>
          <cell r="E2992" t="str">
            <v>INSOURCE WILLIAMS</v>
          </cell>
          <cell r="F2992" t="str">
            <v>PHENOTHIAZINE DERIVATIVES</v>
          </cell>
        </row>
        <row r="2993">
          <cell r="A2993" t="str">
            <v>FLUPHENAZINE DECAN</v>
          </cell>
          <cell r="B2993" t="str">
            <v xml:space="preserve"> PSYCHOTHERAPEUTICS                            </v>
          </cell>
          <cell r="C2993" t="str">
            <v>SICOR PHARM</v>
          </cell>
          <cell r="D2993">
            <v>2883.3</v>
          </cell>
          <cell r="E2993" t="str">
            <v>SICOR INC</v>
          </cell>
          <cell r="F2993" t="str">
            <v>PHENOTHIAZINE DERIVATIVES</v>
          </cell>
        </row>
        <row r="2994">
          <cell r="A2994" t="str">
            <v>FLUPHENAZINE HCL</v>
          </cell>
          <cell r="B2994" t="str">
            <v xml:space="preserve"> PSYCHOTHERAPEUTICS                            </v>
          </cell>
          <cell r="C2994" t="str">
            <v>AMER PHARM PARTNER</v>
          </cell>
          <cell r="D2994">
            <v>1223.5999999999999</v>
          </cell>
          <cell r="E2994" t="str">
            <v>AMER PHARM PARTNER</v>
          </cell>
          <cell r="F2994" t="str">
            <v>PHENOTHIAZINE DERIVATIVES</v>
          </cell>
        </row>
        <row r="2995">
          <cell r="A2995" t="str">
            <v>FLUPHENAZINE HCL</v>
          </cell>
          <cell r="B2995" t="str">
            <v xml:space="preserve"> PSYCHOTHERAPEUTICS                            </v>
          </cell>
          <cell r="C2995" t="str">
            <v>GENEVA PHARM</v>
          </cell>
          <cell r="D2995">
            <v>9561.9</v>
          </cell>
          <cell r="E2995" t="str">
            <v>NOVARTIS</v>
          </cell>
          <cell r="F2995" t="str">
            <v>PHENOTHIAZINE DERIVATIVES</v>
          </cell>
        </row>
        <row r="2996">
          <cell r="A2996" t="str">
            <v>FLUPHENAZINE HCL</v>
          </cell>
          <cell r="B2996" t="str">
            <v xml:space="preserve"> PSYCHOTHERAPEUTICS                            </v>
          </cell>
          <cell r="C2996" t="str">
            <v>MYLAN</v>
          </cell>
          <cell r="D2996">
            <v>54569</v>
          </cell>
          <cell r="E2996" t="str">
            <v>MYLAN LABS  INC</v>
          </cell>
          <cell r="F2996" t="str">
            <v>PHENOTHIAZINE DERIVATIVES</v>
          </cell>
        </row>
        <row r="2997">
          <cell r="A2997" t="str">
            <v>FLUPHENAZINE HCL</v>
          </cell>
          <cell r="B2997" t="str">
            <v xml:space="preserve"> PSYCHOTHERAPEUTICS                            </v>
          </cell>
          <cell r="C2997" t="str">
            <v>PAR PHARM</v>
          </cell>
          <cell r="D2997">
            <v>27233.200000000001</v>
          </cell>
          <cell r="E2997" t="str">
            <v>PAR PHARM</v>
          </cell>
          <cell r="F2997" t="str">
            <v>PHENOTHIAZINE DERIVATIVES</v>
          </cell>
        </row>
        <row r="2998">
          <cell r="A2998" t="str">
            <v>FLUPHENAZINE HCL</v>
          </cell>
          <cell r="B2998" t="str">
            <v xml:space="preserve"> PSYCHOTHERAPEUTICS                            </v>
          </cell>
          <cell r="C2998" t="str">
            <v>PARMED PHARM</v>
          </cell>
          <cell r="D2998">
            <v>1443.4</v>
          </cell>
          <cell r="E2998" t="str">
            <v>ALPHARMA USPD</v>
          </cell>
          <cell r="F2998" t="str">
            <v>PHENOTHIAZINE DERIVATIVES</v>
          </cell>
        </row>
        <row r="2999">
          <cell r="A2999" t="str">
            <v>FLUPHENAZINE HCL</v>
          </cell>
          <cell r="B2999" t="str">
            <v xml:space="preserve"> PSYCHOTHERAPEUTICS                            </v>
          </cell>
          <cell r="C2999" t="str">
            <v>PHARMACEUTIC ASSOC</v>
          </cell>
          <cell r="D2999">
            <v>9.1</v>
          </cell>
          <cell r="E2999" t="str">
            <v>PHARMACEUTIC ASSOC</v>
          </cell>
          <cell r="F2999" t="str">
            <v>PHENOTHIAZINE DERIVATIVES</v>
          </cell>
        </row>
        <row r="3000">
          <cell r="A3000" t="str">
            <v>FLUPHENAZINE HCL</v>
          </cell>
          <cell r="B3000" t="str">
            <v xml:space="preserve"> PSYCHOTHERAPEUTICS                            </v>
          </cell>
          <cell r="C3000" t="str">
            <v>REPACKAGER</v>
          </cell>
          <cell r="D3000">
            <v>33.4</v>
          </cell>
          <cell r="E3000" t="str">
            <v>REPACKAGER</v>
          </cell>
          <cell r="F3000" t="str">
            <v>PHENOTHIAZINE DERIVATIVES</v>
          </cell>
        </row>
        <row r="3001">
          <cell r="A3001" t="str">
            <v>FLURATE</v>
          </cell>
          <cell r="B3001" t="str">
            <v xml:space="preserve"> OPHTHALMIC PREPARATIONS                       </v>
          </cell>
          <cell r="C3001" t="str">
            <v>BAUSCH &amp; LOMB PH</v>
          </cell>
          <cell r="D3001">
            <v>-6.6</v>
          </cell>
          <cell r="E3001" t="str">
            <v>BAUSCH &amp; LOMB INC</v>
          </cell>
          <cell r="F3001" t="str">
            <v>OPHTH PREPS OTH</v>
          </cell>
        </row>
        <row r="3002">
          <cell r="A3002" t="str">
            <v>FLURAZEPAM HCL</v>
          </cell>
          <cell r="B3002" t="str">
            <v xml:space="preserve"> SEDATIVES, ETHICAL                            </v>
          </cell>
          <cell r="C3002" t="str">
            <v>MFR NOT STATED</v>
          </cell>
          <cell r="D3002">
            <v>3416.4</v>
          </cell>
          <cell r="E3002" t="str">
            <v>LAB UNKNOWN</v>
          </cell>
          <cell r="F3002" t="str">
            <v>NON-BARB OTH</v>
          </cell>
        </row>
        <row r="3003">
          <cell r="A3003" t="str">
            <v>FLURAZEPAM HCL</v>
          </cell>
          <cell r="B3003" t="str">
            <v xml:space="preserve"> SEDATIVES, ETHICAL                            </v>
          </cell>
          <cell r="C3003" t="str">
            <v>MYLAN</v>
          </cell>
          <cell r="D3003">
            <v>67610.8</v>
          </cell>
          <cell r="E3003" t="str">
            <v>MYLAN LABS  INC</v>
          </cell>
          <cell r="F3003" t="str">
            <v>NON-BARB OTH</v>
          </cell>
        </row>
        <row r="3004">
          <cell r="A3004" t="str">
            <v>FLURAZEPAM HCL</v>
          </cell>
          <cell r="B3004" t="str">
            <v xml:space="preserve"> SEDATIVES, ETHICAL                            </v>
          </cell>
          <cell r="C3004" t="str">
            <v>PUREPAC</v>
          </cell>
          <cell r="D3004">
            <v>0</v>
          </cell>
          <cell r="E3004" t="str">
            <v>ALPHARMA USPD</v>
          </cell>
          <cell r="F3004" t="str">
            <v>NON-BARB OTH</v>
          </cell>
        </row>
        <row r="3005">
          <cell r="A3005" t="str">
            <v>FLURAZEPAM HCL</v>
          </cell>
          <cell r="B3005" t="str">
            <v xml:space="preserve"> SEDATIVES, ETHICAL                            </v>
          </cell>
          <cell r="C3005" t="str">
            <v>REPACKAGER</v>
          </cell>
          <cell r="D3005">
            <v>9.6</v>
          </cell>
          <cell r="E3005" t="str">
            <v>REPACKAGER</v>
          </cell>
          <cell r="F3005" t="str">
            <v>NON-BARB OTH</v>
          </cell>
        </row>
        <row r="3006">
          <cell r="A3006" t="str">
            <v>FLURAZEPAM HCL</v>
          </cell>
          <cell r="B3006" t="str">
            <v xml:space="preserve"> SEDATIVES, ETHICAL                            </v>
          </cell>
          <cell r="C3006" t="str">
            <v>UNIT DOSE LABS</v>
          </cell>
          <cell r="D3006">
            <v>41.3</v>
          </cell>
          <cell r="E3006" t="str">
            <v>MYLAN LABS  INC</v>
          </cell>
          <cell r="F3006" t="str">
            <v>NON-BARB OTH</v>
          </cell>
        </row>
        <row r="3007">
          <cell r="A3007" t="str">
            <v>FLURAZEPAM HCL</v>
          </cell>
          <cell r="B3007" t="str">
            <v xml:space="preserve"> SEDATIVES, ETHICAL                            </v>
          </cell>
          <cell r="C3007" t="str">
            <v>WEST WARD</v>
          </cell>
          <cell r="D3007">
            <v>51485.9</v>
          </cell>
          <cell r="E3007" t="str">
            <v>WEST WARD</v>
          </cell>
          <cell r="F3007" t="str">
            <v>NON-BARB OTH</v>
          </cell>
        </row>
        <row r="3008">
          <cell r="A3008" t="str">
            <v>FLURBIPROFEN</v>
          </cell>
          <cell r="B3008" t="str">
            <v xml:space="preserve"> ANTIARTHRITICS      </v>
          </cell>
          <cell r="C3008" t="str">
            <v>CARACO PHARM</v>
          </cell>
          <cell r="D3008">
            <v>38712.6</v>
          </cell>
          <cell r="E3008" t="str">
            <v>CARACO PHARM</v>
          </cell>
          <cell r="F3008" t="str">
            <v>ANTIARTH PLAIN</v>
          </cell>
        </row>
        <row r="3009">
          <cell r="A3009" t="str">
            <v>FLURBIPROFEN</v>
          </cell>
          <cell r="B3009" t="str">
            <v xml:space="preserve"> ANTIARTHRITICS      </v>
          </cell>
          <cell r="C3009" t="str">
            <v>GENEVA PHARM</v>
          </cell>
          <cell r="D3009">
            <v>2775.9</v>
          </cell>
          <cell r="E3009" t="str">
            <v>NOVARTIS</v>
          </cell>
          <cell r="F3009" t="str">
            <v>ANTIARTH PLAIN</v>
          </cell>
        </row>
        <row r="3010">
          <cell r="A3010" t="str">
            <v>FLURBIPROFEN</v>
          </cell>
          <cell r="B3010" t="str">
            <v xml:space="preserve"> ANTIARTHRITICS      </v>
          </cell>
          <cell r="C3010" t="str">
            <v>GREENSTONE LTD</v>
          </cell>
          <cell r="D3010">
            <v>2208.6</v>
          </cell>
          <cell r="E3010" t="str">
            <v>PHARMACIA CORP</v>
          </cell>
          <cell r="F3010" t="str">
            <v>ANTIARTH PLAIN</v>
          </cell>
        </row>
        <row r="3011">
          <cell r="A3011" t="str">
            <v>FLURBIPROFEN</v>
          </cell>
          <cell r="B3011" t="str">
            <v xml:space="preserve"> ANTIARTHRITICS      </v>
          </cell>
          <cell r="C3011" t="str">
            <v>IVAX PHARMACEUTICALS</v>
          </cell>
          <cell r="D3011">
            <v>0</v>
          </cell>
          <cell r="E3011" t="str">
            <v>IVAX CORP</v>
          </cell>
          <cell r="F3011" t="str">
            <v>ANTIARTH PLAIN</v>
          </cell>
        </row>
        <row r="3012">
          <cell r="A3012" t="str">
            <v>FLURBIPROFEN</v>
          </cell>
          <cell r="B3012" t="str">
            <v xml:space="preserve"> ANTIARTHRITICS      </v>
          </cell>
          <cell r="C3012" t="str">
            <v>MFR NOT STATED</v>
          </cell>
          <cell r="D3012">
            <v>1774</v>
          </cell>
          <cell r="E3012" t="str">
            <v>LAB UNKNOWN</v>
          </cell>
          <cell r="F3012" t="str">
            <v>ANTIARTH PLAIN</v>
          </cell>
        </row>
        <row r="3013">
          <cell r="A3013" t="str">
            <v>FLURBIPROFEN</v>
          </cell>
          <cell r="B3013" t="str">
            <v xml:space="preserve"> ANTIARTHRITICS      </v>
          </cell>
          <cell r="C3013" t="str">
            <v>MYLAN</v>
          </cell>
          <cell r="D3013">
            <v>73313.7</v>
          </cell>
          <cell r="E3013" t="str">
            <v>MYLAN LABS  INC</v>
          </cell>
          <cell r="F3013" t="str">
            <v>ANTIARTH PLAIN</v>
          </cell>
        </row>
        <row r="3014">
          <cell r="A3014" t="str">
            <v>FLURBIPROFEN</v>
          </cell>
          <cell r="B3014" t="str">
            <v xml:space="preserve"> ANTIARTHRITICS      </v>
          </cell>
          <cell r="C3014" t="str">
            <v>REPACKAGER</v>
          </cell>
          <cell r="D3014">
            <v>0</v>
          </cell>
          <cell r="E3014" t="str">
            <v>REPACKAGER</v>
          </cell>
          <cell r="F3014" t="str">
            <v>ANTIARTH PLAIN</v>
          </cell>
        </row>
        <row r="3015">
          <cell r="A3015" t="str">
            <v>FLURBIPROFEN</v>
          </cell>
          <cell r="B3015" t="str">
            <v xml:space="preserve"> ANTIARTHRITICS      </v>
          </cell>
          <cell r="C3015" t="str">
            <v>TEVA PHARMACEUTICALS</v>
          </cell>
          <cell r="D3015">
            <v>8900.7000000000007</v>
          </cell>
          <cell r="E3015" t="str">
            <v>TEVA PHARM USA</v>
          </cell>
          <cell r="F3015" t="str">
            <v>ANTIARTH PLAIN</v>
          </cell>
        </row>
        <row r="3016">
          <cell r="A3016" t="str">
            <v>FLURBIPROFEN SOD</v>
          </cell>
          <cell r="B3016" t="str">
            <v xml:space="preserve"> OPHTHALMIC PREPARATIONS                       </v>
          </cell>
          <cell r="C3016" t="str">
            <v>BAUSCH &amp; LOMB PH</v>
          </cell>
          <cell r="D3016">
            <v>3275.9</v>
          </cell>
          <cell r="E3016" t="str">
            <v>BAUSCH &amp; LOMB INC</v>
          </cell>
          <cell r="F3016" t="str">
            <v>OPHTH NSAIDS</v>
          </cell>
        </row>
        <row r="3017">
          <cell r="A3017" t="str">
            <v>FLURBIPROFEN SOD</v>
          </cell>
          <cell r="B3017" t="str">
            <v xml:space="preserve"> OPHTHALMIC PREPARATIONS                       </v>
          </cell>
          <cell r="C3017" t="str">
            <v>PACIFIC PHARM</v>
          </cell>
          <cell r="D3017">
            <v>1843</v>
          </cell>
          <cell r="E3017" t="str">
            <v>PACIFIC PHARM</v>
          </cell>
          <cell r="F3017" t="str">
            <v>OPHTH NSAIDS</v>
          </cell>
        </row>
        <row r="3018">
          <cell r="A3018" t="str">
            <v>FLUSHIELD</v>
          </cell>
          <cell r="B3018" t="str">
            <v xml:space="preserve"> BIOLOGICALS                                   </v>
          </cell>
          <cell r="C3018" t="str">
            <v>WYETH-AYERST</v>
          </cell>
          <cell r="D3018">
            <v>-212.9</v>
          </cell>
          <cell r="E3018" t="str">
            <v>WYETH CORP</v>
          </cell>
          <cell r="F3018" t="str">
            <v>INFLUENZA VACCINE</v>
          </cell>
        </row>
        <row r="3019">
          <cell r="A3019" t="str">
            <v>FLUTAMIDE</v>
          </cell>
          <cell r="B3019" t="str">
            <v xml:space="preserve"> ANTINEOPLASTIC AGENTS                         </v>
          </cell>
          <cell r="C3019" t="str">
            <v>EON LABS</v>
          </cell>
          <cell r="D3019">
            <v>87688.6</v>
          </cell>
          <cell r="E3019" t="str">
            <v>EON CORP</v>
          </cell>
          <cell r="F3019" t="str">
            <v>ANTINEO ANTIANDROGENS</v>
          </cell>
        </row>
        <row r="3020">
          <cell r="A3020" t="str">
            <v>FLUTAMIDE</v>
          </cell>
          <cell r="B3020" t="str">
            <v xml:space="preserve"> ANTINEOPLASTIC AGENTS                         </v>
          </cell>
          <cell r="C3020" t="str">
            <v>IVAX PHARMACEUTICALS</v>
          </cell>
          <cell r="D3020">
            <v>251915.6</v>
          </cell>
          <cell r="E3020" t="str">
            <v>IVAX CORP</v>
          </cell>
          <cell r="F3020" t="str">
            <v>ANTINEO ANTIANDROGENS</v>
          </cell>
        </row>
        <row r="3021">
          <cell r="A3021" t="str">
            <v>FLUTAMIDE</v>
          </cell>
          <cell r="B3021" t="str">
            <v xml:space="preserve"> ANTINEOPLASTIC AGENTS                         </v>
          </cell>
          <cell r="C3021" t="str">
            <v>TEVA PHARMACEUTICALS</v>
          </cell>
          <cell r="D3021">
            <v>7561.5</v>
          </cell>
          <cell r="E3021" t="str">
            <v>TEVA PHARM USA</v>
          </cell>
          <cell r="F3021" t="str">
            <v>ANTINEO ANTIANDROGENS</v>
          </cell>
        </row>
        <row r="3022">
          <cell r="A3022" t="str">
            <v>FLUVIRIN</v>
          </cell>
          <cell r="B3022" t="str">
            <v xml:space="preserve"> BIOLOGICALS                                   </v>
          </cell>
          <cell r="C3022" t="str">
            <v>EVANS VACC</v>
          </cell>
          <cell r="D3022">
            <v>1926</v>
          </cell>
          <cell r="E3022" t="str">
            <v>EVANS VACC</v>
          </cell>
          <cell r="F3022" t="str">
            <v>INFLUENZA VACCINE</v>
          </cell>
        </row>
        <row r="3023">
          <cell r="A3023" t="str">
            <v>FLUVOXAMINE MAL</v>
          </cell>
          <cell r="B3023" t="str">
            <v xml:space="preserve"> PSYCHOTHERAPEUTICS                            </v>
          </cell>
          <cell r="C3023" t="str">
            <v>APOTEX CORP</v>
          </cell>
          <cell r="D3023">
            <v>10368</v>
          </cell>
          <cell r="E3023" t="str">
            <v>APOTEX CORP</v>
          </cell>
          <cell r="F3023" t="str">
            <v>SSRI/SNRI</v>
          </cell>
        </row>
        <row r="3024">
          <cell r="A3024" t="str">
            <v>FLUVOXAMINE MAL</v>
          </cell>
          <cell r="B3024" t="str">
            <v xml:space="preserve"> PSYCHOTHERAPEUTICS                            </v>
          </cell>
          <cell r="C3024" t="str">
            <v>EON LABS</v>
          </cell>
          <cell r="D3024">
            <v>31630.5</v>
          </cell>
          <cell r="E3024" t="str">
            <v>EON CORP</v>
          </cell>
          <cell r="F3024" t="str">
            <v>SSRI/SNRI</v>
          </cell>
        </row>
        <row r="3025">
          <cell r="A3025" t="str">
            <v>FLUVOXAMINE MAL</v>
          </cell>
          <cell r="B3025" t="str">
            <v xml:space="preserve"> PSYCHOTHERAPEUTICS                            </v>
          </cell>
          <cell r="C3025" t="str">
            <v>GENEVA PHARM</v>
          </cell>
          <cell r="D3025">
            <v>14071.1</v>
          </cell>
          <cell r="E3025" t="str">
            <v>NOVARTIS</v>
          </cell>
          <cell r="F3025" t="str">
            <v>SSRI/SNRI</v>
          </cell>
        </row>
        <row r="3026">
          <cell r="A3026" t="str">
            <v>FLUVOXAMINE MAL</v>
          </cell>
          <cell r="B3026" t="str">
            <v xml:space="preserve"> PSYCHOTHERAPEUTICS                            </v>
          </cell>
          <cell r="C3026" t="str">
            <v>IVAX PHARMACEUTICALS</v>
          </cell>
          <cell r="D3026">
            <v>2252.9</v>
          </cell>
          <cell r="E3026" t="str">
            <v>IVAX CORP</v>
          </cell>
          <cell r="F3026" t="str">
            <v>SSRI/SNRI</v>
          </cell>
        </row>
        <row r="3027">
          <cell r="A3027" t="str">
            <v>FLUVOXAMINE MAL</v>
          </cell>
          <cell r="B3027" t="str">
            <v xml:space="preserve"> PSYCHOTHERAPEUTICS                            </v>
          </cell>
          <cell r="C3027" t="str">
            <v>MYLAN</v>
          </cell>
          <cell r="D3027">
            <v>1962.1</v>
          </cell>
          <cell r="E3027" t="str">
            <v>MYLAN LABS  INC</v>
          </cell>
          <cell r="F3027" t="str">
            <v>SSRI/SNRI</v>
          </cell>
        </row>
        <row r="3028">
          <cell r="A3028" t="str">
            <v>FLUVOXAMINE MAL</v>
          </cell>
          <cell r="B3028" t="str">
            <v xml:space="preserve"> PSYCHOTHERAPEUTICS                            </v>
          </cell>
          <cell r="C3028" t="str">
            <v>PUREPAC</v>
          </cell>
          <cell r="D3028">
            <v>172</v>
          </cell>
          <cell r="E3028" t="str">
            <v>ALPHARMA USPD</v>
          </cell>
          <cell r="F3028" t="str">
            <v>SSRI/SNRI</v>
          </cell>
        </row>
        <row r="3029">
          <cell r="A3029" t="str">
            <v>FLUVOXAMINE MAL</v>
          </cell>
          <cell r="B3029" t="str">
            <v xml:space="preserve"> PSYCHOTHERAPEUTICS                            </v>
          </cell>
          <cell r="C3029" t="str">
            <v>SYNTHON PHARMACEUTIC</v>
          </cell>
          <cell r="D3029">
            <v>-57.5</v>
          </cell>
          <cell r="E3029" t="str">
            <v>SYNTHON PHARMACEUTIC</v>
          </cell>
          <cell r="F3029" t="str">
            <v>SSRI/SNRI</v>
          </cell>
        </row>
        <row r="3030">
          <cell r="A3030" t="str">
            <v>FLUZONE</v>
          </cell>
          <cell r="B3030" t="str">
            <v xml:space="preserve"> BIOLOGICALS                                   </v>
          </cell>
          <cell r="C3030" t="str">
            <v>AVENTIS PASTEUR</v>
          </cell>
          <cell r="D3030">
            <v>4249.2</v>
          </cell>
          <cell r="E3030" t="str">
            <v>AVENTIS CORP</v>
          </cell>
          <cell r="F3030" t="str">
            <v>INFLUENZA VACCINE</v>
          </cell>
        </row>
        <row r="3031">
          <cell r="A3031" t="str">
            <v>FML FORTE</v>
          </cell>
          <cell r="B3031" t="str">
            <v xml:space="preserve"> OPHTHALMIC PREPARATIONS                       </v>
          </cell>
          <cell r="C3031" t="str">
            <v>ALLERGAN</v>
          </cell>
          <cell r="D3031">
            <v>8477.7000000000007</v>
          </cell>
          <cell r="E3031" t="str">
            <v>ALLERGAN INC</v>
          </cell>
          <cell r="F3031" t="str">
            <v>OPHTH CORTICOID PLAIN</v>
          </cell>
        </row>
        <row r="3032">
          <cell r="A3032" t="str">
            <v>FML S O P</v>
          </cell>
          <cell r="B3032" t="str">
            <v xml:space="preserve"> OPHTHALMIC PREPARATIONS                       </v>
          </cell>
          <cell r="C3032" t="str">
            <v>ALLERGAN</v>
          </cell>
          <cell r="D3032">
            <v>28995.200000000001</v>
          </cell>
          <cell r="E3032" t="str">
            <v>ALLERGAN INC</v>
          </cell>
          <cell r="F3032" t="str">
            <v>OPHTH CORTICOID PLAIN</v>
          </cell>
        </row>
        <row r="3033">
          <cell r="A3033" t="str">
            <v>FML-LIQUIFILM</v>
          </cell>
          <cell r="B3033" t="str">
            <v xml:space="preserve"> OPHTHALMIC PREPARATIONS                       </v>
          </cell>
          <cell r="C3033" t="str">
            <v>ALLERGAN</v>
          </cell>
          <cell r="D3033">
            <v>55477.7</v>
          </cell>
          <cell r="E3033" t="str">
            <v>ALLERGAN INC</v>
          </cell>
          <cell r="F3033" t="str">
            <v>OPHTH CORTICOID PLAIN</v>
          </cell>
        </row>
        <row r="3034">
          <cell r="A3034" t="str">
            <v>FML-S</v>
          </cell>
          <cell r="B3034" t="str">
            <v xml:space="preserve"> OPHTHALMIC PREPARATIONS                       </v>
          </cell>
          <cell r="C3034" t="str">
            <v>ALLERGAN</v>
          </cell>
          <cell r="D3034">
            <v>30666.6</v>
          </cell>
          <cell r="E3034" t="str">
            <v>ALLERGAN INC</v>
          </cell>
          <cell r="F3034" t="str">
            <v>OPHTH CORTICOID/SULFAS</v>
          </cell>
        </row>
        <row r="3035">
          <cell r="A3035" t="str">
            <v>FOAMING ANTACID</v>
          </cell>
          <cell r="B3035" t="str">
            <v xml:space="preserve"> ANTACIDS &amp; ANTIFLATULENTS                     </v>
          </cell>
          <cell r="C3035" t="str">
            <v>QUALITEST PRODUCTS</v>
          </cell>
          <cell r="D3035">
            <v>187.8</v>
          </cell>
          <cell r="E3035" t="str">
            <v>QUALITEST PRODUCTS</v>
          </cell>
          <cell r="F3035" t="str">
            <v>ANTACIDS  PLAIN</v>
          </cell>
        </row>
        <row r="3036">
          <cell r="A3036" t="str">
            <v>FOCALIN</v>
          </cell>
          <cell r="B3036" t="str">
            <v xml:space="preserve"> PSYCHOTHERAPEUTICS                            </v>
          </cell>
          <cell r="C3036" t="str">
            <v>NOVARTIS RX</v>
          </cell>
          <cell r="D3036">
            <v>33589.300000000003</v>
          </cell>
          <cell r="E3036" t="str">
            <v>NOVARTIS</v>
          </cell>
          <cell r="F3036" t="str">
            <v>ANALEPTICS</v>
          </cell>
        </row>
        <row r="3037">
          <cell r="A3037" t="str">
            <v>FOLGARD</v>
          </cell>
          <cell r="B3037" t="str">
            <v xml:space="preserve"> BLOOD GROWTH FACTORS                          </v>
          </cell>
          <cell r="C3037" t="str">
            <v>UPSHER-SMITH</v>
          </cell>
          <cell r="D3037">
            <v>2366.4</v>
          </cell>
          <cell r="E3037" t="str">
            <v>UPSHER-SMITH</v>
          </cell>
          <cell r="F3037" t="str">
            <v>HEMATINICS OTH</v>
          </cell>
        </row>
        <row r="3038">
          <cell r="A3038" t="str">
            <v>FOLGARD RX 2 2</v>
          </cell>
          <cell r="B3038" t="str">
            <v xml:space="preserve"> BLOOD GROWTH FACTORS                          </v>
          </cell>
          <cell r="C3038" t="str">
            <v>UPSHER-SMITH</v>
          </cell>
          <cell r="D3038">
            <v>985</v>
          </cell>
          <cell r="E3038" t="str">
            <v>UPSHER-SMITH</v>
          </cell>
          <cell r="F3038" t="str">
            <v>HEMATINICS OTH</v>
          </cell>
        </row>
        <row r="3039">
          <cell r="A3039" t="str">
            <v>FOLIC ACID</v>
          </cell>
          <cell r="B3039" t="str">
            <v xml:space="preserve"> BLOOD GROWTH FACTORS                          </v>
          </cell>
          <cell r="C3039" t="str">
            <v>AMER PHARM PARTNER</v>
          </cell>
          <cell r="D3039">
            <v>-10.6</v>
          </cell>
          <cell r="E3039" t="str">
            <v>AMER PHARM PARTNER</v>
          </cell>
          <cell r="F3039" t="str">
            <v>HEMATINICS OTH</v>
          </cell>
        </row>
        <row r="3040">
          <cell r="A3040" t="str">
            <v>FOLIC ACID</v>
          </cell>
          <cell r="B3040" t="str">
            <v xml:space="preserve"> BLOOD GROWTH FACTORS                          </v>
          </cell>
          <cell r="C3040" t="str">
            <v>BEDFORD LABS</v>
          </cell>
          <cell r="D3040">
            <v>268.39999999999998</v>
          </cell>
          <cell r="E3040" t="str">
            <v>BOEHRINGER INGEL</v>
          </cell>
          <cell r="F3040" t="str">
            <v>HEMATINICS OTH</v>
          </cell>
        </row>
        <row r="3041">
          <cell r="A3041" t="str">
            <v>FOLIC ACID</v>
          </cell>
          <cell r="B3041" t="str">
            <v xml:space="preserve"> BLOOD GROWTH FACTORS                          </v>
          </cell>
          <cell r="C3041" t="str">
            <v>CONTRACT PHARM</v>
          </cell>
          <cell r="D3041">
            <v>10832.4</v>
          </cell>
          <cell r="E3041" t="str">
            <v>CONTRACT PHARM</v>
          </cell>
          <cell r="F3041" t="str">
            <v>HEMATINICS OTH</v>
          </cell>
        </row>
        <row r="3042">
          <cell r="A3042" t="str">
            <v>FOLIC ACID</v>
          </cell>
          <cell r="B3042" t="str">
            <v xml:space="preserve"> BLOOD GROWTH FACTORS                          </v>
          </cell>
          <cell r="C3042" t="str">
            <v>DIXON-SHANE</v>
          </cell>
          <cell r="D3042">
            <v>3049.7</v>
          </cell>
          <cell r="E3042" t="str">
            <v>DIXON-SHANE</v>
          </cell>
          <cell r="F3042" t="str">
            <v>HEMATINICS OTH</v>
          </cell>
        </row>
        <row r="3043">
          <cell r="A3043" t="str">
            <v>FOLIC ACID</v>
          </cell>
          <cell r="B3043" t="str">
            <v xml:space="preserve"> BLOOD GROWTH FACTORS                          </v>
          </cell>
          <cell r="C3043" t="str">
            <v>IVAX PHARMACEUTICALS</v>
          </cell>
          <cell r="D3043">
            <v>504.2</v>
          </cell>
          <cell r="E3043" t="str">
            <v>IVAX CORP</v>
          </cell>
          <cell r="F3043" t="str">
            <v>HEMATINICS OTH</v>
          </cell>
        </row>
        <row r="3044">
          <cell r="A3044" t="str">
            <v>FOLIC ACID</v>
          </cell>
          <cell r="B3044" t="str">
            <v xml:space="preserve"> BLOOD GROWTH FACTORS                          </v>
          </cell>
          <cell r="C3044" t="str">
            <v>MAJOR PHARM</v>
          </cell>
          <cell r="D3044">
            <v>391.1</v>
          </cell>
          <cell r="E3044" t="str">
            <v>GREAT LAKES WHLSL</v>
          </cell>
          <cell r="F3044" t="str">
            <v>HEMATINICS OTH</v>
          </cell>
        </row>
        <row r="3045">
          <cell r="A3045" t="str">
            <v>FOLIC ACID</v>
          </cell>
          <cell r="B3045" t="str">
            <v xml:space="preserve"> BLOOD GROWTH FACTORS                          </v>
          </cell>
          <cell r="C3045" t="str">
            <v>MFR NOT STATED</v>
          </cell>
          <cell r="D3045">
            <v>244</v>
          </cell>
          <cell r="E3045" t="str">
            <v>LAB UNKNOWN</v>
          </cell>
          <cell r="F3045" t="str">
            <v>HEMATINICS OTH</v>
          </cell>
        </row>
        <row r="3046">
          <cell r="A3046" t="str">
            <v>FOLIC ACID</v>
          </cell>
          <cell r="B3046" t="str">
            <v xml:space="preserve"> BLOOD GROWTH FACTORS                          </v>
          </cell>
          <cell r="C3046" t="str">
            <v>PRIVATE LABEL</v>
          </cell>
          <cell r="D3046">
            <v>3.4</v>
          </cell>
          <cell r="E3046" t="str">
            <v>PRIVATE LABEL</v>
          </cell>
          <cell r="F3046" t="str">
            <v>HEMATINICS OTH</v>
          </cell>
        </row>
        <row r="3047">
          <cell r="A3047" t="str">
            <v>FOLIC ACID</v>
          </cell>
          <cell r="B3047" t="str">
            <v xml:space="preserve"> BLOOD GROWTH FACTORS                          </v>
          </cell>
          <cell r="C3047" t="str">
            <v>QUALITEST PRODUCTS</v>
          </cell>
          <cell r="D3047">
            <v>46541.1</v>
          </cell>
          <cell r="E3047" t="str">
            <v>QUALITEST PRODUCTS</v>
          </cell>
          <cell r="F3047" t="str">
            <v>HEMATINICS OTH</v>
          </cell>
        </row>
        <row r="3048">
          <cell r="A3048" t="str">
            <v>FOLIC ACID</v>
          </cell>
          <cell r="B3048" t="str">
            <v xml:space="preserve"> BLOOD GROWTH FACTORS                          </v>
          </cell>
          <cell r="C3048" t="str">
            <v>REPACKAGER</v>
          </cell>
          <cell r="D3048">
            <v>137.19999999999999</v>
          </cell>
          <cell r="E3048" t="str">
            <v>REPACKAGER</v>
          </cell>
          <cell r="F3048" t="str">
            <v>HEMATINICS OTH</v>
          </cell>
        </row>
        <row r="3049">
          <cell r="A3049" t="str">
            <v>FOLIC ACID</v>
          </cell>
          <cell r="B3049" t="str">
            <v xml:space="preserve"> BLOOD GROWTH FACTORS                          </v>
          </cell>
          <cell r="C3049" t="str">
            <v>UNITED RES LABS</v>
          </cell>
          <cell r="D3049">
            <v>469.2</v>
          </cell>
          <cell r="E3049" t="str">
            <v>URL/MUTUAL</v>
          </cell>
          <cell r="F3049" t="str">
            <v>HEMATINICS OTH</v>
          </cell>
        </row>
        <row r="3050">
          <cell r="A3050" t="str">
            <v>FOLIC ACID</v>
          </cell>
          <cell r="B3050" t="str">
            <v xml:space="preserve"> BLOOD GROWTH FACTORS                          </v>
          </cell>
          <cell r="C3050" t="str">
            <v>WATSON LABS</v>
          </cell>
          <cell r="D3050">
            <v>41819.5</v>
          </cell>
          <cell r="E3050" t="str">
            <v>WATSON PHARM INC</v>
          </cell>
          <cell r="F3050" t="str">
            <v>HEMATINICS OTH</v>
          </cell>
        </row>
        <row r="3051">
          <cell r="A3051" t="str">
            <v>FOLIC ACID</v>
          </cell>
          <cell r="B3051" t="str">
            <v xml:space="preserve"> BLOOD GROWTH FACTORS                          </v>
          </cell>
          <cell r="C3051" t="str">
            <v>WEST WARD</v>
          </cell>
          <cell r="D3051">
            <v>42937.2</v>
          </cell>
          <cell r="E3051" t="str">
            <v>WEST WARD</v>
          </cell>
          <cell r="F3051" t="str">
            <v>HEMATINICS OTH</v>
          </cell>
        </row>
        <row r="3052">
          <cell r="A3052" t="str">
            <v>FOLITAB 500</v>
          </cell>
          <cell r="B3052" t="str">
            <v xml:space="preserve"> BLOOD GROWTH FACTORS                          </v>
          </cell>
          <cell r="C3052" t="str">
            <v>RISING PHARM</v>
          </cell>
          <cell r="D3052">
            <v>31.2</v>
          </cell>
          <cell r="E3052" t="str">
            <v>RISING PHARM</v>
          </cell>
          <cell r="F3052" t="str">
            <v>FERROUS IRON COMB</v>
          </cell>
        </row>
        <row r="3053">
          <cell r="A3053" t="str">
            <v>FOLLISTIM</v>
          </cell>
          <cell r="B3053" t="str">
            <v xml:space="preserve"> HORMONES                                      </v>
          </cell>
          <cell r="C3053" t="str">
            <v>ORGANON</v>
          </cell>
          <cell r="D3053">
            <v>3981.2</v>
          </cell>
          <cell r="E3053" t="str">
            <v>AKZO</v>
          </cell>
          <cell r="F3053" t="str">
            <v>GONADOTROPHINS</v>
          </cell>
        </row>
        <row r="3054">
          <cell r="A3054" t="str">
            <v>FOLLISTIM/ANTAGON</v>
          </cell>
          <cell r="B3054" t="str">
            <v xml:space="preserve"> HORMONES                                      </v>
          </cell>
          <cell r="C3054" t="str">
            <v>ORGANON</v>
          </cell>
          <cell r="D3054">
            <v>0</v>
          </cell>
          <cell r="E3054" t="str">
            <v>AKZO</v>
          </cell>
          <cell r="F3054" t="str">
            <v>SEX HORMONES OTH</v>
          </cell>
        </row>
        <row r="3055">
          <cell r="A3055" t="str">
            <v>FOLTRIN</v>
          </cell>
          <cell r="B3055" t="str">
            <v xml:space="preserve"> BLOOD GROWTH FACTORS                          </v>
          </cell>
          <cell r="C3055" t="str">
            <v>EON LABS</v>
          </cell>
          <cell r="D3055">
            <v>1076.2</v>
          </cell>
          <cell r="E3055" t="str">
            <v>EON CORP</v>
          </cell>
          <cell r="F3055" t="str">
            <v>FERROUS IRON COMB</v>
          </cell>
        </row>
        <row r="3056">
          <cell r="A3056" t="str">
            <v>FOLTX</v>
          </cell>
          <cell r="B3056" t="str">
            <v xml:space="preserve"> BLOOD GROWTH FACTORS                          </v>
          </cell>
          <cell r="C3056" t="str">
            <v>PAN AMERICAN LABS</v>
          </cell>
          <cell r="D3056">
            <v>108785.3</v>
          </cell>
          <cell r="E3056" t="str">
            <v>ORMONT</v>
          </cell>
          <cell r="F3056" t="str">
            <v>HEMATINICS OTH</v>
          </cell>
        </row>
        <row r="3057">
          <cell r="A3057" t="str">
            <v>FORADIL AEROLIZER</v>
          </cell>
          <cell r="B3057" t="str">
            <v xml:space="preserve"> RESPIRATORY THERAPY                           </v>
          </cell>
          <cell r="C3057" t="str">
            <v>SCHERING</v>
          </cell>
          <cell r="D3057">
            <v>271606.8</v>
          </cell>
          <cell r="E3057" t="str">
            <v>SCHERING PLOUGH</v>
          </cell>
          <cell r="F3057" t="str">
            <v>BETA AGONISTS OTH</v>
          </cell>
        </row>
        <row r="3058">
          <cell r="A3058" t="str">
            <v>FORANE</v>
          </cell>
          <cell r="B3058" t="str">
            <v xml:space="preserve"> ANESTHETICS                                   </v>
          </cell>
          <cell r="C3058" t="str">
            <v>BAXTER PHARM DIV</v>
          </cell>
          <cell r="D3058">
            <v>0</v>
          </cell>
          <cell r="E3058" t="str">
            <v>BAXTER HEALTHCARE</v>
          </cell>
          <cell r="F3058" t="str">
            <v>ANESTH GENERAL OTH INHL</v>
          </cell>
        </row>
        <row r="3059">
          <cell r="A3059" t="str">
            <v>FORMALYDE-10</v>
          </cell>
          <cell r="B3059" t="str">
            <v xml:space="preserve"> DERMATOLOGICALS, ETHICAL                      </v>
          </cell>
          <cell r="C3059" t="str">
            <v>PEDINOL LABS</v>
          </cell>
          <cell r="D3059">
            <v>36.4</v>
          </cell>
          <cell r="E3059" t="str">
            <v>PEDINOL LABS</v>
          </cell>
          <cell r="F3059" t="str">
            <v>DERMATOLOGICAL PREP OTH</v>
          </cell>
        </row>
        <row r="3060">
          <cell r="A3060" t="str">
            <v>FORMULA EM</v>
          </cell>
          <cell r="B3060" t="str">
            <v xml:space="preserve"> ANTINAUSEANTS                                 </v>
          </cell>
          <cell r="C3060" t="str">
            <v>MAJOR PHARM</v>
          </cell>
          <cell r="D3060">
            <v>382.8</v>
          </cell>
          <cell r="E3060" t="str">
            <v>GREAT LAKES WHLSL</v>
          </cell>
          <cell r="F3060" t="str">
            <v>ANTINAUSEANT MISC</v>
          </cell>
        </row>
        <row r="3061">
          <cell r="A3061" t="str">
            <v>FORMULATION R</v>
          </cell>
          <cell r="B3061" t="str">
            <v xml:space="preserve"> HEMORRHOIDAL PREPS</v>
          </cell>
          <cell r="C3061" t="str">
            <v>G &amp; W LABS</v>
          </cell>
          <cell r="D3061">
            <v>-71.400000000000006</v>
          </cell>
          <cell r="E3061" t="str">
            <v>G &amp; W LABS</v>
          </cell>
          <cell r="F3061" t="str">
            <v>HEMORRHOIDAL PREP W/O CORT</v>
          </cell>
        </row>
        <row r="3062">
          <cell r="A3062" t="str">
            <v>FORTABS</v>
          </cell>
          <cell r="B3062" t="str">
            <v xml:space="preserve"> ANALGESICS        </v>
          </cell>
          <cell r="C3062" t="str">
            <v>UNITED RES LABS</v>
          </cell>
          <cell r="D3062">
            <v>115.8</v>
          </cell>
          <cell r="E3062" t="str">
            <v>URL/MUTUAL</v>
          </cell>
          <cell r="F3062" t="str">
            <v>SALICYLATES AND RELATED</v>
          </cell>
        </row>
        <row r="3063">
          <cell r="A3063" t="str">
            <v>FORTAZ</v>
          </cell>
          <cell r="B3063" t="str">
            <v xml:space="preserve"> ANTI-INFECTIVES, SYSTEMIC                     </v>
          </cell>
          <cell r="C3063" t="str">
            <v>GSK PHARM</v>
          </cell>
          <cell r="D3063">
            <v>11818.3</v>
          </cell>
          <cell r="E3063" t="str">
            <v>GLAXOSMITHKLINE</v>
          </cell>
          <cell r="F3063" t="str">
            <v>CEPHALOSPORINS &amp; RELATED</v>
          </cell>
        </row>
        <row r="3064">
          <cell r="A3064" t="str">
            <v>FORTEO</v>
          </cell>
          <cell r="B3064" t="str">
            <v xml:space="preserve"> MUSCULOSKELETAL                               </v>
          </cell>
          <cell r="C3064" t="str">
            <v>LILLY</v>
          </cell>
          <cell r="D3064">
            <v>600224.1</v>
          </cell>
          <cell r="E3064" t="str">
            <v>LILLY</v>
          </cell>
          <cell r="F3064" t="str">
            <v>BONE FORMATION AGENTS</v>
          </cell>
        </row>
        <row r="3065">
          <cell r="A3065" t="str">
            <v>FORTOVASE</v>
          </cell>
          <cell r="B3065" t="str">
            <v xml:space="preserve"> ANTIVIRALS                                    </v>
          </cell>
          <cell r="C3065" t="str">
            <v>ROCHE</v>
          </cell>
          <cell r="D3065">
            <v>53472.2</v>
          </cell>
          <cell r="E3065" t="str">
            <v>HOFFMANN-LA ROCHE</v>
          </cell>
          <cell r="F3065" t="str">
            <v>HIV-PROTEASE INHIB</v>
          </cell>
        </row>
        <row r="3066">
          <cell r="A3066" t="str">
            <v>FOSAMAX</v>
          </cell>
          <cell r="B3066" t="str">
            <v xml:space="preserve"> MUSCULOSKELETAL                               </v>
          </cell>
          <cell r="C3066" t="str">
            <v>MERCK &amp; COMPANY</v>
          </cell>
          <cell r="D3066">
            <v>8890894</v>
          </cell>
          <cell r="E3066" t="str">
            <v>MERCK &amp; CO</v>
          </cell>
          <cell r="F3066" t="str">
            <v>BISPHOSPHONATES</v>
          </cell>
        </row>
        <row r="3067">
          <cell r="A3067" t="str">
            <v>FOSCAVIR</v>
          </cell>
          <cell r="B3067" t="str">
            <v xml:space="preserve"> ANTIVIRALS                                    </v>
          </cell>
          <cell r="C3067" t="str">
            <v>ASTRAZENECA</v>
          </cell>
          <cell r="D3067">
            <v>5573.4</v>
          </cell>
          <cell r="E3067" t="str">
            <v>ASTRAZENECA CORP</v>
          </cell>
          <cell r="F3067" t="str">
            <v>ANTIVIRALS OTH</v>
          </cell>
        </row>
        <row r="3068">
          <cell r="A3068" t="str">
            <v>FOSTRIL</v>
          </cell>
          <cell r="B3068" t="str">
            <v xml:space="preserve"> DERMATOLOGICALS, ETHICAL                      </v>
          </cell>
          <cell r="C3068" t="str">
            <v>WESTWOOD-SQUIBB PH</v>
          </cell>
          <cell r="D3068">
            <v>34.799999999999997</v>
          </cell>
          <cell r="E3068" t="str">
            <v>BRISTOL-MYERS SQ</v>
          </cell>
          <cell r="F3068" t="str">
            <v>ACNE W/O ANTNFCT/ANTISEPTIC</v>
          </cell>
        </row>
        <row r="3069">
          <cell r="A3069" t="str">
            <v>FOTOTAR</v>
          </cell>
          <cell r="B3069" t="str">
            <v xml:space="preserve"> DERMATOLOGICALS, ETHICAL                      </v>
          </cell>
          <cell r="C3069" t="str">
            <v>ICN PHARMACEUTICAL</v>
          </cell>
          <cell r="D3069">
            <v>1631.3</v>
          </cell>
          <cell r="E3069" t="str">
            <v>ICN PHARMACEUTICAL</v>
          </cell>
          <cell r="F3069" t="str">
            <v>ANTIPRURITICS TOPICAL</v>
          </cell>
        </row>
        <row r="3070">
          <cell r="A3070" t="str">
            <v>FOUR WAY NASAL</v>
          </cell>
          <cell r="B3070" t="str">
            <v xml:space="preserve"> COUGH &amp; COLD PREPS           </v>
          </cell>
          <cell r="C3070" t="str">
            <v>BRISTOL-M SQ US PH</v>
          </cell>
          <cell r="D3070">
            <v>444.7</v>
          </cell>
          <cell r="E3070" t="str">
            <v>BRISTOL-MYERS SQ</v>
          </cell>
          <cell r="F3070" t="str">
            <v>NASAL DECONGESTANT TOP</v>
          </cell>
        </row>
        <row r="3071">
          <cell r="A3071" t="str">
            <v>FRAGMIN</v>
          </cell>
          <cell r="B3071" t="str">
            <v xml:space="preserve"> HEMOSTATIC MODIFIERS                          </v>
          </cell>
          <cell r="C3071" t="str">
            <v>PHARMACIA</v>
          </cell>
          <cell r="D3071">
            <v>31625.7</v>
          </cell>
          <cell r="E3071" t="str">
            <v>PHARMACIA CORP</v>
          </cell>
          <cell r="F3071" t="str">
            <v>FRACTIONATED HEPARINS</v>
          </cell>
        </row>
        <row r="3072">
          <cell r="A3072" t="str">
            <v>FREESTYLE</v>
          </cell>
          <cell r="B3072" t="str">
            <v xml:space="preserve"> DIAGNOSTIC AIDS                               </v>
          </cell>
          <cell r="C3072" t="str">
            <v>THERASENSE</v>
          </cell>
          <cell r="D3072">
            <v>105641</v>
          </cell>
          <cell r="E3072" t="str">
            <v>THERASENSE</v>
          </cell>
          <cell r="F3072" t="str">
            <v>DIAG AIDS BLOOD GLUC TEST</v>
          </cell>
        </row>
        <row r="3073">
          <cell r="A3073" t="str">
            <v>FREESTYLE COUNTER DSPLY</v>
          </cell>
          <cell r="B3073" t="str">
            <v xml:space="preserve"> DIAGNOSTIC AIDS                               </v>
          </cell>
          <cell r="C3073" t="str">
            <v>THERASENSE</v>
          </cell>
          <cell r="D3073">
            <v>11562</v>
          </cell>
          <cell r="E3073" t="str">
            <v>THERASENSE</v>
          </cell>
          <cell r="F3073" t="str">
            <v>DIAG AIDS BLOOD GLUC TEST</v>
          </cell>
        </row>
        <row r="3074">
          <cell r="A3074" t="str">
            <v>FREESTYLE FLASH</v>
          </cell>
          <cell r="B3074" t="str">
            <v xml:space="preserve"> DIAGNOSTIC AIDS                               </v>
          </cell>
          <cell r="C3074" t="str">
            <v>THERASENSE</v>
          </cell>
          <cell r="D3074">
            <v>7788</v>
          </cell>
          <cell r="E3074" t="str">
            <v>THERASENSE</v>
          </cell>
          <cell r="F3074" t="str">
            <v>DIAG AIDS BLOOD GLUC TEST</v>
          </cell>
        </row>
        <row r="3075">
          <cell r="A3075" t="str">
            <v>FREEZONE</v>
          </cell>
          <cell r="C3075" t="str">
            <v>MEDTECH LABS</v>
          </cell>
          <cell r="D3075">
            <v>36653.199999999997</v>
          </cell>
          <cell r="E3075" t="str">
            <v>MEDTECH LABS</v>
          </cell>
          <cell r="F3075" t="str">
            <v>FOOT REMEDIES</v>
          </cell>
        </row>
        <row r="3076">
          <cell r="A3076" t="str">
            <v>FRENADOL</v>
          </cell>
          <cell r="B3076" t="str">
            <v xml:space="preserve"> ANALGESICS        </v>
          </cell>
          <cell r="C3076" t="str">
            <v>MARIN PHARM</v>
          </cell>
          <cell r="D3076">
            <v>26846.400000000001</v>
          </cell>
          <cell r="E3076" t="str">
            <v>MARIN PHARM</v>
          </cell>
          <cell r="F3076" t="str">
            <v>ACETAMINOPHEN</v>
          </cell>
        </row>
        <row r="3077">
          <cell r="A3077" t="str">
            <v>FROVA</v>
          </cell>
          <cell r="B3077" t="str">
            <v xml:space="preserve"> ANALGESICS        </v>
          </cell>
          <cell r="C3077" t="str">
            <v>ELAN PHARMA</v>
          </cell>
          <cell r="D3077">
            <v>59667</v>
          </cell>
          <cell r="E3077" t="str">
            <v>ELAN CORP</v>
          </cell>
          <cell r="F3077" t="str">
            <v>ANTI-MIGRAINE</v>
          </cell>
        </row>
        <row r="3078">
          <cell r="A3078" t="str">
            <v>FUL-GLO</v>
          </cell>
          <cell r="B3078" t="str">
            <v xml:space="preserve"> OPHTHALMIC PREPARATIONS                       </v>
          </cell>
          <cell r="C3078" t="str">
            <v>BARNES-HIND</v>
          </cell>
          <cell r="D3078">
            <v>196.7</v>
          </cell>
          <cell r="E3078" t="str">
            <v>BARNES-HIND</v>
          </cell>
          <cell r="F3078" t="str">
            <v>OPHTH PREPS OTH</v>
          </cell>
        </row>
        <row r="3079">
          <cell r="A3079" t="str">
            <v>FULVICIN P/G</v>
          </cell>
          <cell r="B3079" t="str">
            <v xml:space="preserve"> ANTI-FUNGAL AGENTS                            </v>
          </cell>
          <cell r="C3079" t="str">
            <v>SCHERING</v>
          </cell>
          <cell r="D3079">
            <v>0</v>
          </cell>
          <cell r="E3079" t="str">
            <v>SCHERING PLOUGH</v>
          </cell>
          <cell r="F3079" t="str">
            <v>GRISEOFULVIN</v>
          </cell>
        </row>
        <row r="3080">
          <cell r="A3080" t="str">
            <v>FULVICIN-UF</v>
          </cell>
          <cell r="B3080" t="str">
            <v xml:space="preserve"> ANTI-FUNGAL AGENTS                            </v>
          </cell>
          <cell r="C3080" t="str">
            <v>SCHERING</v>
          </cell>
          <cell r="D3080">
            <v>0</v>
          </cell>
          <cell r="E3080" t="str">
            <v>SCHERING PLOUGH</v>
          </cell>
          <cell r="F3080" t="str">
            <v>GRISEOFULVIN</v>
          </cell>
        </row>
        <row r="3081">
          <cell r="A3081" t="str">
            <v>FUNGICURE</v>
          </cell>
          <cell r="B3081" t="str">
            <v xml:space="preserve"> ANTI-FUNGAL AGENTS                            </v>
          </cell>
          <cell r="C3081" t="str">
            <v>ALVA/AMCO PHARMACA</v>
          </cell>
          <cell r="D3081">
            <v>5624.4</v>
          </cell>
          <cell r="E3081" t="str">
            <v>ALVA/AMCO PHARMACA</v>
          </cell>
          <cell r="F3081" t="str">
            <v>ANTI-FUNGAL MISC</v>
          </cell>
        </row>
        <row r="3082">
          <cell r="A3082" t="str">
            <v>FUNGIZONE</v>
          </cell>
          <cell r="B3082" t="str">
            <v xml:space="preserve"> ANTI-FUNGAL AGENTS                            </v>
          </cell>
          <cell r="C3082" t="str">
            <v>BRISTOL-M SQ US PH</v>
          </cell>
          <cell r="D3082">
            <v>0</v>
          </cell>
          <cell r="E3082" t="str">
            <v>BRISTOL-MYERS SQ</v>
          </cell>
          <cell r="F3082" t="str">
            <v>POLYENES</v>
          </cell>
        </row>
        <row r="3083">
          <cell r="A3083" t="str">
            <v>FUNGIZONE IV</v>
          </cell>
          <cell r="B3083" t="str">
            <v xml:space="preserve"> ANTI-FUNGAL AGENTS                            </v>
          </cell>
          <cell r="C3083" t="str">
            <v>GENEVA PHARM</v>
          </cell>
          <cell r="D3083">
            <v>48.7</v>
          </cell>
          <cell r="E3083" t="str">
            <v>NOVARTIS</v>
          </cell>
          <cell r="F3083" t="str">
            <v>POLYENES</v>
          </cell>
        </row>
        <row r="3084">
          <cell r="A3084" t="str">
            <v>FUNGOID</v>
          </cell>
          <cell r="B3084" t="str">
            <v xml:space="preserve"> ANTI-FUNGAL AGENTS                            </v>
          </cell>
          <cell r="C3084" t="str">
            <v>PEDINOL LABS</v>
          </cell>
          <cell r="D3084">
            <v>-1.9</v>
          </cell>
          <cell r="E3084" t="str">
            <v>PEDINOL LABS</v>
          </cell>
          <cell r="F3084" t="str">
            <v>ANTI-FUNGAL MISC</v>
          </cell>
        </row>
        <row r="3085">
          <cell r="A3085" t="str">
            <v>FUNGOID</v>
          </cell>
          <cell r="B3085" t="str">
            <v xml:space="preserve"> ANTI-FUNGAL AGENTS                            </v>
          </cell>
          <cell r="C3085" t="str">
            <v>PEDINOL LABS</v>
          </cell>
          <cell r="D3085">
            <v>13023</v>
          </cell>
          <cell r="E3085" t="str">
            <v>PEDINOL LABS</v>
          </cell>
          <cell r="F3085" t="str">
            <v>IMIDAZOLES</v>
          </cell>
        </row>
        <row r="3086">
          <cell r="A3086" t="str">
            <v>FURACIN</v>
          </cell>
          <cell r="B3086" t="str">
            <v xml:space="preserve"> DERMATOLOGICALS, ETHICAL                      </v>
          </cell>
          <cell r="C3086" t="str">
            <v>SHIRE US INC</v>
          </cell>
          <cell r="D3086">
            <v>0</v>
          </cell>
          <cell r="E3086" t="str">
            <v>SHIRE US INC</v>
          </cell>
          <cell r="F3086" t="str">
            <v>ANTNFCT NON-SYS TOPICAL</v>
          </cell>
        </row>
        <row r="3087">
          <cell r="A3087" t="str">
            <v>FURADANTIN</v>
          </cell>
          <cell r="B3087" t="str">
            <v xml:space="preserve"> GENITOURINARY                                 </v>
          </cell>
          <cell r="C3087" t="str">
            <v>FIRST HORIZON PH</v>
          </cell>
          <cell r="D3087">
            <v>9096.7000000000007</v>
          </cell>
          <cell r="E3087" t="str">
            <v>FIRST HORIZON PH</v>
          </cell>
          <cell r="F3087" t="str">
            <v>UT ANTNFCT OTH</v>
          </cell>
        </row>
        <row r="3088">
          <cell r="A3088" t="str">
            <v>FUROSEMIDE</v>
          </cell>
          <cell r="B3088" t="str">
            <v xml:space="preserve"> DIURETICS, ETHICAL                            </v>
          </cell>
          <cell r="C3088" t="str">
            <v>ABBOTT HOSP PRODS</v>
          </cell>
          <cell r="D3088">
            <v>539.4</v>
          </cell>
          <cell r="E3088" t="str">
            <v>ABBOTT</v>
          </cell>
          <cell r="F3088" t="str">
            <v>DIURETICS INJ</v>
          </cell>
        </row>
        <row r="3089">
          <cell r="A3089" t="str">
            <v>FUROSEMIDE</v>
          </cell>
          <cell r="B3089" t="str">
            <v xml:space="preserve"> DIURETICS, ETHICAL                            </v>
          </cell>
          <cell r="C3089" t="str">
            <v>AMER PHARM PARTNER</v>
          </cell>
          <cell r="D3089">
            <v>816.3</v>
          </cell>
          <cell r="E3089" t="str">
            <v>AMER PHARM PARTNER</v>
          </cell>
          <cell r="F3089" t="str">
            <v>DIURETICS INJ</v>
          </cell>
        </row>
        <row r="3090">
          <cell r="A3090" t="str">
            <v>FUROSEMIDE</v>
          </cell>
          <cell r="B3090" t="str">
            <v xml:space="preserve"> DIURETICS, ETHICAL                            </v>
          </cell>
          <cell r="C3090" t="str">
            <v>AMERICAN REGENT</v>
          </cell>
          <cell r="D3090">
            <v>1797.5</v>
          </cell>
          <cell r="E3090" t="str">
            <v>AMERICAN REGENT</v>
          </cell>
          <cell r="F3090" t="str">
            <v>DIURETICS INJ</v>
          </cell>
        </row>
        <row r="3091">
          <cell r="A3091" t="str">
            <v>FUROSEMIDE</v>
          </cell>
          <cell r="B3091" t="str">
            <v xml:space="preserve"> DIURETICS, ETHICAL                            </v>
          </cell>
          <cell r="C3091" t="str">
            <v>GENEVA PHARM</v>
          </cell>
          <cell r="D3091">
            <v>49821</v>
          </cell>
          <cell r="E3091" t="str">
            <v>NOVARTIS</v>
          </cell>
          <cell r="F3091" t="str">
            <v>DIURETICS OTH NON-INJ</v>
          </cell>
        </row>
        <row r="3092">
          <cell r="A3092" t="str">
            <v>FUROSEMIDE</v>
          </cell>
          <cell r="B3092" t="str">
            <v xml:space="preserve"> DIURETICS, ETHICAL                            </v>
          </cell>
          <cell r="C3092" t="str">
            <v>IVAX PHARMACEUTICALS</v>
          </cell>
          <cell r="D3092">
            <v>35601.1</v>
          </cell>
          <cell r="E3092" t="str">
            <v>IVAX CORP</v>
          </cell>
          <cell r="F3092" t="str">
            <v>DIURETICS OTH NON-INJ</v>
          </cell>
        </row>
        <row r="3093">
          <cell r="A3093" t="str">
            <v>FUROSEMIDE</v>
          </cell>
          <cell r="B3093" t="str">
            <v xml:space="preserve"> DIURETICS, ETHICAL                            </v>
          </cell>
          <cell r="C3093" t="str">
            <v>MAJOR PHARM</v>
          </cell>
          <cell r="D3093">
            <v>63</v>
          </cell>
          <cell r="E3093" t="str">
            <v>GREAT LAKES WHLSL</v>
          </cell>
          <cell r="F3093" t="str">
            <v>DIURETICS OTH NON-INJ</v>
          </cell>
        </row>
        <row r="3094">
          <cell r="A3094" t="str">
            <v>FUROSEMIDE</v>
          </cell>
          <cell r="B3094" t="str">
            <v xml:space="preserve"> DIURETICS, ETHICAL                            </v>
          </cell>
          <cell r="C3094" t="str">
            <v>MFR NOT STATED</v>
          </cell>
          <cell r="D3094">
            <v>4.9000000000000004</v>
          </cell>
          <cell r="E3094" t="str">
            <v>LAB UNKNOWN</v>
          </cell>
          <cell r="F3094" t="str">
            <v>DIURETICS OTH NON-INJ</v>
          </cell>
        </row>
        <row r="3095">
          <cell r="A3095" t="str">
            <v>FUROSEMIDE</v>
          </cell>
          <cell r="B3095" t="str">
            <v xml:space="preserve"> DIURETICS, ETHICAL                            </v>
          </cell>
          <cell r="C3095" t="str">
            <v>MORTON GROVE PHARM</v>
          </cell>
          <cell r="D3095">
            <v>2222</v>
          </cell>
          <cell r="E3095" t="str">
            <v>MORTON GROVE PHARM</v>
          </cell>
          <cell r="F3095" t="str">
            <v>DIURETICS OTH NON-INJ</v>
          </cell>
        </row>
        <row r="3096">
          <cell r="A3096" t="str">
            <v>FUROSEMIDE</v>
          </cell>
          <cell r="B3096" t="str">
            <v xml:space="preserve"> DIURETICS, ETHICAL                            </v>
          </cell>
          <cell r="C3096" t="str">
            <v>MYLAN</v>
          </cell>
          <cell r="D3096">
            <v>172268.3</v>
          </cell>
          <cell r="E3096" t="str">
            <v>MYLAN LABS  INC</v>
          </cell>
          <cell r="F3096" t="str">
            <v>DIURETICS OTH NON-INJ</v>
          </cell>
        </row>
        <row r="3097">
          <cell r="A3097" t="str">
            <v>FUROSEMIDE</v>
          </cell>
          <cell r="B3097" t="str">
            <v xml:space="preserve"> DIURETICS, ETHICAL                            </v>
          </cell>
          <cell r="C3097" t="str">
            <v>QUALITEST PRODUCTS</v>
          </cell>
          <cell r="D3097">
            <v>26.3</v>
          </cell>
          <cell r="E3097" t="str">
            <v>QUALITEST PRODUCTS</v>
          </cell>
          <cell r="F3097" t="str">
            <v>DIURETICS OTH NON-INJ</v>
          </cell>
        </row>
        <row r="3098">
          <cell r="A3098" t="str">
            <v>FUROSEMIDE</v>
          </cell>
          <cell r="B3098" t="str">
            <v xml:space="preserve"> DIURETICS, ETHICAL                            </v>
          </cell>
          <cell r="C3098" t="str">
            <v>REPACKAGER</v>
          </cell>
          <cell r="D3098">
            <v>16</v>
          </cell>
          <cell r="E3098" t="str">
            <v>REPACKAGER</v>
          </cell>
          <cell r="F3098" t="str">
            <v>DIURETICS OTH NON-INJ</v>
          </cell>
        </row>
        <row r="3099">
          <cell r="A3099" t="str">
            <v>FUROSEMIDE</v>
          </cell>
          <cell r="B3099" t="str">
            <v xml:space="preserve"> DIURETICS, ETHICAL                            </v>
          </cell>
          <cell r="C3099" t="str">
            <v>ROXANE</v>
          </cell>
          <cell r="D3099">
            <v>163525</v>
          </cell>
          <cell r="E3099" t="str">
            <v>BOEHRINGER INGEL</v>
          </cell>
          <cell r="F3099" t="str">
            <v>DIURETICS OTH NON-INJ</v>
          </cell>
        </row>
        <row r="3100">
          <cell r="A3100" t="str">
            <v>FUROSEMIDE</v>
          </cell>
          <cell r="B3100" t="str">
            <v xml:space="preserve"> DIURETICS, ETHICAL                            </v>
          </cell>
          <cell r="C3100" t="str">
            <v>UNIT DOSE LABS</v>
          </cell>
          <cell r="D3100">
            <v>50.9</v>
          </cell>
          <cell r="E3100" t="str">
            <v>MYLAN LABS  INC</v>
          </cell>
          <cell r="F3100" t="str">
            <v>DIURETICS OTH NON-INJ</v>
          </cell>
        </row>
        <row r="3101">
          <cell r="A3101" t="str">
            <v>FUROSEMIDE</v>
          </cell>
          <cell r="B3101" t="str">
            <v xml:space="preserve"> DIURETICS, ETHICAL                            </v>
          </cell>
          <cell r="C3101" t="str">
            <v>WATSON LABS</v>
          </cell>
          <cell r="D3101">
            <v>0</v>
          </cell>
          <cell r="E3101" t="str">
            <v>WATSON PHARM INC</v>
          </cell>
          <cell r="F3101" t="str">
            <v>DIURETICS OTH NON-INJ</v>
          </cell>
        </row>
        <row r="3102">
          <cell r="A3102" t="str">
            <v>FUROXONE</v>
          </cell>
          <cell r="B3102" t="str">
            <v xml:space="preserve"> ANTIDIARRHEALS                                </v>
          </cell>
          <cell r="C3102" t="str">
            <v>SHIRE US INC</v>
          </cell>
          <cell r="D3102">
            <v>83.8</v>
          </cell>
          <cell r="E3102" t="str">
            <v>SHIRE US INC</v>
          </cell>
          <cell r="F3102" t="str">
            <v>ANTIDIARREHEALS W/ANTNFCT</v>
          </cell>
        </row>
        <row r="3103">
          <cell r="A3103" t="str">
            <v>GABITRIL</v>
          </cell>
          <cell r="B3103" t="str">
            <v xml:space="preserve"> NEUROLOGICAL DISORDERS, MISC                  </v>
          </cell>
          <cell r="C3103" t="str">
            <v>CEPHALON INC</v>
          </cell>
          <cell r="D3103">
            <v>49119</v>
          </cell>
          <cell r="E3103" t="str">
            <v>CEPHALON INC</v>
          </cell>
          <cell r="F3103" t="str">
            <v>SEIZURE DISORDERS</v>
          </cell>
        </row>
        <row r="3104">
          <cell r="A3104" t="str">
            <v>GALZIN</v>
          </cell>
          <cell r="B3104" t="str">
            <v xml:space="preserve"> MISCELLANEOUS PREPS, ETHICAL                  </v>
          </cell>
          <cell r="C3104" t="str">
            <v>GATE PHARM</v>
          </cell>
          <cell r="D3104">
            <v>1624.6</v>
          </cell>
          <cell r="E3104" t="str">
            <v>TEVA PHARM USA</v>
          </cell>
          <cell r="F3104" t="str">
            <v>MISCELLANEOUS OTH</v>
          </cell>
        </row>
        <row r="3105">
          <cell r="A3105" t="str">
            <v>GAMIMUNE N</v>
          </cell>
          <cell r="B3105" t="str">
            <v xml:space="preserve"> HOSPITAL SOLUTIONS                            </v>
          </cell>
          <cell r="C3105" t="str">
            <v>BAYER BIOLOGICALS</v>
          </cell>
          <cell r="D3105">
            <v>1134</v>
          </cell>
          <cell r="E3105" t="str">
            <v>BAYER CORPORATION</v>
          </cell>
          <cell r="F3105" t="str">
            <v>GAMMA GLOBULIN</v>
          </cell>
        </row>
        <row r="3106">
          <cell r="A3106" t="str">
            <v>GAMMAR-P IV</v>
          </cell>
          <cell r="B3106" t="str">
            <v xml:space="preserve"> HOSPITAL SOLUTIONS                            </v>
          </cell>
          <cell r="C3106" t="str">
            <v>AVENTIS BEHRING</v>
          </cell>
          <cell r="D3106">
            <v>42800</v>
          </cell>
          <cell r="E3106" t="str">
            <v>AVENTIS CORP</v>
          </cell>
          <cell r="F3106" t="str">
            <v>GAMMA GLOBULIN</v>
          </cell>
        </row>
        <row r="3107">
          <cell r="A3107" t="str">
            <v>GANCICLOVIR</v>
          </cell>
          <cell r="B3107" t="str">
            <v xml:space="preserve"> ANTIVIRALS                                    </v>
          </cell>
          <cell r="C3107" t="str">
            <v>RANBAXY PHARM</v>
          </cell>
          <cell r="D3107">
            <v>25939</v>
          </cell>
          <cell r="E3107" t="str">
            <v>RANBAXY LABS LTD</v>
          </cell>
          <cell r="F3107" t="str">
            <v>ANTIVIRALS OTH</v>
          </cell>
        </row>
        <row r="3108">
          <cell r="A3108" t="str">
            <v>GANIDIR NR</v>
          </cell>
          <cell r="B3108" t="str">
            <v xml:space="preserve"> COUGH &amp; COLD PREPS           </v>
          </cell>
          <cell r="C3108" t="str">
            <v>CYPRESS PHARM</v>
          </cell>
          <cell r="D3108">
            <v>225.1</v>
          </cell>
          <cell r="E3108" t="str">
            <v>CYPRESS PHARM</v>
          </cell>
          <cell r="F3108" t="str">
            <v>COUGH PREP W/O COD</v>
          </cell>
        </row>
        <row r="3109">
          <cell r="A3109" t="str">
            <v>GANI-TUSS NR</v>
          </cell>
          <cell r="B3109" t="str">
            <v xml:space="preserve"> COUGH &amp; COLD PREPS           </v>
          </cell>
          <cell r="C3109" t="str">
            <v>CYPRESS PHARM</v>
          </cell>
          <cell r="D3109">
            <v>3789.4</v>
          </cell>
          <cell r="E3109" t="str">
            <v>CYPRESS PHARM</v>
          </cell>
          <cell r="F3109" t="str">
            <v>COUGH PREP W/COD</v>
          </cell>
        </row>
        <row r="3110">
          <cell r="A3110" t="str">
            <v>GANI-TUSS-DM NR</v>
          </cell>
          <cell r="B3110" t="str">
            <v xml:space="preserve"> COUGH &amp; COLD PREPS           </v>
          </cell>
          <cell r="C3110" t="str">
            <v>CYPRESS PHARM</v>
          </cell>
          <cell r="D3110">
            <v>53250.1</v>
          </cell>
          <cell r="E3110" t="str">
            <v>CYPRESS PHARM</v>
          </cell>
          <cell r="F3110" t="str">
            <v>COUGH PREP W/O COD</v>
          </cell>
        </row>
        <row r="3111">
          <cell r="A3111" t="str">
            <v>GARAMYCIN</v>
          </cell>
          <cell r="B3111" t="str">
            <v xml:space="preserve"> ANTI-INFECTIVES, SYSTEMIC                     </v>
          </cell>
          <cell r="C3111" t="str">
            <v>SCHERING</v>
          </cell>
          <cell r="D3111">
            <v>-876.5</v>
          </cell>
          <cell r="E3111" t="str">
            <v>SCHERING PLOUGH</v>
          </cell>
          <cell r="F3111" t="str">
            <v>AMINOGLYCOSIDES</v>
          </cell>
        </row>
        <row r="3112">
          <cell r="A3112" t="str">
            <v>GARAMYCIN</v>
          </cell>
          <cell r="B3112" t="str">
            <v xml:space="preserve"> DERMATOLOGICALS, ETHICAL                      </v>
          </cell>
          <cell r="C3112" t="str">
            <v>SCHERING</v>
          </cell>
          <cell r="D3112">
            <v>-2710.4</v>
          </cell>
          <cell r="E3112" t="str">
            <v>SCHERING PLOUGH</v>
          </cell>
          <cell r="F3112" t="str">
            <v>ANTNFCT NON-SYS TOPICAL</v>
          </cell>
        </row>
        <row r="3113">
          <cell r="A3113" t="str">
            <v>GARAMYCIN</v>
          </cell>
          <cell r="B3113" t="str">
            <v xml:space="preserve"> OPHTHALMIC PREPARATIONS                       </v>
          </cell>
          <cell r="C3113" t="str">
            <v>SCHERING</v>
          </cell>
          <cell r="D3113">
            <v>-1219.4000000000001</v>
          </cell>
          <cell r="E3113" t="str">
            <v>SCHERING PLOUGH</v>
          </cell>
          <cell r="F3113" t="str">
            <v>OPHTH BROAD/MED SPEC</v>
          </cell>
        </row>
        <row r="3114">
          <cell r="A3114" t="str">
            <v>GARLIC</v>
          </cell>
          <cell r="B3114" t="str">
            <v xml:space="preserve"> NATURAL MEDICINE                              </v>
          </cell>
          <cell r="C3114" t="str">
            <v>MAJOR PHARM</v>
          </cell>
          <cell r="D3114">
            <v>109.1</v>
          </cell>
          <cell r="E3114" t="str">
            <v>GREAT LAKES WHLSL</v>
          </cell>
          <cell r="F3114" t="str">
            <v>NAT MED OTH HERBALS</v>
          </cell>
        </row>
        <row r="3115">
          <cell r="A3115" t="str">
            <v>GARYLIN</v>
          </cell>
          <cell r="B3115" t="str">
            <v xml:space="preserve"> MOUTH, THROAT &amp; ANTISEPTICS                   </v>
          </cell>
          <cell r="C3115" t="str">
            <v>DOMEL LABORATORIES</v>
          </cell>
          <cell r="D3115">
            <v>2806.6</v>
          </cell>
          <cell r="E3115" t="str">
            <v>DOMEL LABORATORIES</v>
          </cell>
          <cell r="F3115" t="str">
            <v>ANTISEPTIC MOUTH/THROAT</v>
          </cell>
        </row>
        <row r="3116">
          <cell r="A3116" t="str">
            <v>GAS FREE</v>
          </cell>
          <cell r="B3116" t="str">
            <v xml:space="preserve"> ANTACIDS &amp; ANTIFLATULENTS                     </v>
          </cell>
          <cell r="C3116" t="str">
            <v>MAJOR PHARM</v>
          </cell>
          <cell r="D3116">
            <v>12.4</v>
          </cell>
          <cell r="E3116" t="str">
            <v>GREAT LAKES WHLSL</v>
          </cell>
          <cell r="F3116" t="str">
            <v>ANTIFLATULENTS</v>
          </cell>
        </row>
        <row r="3117">
          <cell r="A3117" t="str">
            <v>GAS PERMEABLE</v>
          </cell>
          <cell r="B3117" t="str">
            <v xml:space="preserve"> OPHTHALMIC PREPARATIONS                       </v>
          </cell>
          <cell r="C3117" t="str">
            <v>ALLERGAN</v>
          </cell>
          <cell r="D3117">
            <v>0</v>
          </cell>
          <cell r="E3117" t="str">
            <v>ALLERGAN INC</v>
          </cell>
          <cell r="F3117" t="str">
            <v>HGP LENS CLEANER</v>
          </cell>
        </row>
        <row r="3118">
          <cell r="A3118" t="str">
            <v>GAS RELIEF</v>
          </cell>
          <cell r="B3118" t="str">
            <v xml:space="preserve"> ANTACIDS &amp; ANTIFLATULENTS                     </v>
          </cell>
          <cell r="C3118" t="str">
            <v>MAJOR PHARM</v>
          </cell>
          <cell r="D3118">
            <v>35.200000000000003</v>
          </cell>
          <cell r="E3118" t="str">
            <v>GREAT LAKES WHLSL</v>
          </cell>
          <cell r="F3118" t="str">
            <v>ANTIFLATULENTS</v>
          </cell>
        </row>
        <row r="3119">
          <cell r="A3119" t="str">
            <v>GAS X</v>
          </cell>
          <cell r="B3119" t="str">
            <v xml:space="preserve"> ANTACIDS &amp; ANTIFLATULENTS                     </v>
          </cell>
          <cell r="C3119" t="str">
            <v>NOVARTIS CONS HLTH</v>
          </cell>
          <cell r="D3119">
            <v>79385.399999999994</v>
          </cell>
          <cell r="E3119" t="str">
            <v>NOVARTIS</v>
          </cell>
          <cell r="F3119" t="str">
            <v>ANTIFLATULENTS</v>
          </cell>
        </row>
        <row r="3120">
          <cell r="A3120" t="str">
            <v>GASAID MAX STR</v>
          </cell>
          <cell r="B3120" t="str">
            <v xml:space="preserve"> ANTACIDS &amp; ANTIFLATULENTS                     </v>
          </cell>
          <cell r="C3120" t="str">
            <v>MCNEIL CONS/SPEC</v>
          </cell>
          <cell r="D3120">
            <v>3071.8</v>
          </cell>
          <cell r="E3120" t="str">
            <v>JOHNSON &amp; JOHNSON</v>
          </cell>
          <cell r="F3120" t="str">
            <v>ANTIFLATULENTS</v>
          </cell>
        </row>
        <row r="3121">
          <cell r="A3121" t="str">
            <v>GASTRINEX</v>
          </cell>
          <cell r="B3121" t="str">
            <v xml:space="preserve"> MISCELLANEOUS PREPS, ETHICAL                  </v>
          </cell>
          <cell r="C3121" t="str">
            <v>SEYER</v>
          </cell>
          <cell r="D3121">
            <v>258313.3</v>
          </cell>
          <cell r="E3121" t="str">
            <v>SEYER</v>
          </cell>
          <cell r="F3121" t="str">
            <v>DIGESTANTS PLAIN</v>
          </cell>
        </row>
        <row r="3122">
          <cell r="A3122" t="str">
            <v>GASTROCROM</v>
          </cell>
          <cell r="B3122" t="str">
            <v xml:space="preserve"> RESPIRATORY THERAPY                           </v>
          </cell>
          <cell r="C3122" t="str">
            <v>CELLTECH PHARM</v>
          </cell>
          <cell r="D3122">
            <v>33178.6</v>
          </cell>
          <cell r="E3122" t="str">
            <v>CELLTECH GROUP</v>
          </cell>
          <cell r="F3122" t="str">
            <v>RESPIRATORY NSAID BRONCHIAL</v>
          </cell>
        </row>
        <row r="3123">
          <cell r="A3123" t="str">
            <v>GAS-X W/MAALOX</v>
          </cell>
          <cell r="B3123" t="str">
            <v xml:space="preserve"> ANTACIDS &amp; ANTIFLATULENTS                     </v>
          </cell>
          <cell r="C3123" t="str">
            <v>NOVARTIS CONS HLTH</v>
          </cell>
          <cell r="D3123">
            <v>11694.4</v>
          </cell>
          <cell r="E3123" t="str">
            <v>NOVARTIS</v>
          </cell>
          <cell r="F3123" t="str">
            <v>ANTIFLATULENTS</v>
          </cell>
        </row>
        <row r="3124">
          <cell r="A3124" t="str">
            <v>GAUZE KERLIX ROLLS</v>
          </cell>
          <cell r="B3124" t="str">
            <v>UNKNOWN USC 99998</v>
          </cell>
          <cell r="C3124" t="str">
            <v>KENDALL-HPC</v>
          </cell>
          <cell r="D3124">
            <v>266</v>
          </cell>
          <cell r="E3124" t="str">
            <v>COLGATE-PALMOLIVE</v>
          </cell>
          <cell r="F3124" t="str">
            <v>UNKNOWN USC 99998</v>
          </cell>
        </row>
        <row r="3125">
          <cell r="A3125" t="str">
            <v>GAUZE PAD STERI-PAD</v>
          </cell>
          <cell r="B3125" t="str">
            <v>UNKNOWN USC 99998</v>
          </cell>
          <cell r="C3125" t="str">
            <v>J&amp;J MEDICAL</v>
          </cell>
          <cell r="D3125">
            <v>0</v>
          </cell>
          <cell r="E3125" t="str">
            <v>JOHNSON &amp; JOHNSON</v>
          </cell>
          <cell r="F3125" t="str">
            <v>UNKNOWN USC 99998</v>
          </cell>
        </row>
        <row r="3126">
          <cell r="A3126" t="str">
            <v>GAVISCON</v>
          </cell>
          <cell r="B3126" t="str">
            <v xml:space="preserve"> ANTACIDS &amp; ANTIFLATULENTS                     </v>
          </cell>
          <cell r="C3126" t="str">
            <v>GSK CONSUMER HLTH</v>
          </cell>
          <cell r="D3126">
            <v>469426.3</v>
          </cell>
          <cell r="E3126" t="str">
            <v>GLAXOSMITHKLINE</v>
          </cell>
          <cell r="F3126" t="str">
            <v>ANTACIDS  PLAIN</v>
          </cell>
        </row>
        <row r="3127">
          <cell r="A3127" t="str">
            <v>GAVISCON-2</v>
          </cell>
          <cell r="B3127" t="str">
            <v xml:space="preserve"> ANTACIDS &amp; ANTIFLATULENTS                     </v>
          </cell>
          <cell r="C3127" t="str">
            <v>GSK CONSUMER HLTH</v>
          </cell>
          <cell r="D3127">
            <v>0</v>
          </cell>
          <cell r="E3127" t="str">
            <v>GLAXOSMITHKLINE</v>
          </cell>
          <cell r="F3127" t="str">
            <v>ANTACIDS  PLAIN</v>
          </cell>
        </row>
        <row r="3128">
          <cell r="A3128" t="str">
            <v>GELATIN</v>
          </cell>
          <cell r="B3128" t="str">
            <v xml:space="preserve"> NATURAL MEDICINE                              </v>
          </cell>
          <cell r="C3128" t="str">
            <v>MAJOR PHARM</v>
          </cell>
          <cell r="D3128">
            <v>43.2</v>
          </cell>
          <cell r="E3128" t="str">
            <v>GREAT LAKES WHLSL</v>
          </cell>
          <cell r="F3128" t="str">
            <v>NAT MED OTH NUTRITN</v>
          </cell>
        </row>
        <row r="3129">
          <cell r="A3129" t="str">
            <v>GELCLAIR DOSEPACK</v>
          </cell>
          <cell r="B3129" t="str">
            <v xml:space="preserve"> MOUTH, THROAT &amp; ANTISEPTICS                   </v>
          </cell>
          <cell r="C3129" t="str">
            <v>CELL PATHWAYS</v>
          </cell>
          <cell r="D3129">
            <v>312</v>
          </cell>
          <cell r="E3129" t="str">
            <v>CELL PATHWAYS</v>
          </cell>
          <cell r="F3129" t="str">
            <v>ANTISEPTIC MOUTH/THROAT</v>
          </cell>
        </row>
        <row r="3130">
          <cell r="A3130" t="str">
            <v>GELFILM</v>
          </cell>
          <cell r="B3130" t="str">
            <v xml:space="preserve"> HEMOSTATIC MODIFIERS                          </v>
          </cell>
          <cell r="C3130" t="str">
            <v>PHARMACIA CONSUMER</v>
          </cell>
          <cell r="D3130">
            <v>0</v>
          </cell>
          <cell r="E3130" t="str">
            <v>PHARMACIA CORP</v>
          </cell>
          <cell r="F3130" t="str">
            <v>HEMO MOD OTH TOPICAL</v>
          </cell>
        </row>
        <row r="3131">
          <cell r="A3131" t="str">
            <v>GELFOAM</v>
          </cell>
          <cell r="B3131" t="str">
            <v xml:space="preserve"> HEMOSTATIC MODIFIERS                          </v>
          </cell>
          <cell r="C3131" t="str">
            <v>PHARMACIA</v>
          </cell>
          <cell r="D3131">
            <v>75.2</v>
          </cell>
          <cell r="E3131" t="str">
            <v>PHARMACIA CORP</v>
          </cell>
          <cell r="F3131" t="str">
            <v>HEMO MOD OTH TOPICAL</v>
          </cell>
        </row>
        <row r="3132">
          <cell r="A3132" t="str">
            <v>GEL-KAM (OTC)</v>
          </cell>
          <cell r="B3132" t="str">
            <v xml:space="preserve"> NUTRIENTS &amp; SUPPLEMENTS                       </v>
          </cell>
          <cell r="C3132" t="str">
            <v>COLGATE ORAL PHARM</v>
          </cell>
          <cell r="D3132">
            <v>34187.300000000003</v>
          </cell>
          <cell r="E3132" t="str">
            <v>COLGATE-PALMOLIVE</v>
          </cell>
          <cell r="F3132" t="str">
            <v>FLUORIDES</v>
          </cell>
        </row>
        <row r="3133">
          <cell r="A3133" t="str">
            <v>GEL-KAM (RX)</v>
          </cell>
          <cell r="B3133" t="str">
            <v xml:space="preserve"> NUTRIENTS &amp; SUPPLEMENTS                       </v>
          </cell>
          <cell r="C3133" t="str">
            <v>COLGATE ORAL PHARM</v>
          </cell>
          <cell r="D3133">
            <v>16619.400000000001</v>
          </cell>
          <cell r="E3133" t="str">
            <v>COLGATE-PALMOLIVE</v>
          </cell>
          <cell r="F3133" t="str">
            <v>FLUORIDES</v>
          </cell>
        </row>
        <row r="3134">
          <cell r="A3134" t="str">
            <v>GELUSIL</v>
          </cell>
          <cell r="B3134" t="str">
            <v xml:space="preserve"> ANTACIDS &amp; ANTIFLATULENTS                     </v>
          </cell>
          <cell r="C3134" t="str">
            <v>PFIZER CONSUMER</v>
          </cell>
          <cell r="D3134">
            <v>481.1</v>
          </cell>
          <cell r="E3134" t="str">
            <v>PFIZER</v>
          </cell>
          <cell r="F3134" t="str">
            <v>ANTACIDS  PLAIN</v>
          </cell>
        </row>
        <row r="3135">
          <cell r="A3135" t="str">
            <v>GEMFIBROZIL</v>
          </cell>
          <cell r="B3135" t="str">
            <v xml:space="preserve"> ANTIHYPERLIPIDEMIC AGENTS              </v>
          </cell>
          <cell r="C3135" t="str">
            <v>APOTEX CORP</v>
          </cell>
          <cell r="D3135">
            <v>341456</v>
          </cell>
          <cell r="E3135" t="str">
            <v>APOTEX CORP</v>
          </cell>
          <cell r="F3135" t="str">
            <v>FIBRIC ACID DERIVATIVES</v>
          </cell>
        </row>
        <row r="3136">
          <cell r="A3136" t="str">
            <v>GEMFIBROZIL</v>
          </cell>
          <cell r="B3136" t="str">
            <v xml:space="preserve"> ANTIHYPERLIPIDEMIC AGENTS              </v>
          </cell>
          <cell r="C3136" t="str">
            <v>GENEVA PHARM</v>
          </cell>
          <cell r="D3136">
            <v>360.4</v>
          </cell>
          <cell r="E3136" t="str">
            <v>NOVARTIS</v>
          </cell>
          <cell r="F3136" t="str">
            <v>FIBRIC ACID DERIVATIVES</v>
          </cell>
        </row>
        <row r="3137">
          <cell r="A3137" t="str">
            <v>GEMFIBROZIL</v>
          </cell>
          <cell r="B3137" t="str">
            <v xml:space="preserve"> ANTIHYPERLIPIDEMIC AGENTS              </v>
          </cell>
          <cell r="C3137" t="str">
            <v>MAJOR PHARM</v>
          </cell>
          <cell r="D3137">
            <v>302.5</v>
          </cell>
          <cell r="E3137" t="str">
            <v>GREAT LAKES WHLSL</v>
          </cell>
          <cell r="F3137" t="str">
            <v>FIBRIC ACID DERIVATIVES</v>
          </cell>
        </row>
        <row r="3138">
          <cell r="A3138" t="str">
            <v>GEMFIBROZIL</v>
          </cell>
          <cell r="B3138" t="str">
            <v xml:space="preserve"> ANTIHYPERLIPIDEMIC AGENTS              </v>
          </cell>
          <cell r="C3138" t="str">
            <v>REPACKAGER</v>
          </cell>
          <cell r="D3138">
            <v>-20.5</v>
          </cell>
          <cell r="E3138" t="str">
            <v>REPACKAGER</v>
          </cell>
          <cell r="F3138" t="str">
            <v>FIBRIC ACID DERIVATIVES</v>
          </cell>
        </row>
        <row r="3139">
          <cell r="A3139" t="str">
            <v>GEMFIBROZIL</v>
          </cell>
          <cell r="B3139" t="str">
            <v xml:space="preserve"> ANTIHYPERLIPIDEMIC AGENTS              </v>
          </cell>
          <cell r="C3139" t="str">
            <v>TEVA PHARMACEUTICALS</v>
          </cell>
          <cell r="D3139">
            <v>329710.5</v>
          </cell>
          <cell r="E3139" t="str">
            <v>TEVA PHARM USA</v>
          </cell>
          <cell r="F3139" t="str">
            <v>FIBRIC ACID DERIVATIVES</v>
          </cell>
        </row>
        <row r="3140">
          <cell r="A3140" t="str">
            <v>GEMFIBROZIL</v>
          </cell>
          <cell r="B3140" t="str">
            <v xml:space="preserve"> ANTIHYPERLIPIDEMIC AGENTS              </v>
          </cell>
          <cell r="C3140" t="str">
            <v>WARNER-CHILCOTT</v>
          </cell>
          <cell r="D3140">
            <v>12411.8</v>
          </cell>
          <cell r="E3140" t="str">
            <v>GALEN HOLDINGS INC</v>
          </cell>
          <cell r="F3140" t="str">
            <v>FIBRIC ACID DERIVATIVES</v>
          </cell>
        </row>
        <row r="3141">
          <cell r="A3141" t="str">
            <v>GEMFIBROZIL</v>
          </cell>
          <cell r="B3141" t="str">
            <v xml:space="preserve"> ANTIHYPERLIPIDEMIC AGENTS              </v>
          </cell>
          <cell r="C3141" t="str">
            <v>WATSON LABS</v>
          </cell>
          <cell r="D3141">
            <v>5178.3</v>
          </cell>
          <cell r="E3141" t="str">
            <v>WATSON PHARM INC</v>
          </cell>
          <cell r="F3141" t="str">
            <v>FIBRIC ACID DERIVATIVES</v>
          </cell>
        </row>
        <row r="3142">
          <cell r="A3142" t="str">
            <v>GEMZAR</v>
          </cell>
          <cell r="B3142" t="str">
            <v xml:space="preserve"> ANTINEOPLASTIC AGENTS                         </v>
          </cell>
          <cell r="C3142" t="str">
            <v>LILLY</v>
          </cell>
          <cell r="D3142">
            <v>51958.3</v>
          </cell>
          <cell r="E3142" t="str">
            <v>LILLY</v>
          </cell>
          <cell r="F3142" t="str">
            <v>PYRIMIDINE ANALOGS</v>
          </cell>
        </row>
        <row r="3143">
          <cell r="A3143" t="str">
            <v>GENACOL</v>
          </cell>
          <cell r="B3143" t="str">
            <v xml:space="preserve"> COUGH &amp; COLD PREPS           </v>
          </cell>
          <cell r="C3143" t="str">
            <v>IVAX PHARMACEUTICALS</v>
          </cell>
          <cell r="D3143">
            <v>211.7</v>
          </cell>
          <cell r="E3143" t="str">
            <v>IVAX CORP</v>
          </cell>
          <cell r="F3143" t="str">
            <v>COUGH/COLD W/O EXPECT</v>
          </cell>
        </row>
        <row r="3144">
          <cell r="A3144" t="str">
            <v>GENANTUSS</v>
          </cell>
          <cell r="B3144" t="str">
            <v xml:space="preserve"> COUGH &amp; COLD PREPS           </v>
          </cell>
          <cell r="C3144" t="str">
            <v>PHARM GENERIC DELPR</v>
          </cell>
          <cell r="D3144">
            <v>3903.2</v>
          </cell>
          <cell r="E3144" t="str">
            <v>PHARM GENERIC DELPR</v>
          </cell>
          <cell r="F3144" t="str">
            <v>COUGH/COLD W/EXPECT</v>
          </cell>
        </row>
        <row r="3145">
          <cell r="A3145" t="str">
            <v>GENASAL LA</v>
          </cell>
          <cell r="B3145" t="str">
            <v xml:space="preserve"> COUGH &amp; COLD PREPS           </v>
          </cell>
          <cell r="C3145" t="str">
            <v>IVAX PHARMACEUTICALS</v>
          </cell>
          <cell r="D3145">
            <v>8.9</v>
          </cell>
          <cell r="E3145" t="str">
            <v>IVAX CORP</v>
          </cell>
          <cell r="F3145" t="str">
            <v>NASAL DECONGESTANT TOP</v>
          </cell>
        </row>
        <row r="3146">
          <cell r="A3146" t="str">
            <v>GENATON</v>
          </cell>
          <cell r="B3146" t="str">
            <v xml:space="preserve"> ANTACIDS &amp; ANTIFLATULENTS                     </v>
          </cell>
          <cell r="C3146" t="str">
            <v>IVAX PHARMACEUTICALS</v>
          </cell>
          <cell r="D3146">
            <v>789.2</v>
          </cell>
          <cell r="E3146" t="str">
            <v>IVAX CORP</v>
          </cell>
          <cell r="F3146" t="str">
            <v>ANTACIDS  PLAIN</v>
          </cell>
        </row>
        <row r="3147">
          <cell r="A3147" t="str">
            <v>GENEBROM-DM</v>
          </cell>
          <cell r="B3147" t="str">
            <v xml:space="preserve"> COUGH &amp; COLD PREPS           </v>
          </cell>
          <cell r="C3147" t="str">
            <v>LLORENS PHARM</v>
          </cell>
          <cell r="D3147">
            <v>8974</v>
          </cell>
          <cell r="E3147" t="str">
            <v>LLORENS PHARM</v>
          </cell>
          <cell r="F3147" t="str">
            <v>COUGH/COLD W/O EXPECT</v>
          </cell>
        </row>
        <row r="3148">
          <cell r="A3148" t="str">
            <v>GENEBRONCO-D</v>
          </cell>
          <cell r="B3148" t="str">
            <v xml:space="preserve"> COUGH &amp; COLD PREPS           </v>
          </cell>
          <cell r="C3148" t="str">
            <v>PHARM GENERIC DELPR</v>
          </cell>
          <cell r="D3148">
            <v>68092.2</v>
          </cell>
          <cell r="E3148" t="str">
            <v>PHARM GENERIC DELPR</v>
          </cell>
          <cell r="F3148" t="str">
            <v>COUGH/COLD W/EXPECT</v>
          </cell>
        </row>
        <row r="3149">
          <cell r="A3149" t="str">
            <v>GENECAR</v>
          </cell>
          <cell r="B3149" t="str">
            <v xml:space="preserve"> COUGH &amp; COLD PREPS           </v>
          </cell>
          <cell r="C3149" t="str">
            <v>PHARM GENERIC DELPR</v>
          </cell>
          <cell r="D3149">
            <v>49.8</v>
          </cell>
          <cell r="E3149" t="str">
            <v>PHARM GENERIC DELPR</v>
          </cell>
          <cell r="F3149" t="str">
            <v>ORAL COLD W/ANALG</v>
          </cell>
        </row>
        <row r="3150">
          <cell r="A3150" t="str">
            <v>GENECOF-HC</v>
          </cell>
          <cell r="B3150" t="str">
            <v xml:space="preserve"> COUGH &amp; COLD PREPS           </v>
          </cell>
          <cell r="C3150" t="str">
            <v>PHARM GENERIC DELPR</v>
          </cell>
          <cell r="D3150">
            <v>5618.7</v>
          </cell>
          <cell r="E3150" t="str">
            <v>PHARM GENERIC DELPR</v>
          </cell>
          <cell r="F3150" t="str">
            <v>COUGH/COLD W/O EXPECT</v>
          </cell>
        </row>
        <row r="3151">
          <cell r="A3151" t="str">
            <v>GENECOF-XP</v>
          </cell>
          <cell r="B3151" t="str">
            <v xml:space="preserve"> COUGH &amp; COLD PREPS           </v>
          </cell>
          <cell r="C3151" t="str">
            <v>PHARM GENERIC DELPR</v>
          </cell>
          <cell r="D3151">
            <v>10533.7</v>
          </cell>
          <cell r="E3151" t="str">
            <v>PHARM GENERIC DELPR</v>
          </cell>
          <cell r="F3151" t="str">
            <v>COUGH/COLD W/EXPECT</v>
          </cell>
        </row>
        <row r="3152">
          <cell r="A3152" t="str">
            <v>GENEDEL</v>
          </cell>
          <cell r="B3152" t="str">
            <v xml:space="preserve"> COUGH &amp; COLD PREPS           </v>
          </cell>
          <cell r="C3152" t="str">
            <v>PHARM GENERIC DELPR</v>
          </cell>
          <cell r="D3152">
            <v>59049.9</v>
          </cell>
          <cell r="E3152" t="str">
            <v>PHARM GENERIC DELPR</v>
          </cell>
          <cell r="F3152" t="str">
            <v>COUGH PREP W/O COD</v>
          </cell>
        </row>
        <row r="3153">
          <cell r="A3153" t="str">
            <v>GENEDOTUSS-DM</v>
          </cell>
          <cell r="B3153" t="str">
            <v xml:space="preserve"> COUGH &amp; COLD PREPS           </v>
          </cell>
          <cell r="C3153" t="str">
            <v>PHARM GENERIC DELPR</v>
          </cell>
          <cell r="D3153">
            <v>17190</v>
          </cell>
          <cell r="E3153" t="str">
            <v>PHARM GENERIC DELPR</v>
          </cell>
          <cell r="F3153" t="str">
            <v>COUGH PREP W/O COD</v>
          </cell>
        </row>
        <row r="3154">
          <cell r="A3154" t="str">
            <v>GENEHISTINE DM</v>
          </cell>
          <cell r="B3154" t="str">
            <v xml:space="preserve"> COUGH &amp; COLD PREPS           </v>
          </cell>
          <cell r="C3154" t="str">
            <v>PHARMAKON LABS</v>
          </cell>
          <cell r="D3154">
            <v>32.9</v>
          </cell>
          <cell r="E3154" t="str">
            <v>PHARMAKON LABS</v>
          </cell>
          <cell r="F3154" t="str">
            <v>COUGH/COLD W/O EXPECT</v>
          </cell>
        </row>
        <row r="3155">
          <cell r="A3155" t="str">
            <v>GENELAN</v>
          </cell>
          <cell r="B3155" t="str">
            <v xml:space="preserve"> COUGH &amp; COLD PREPS           </v>
          </cell>
          <cell r="C3155" t="str">
            <v>PHARM GENERIC DELPR</v>
          </cell>
          <cell r="D3155">
            <v>66354.899999999994</v>
          </cell>
          <cell r="E3155" t="str">
            <v>PHARM GENERIC DELPR</v>
          </cell>
          <cell r="F3155" t="str">
            <v>COUGH/COLD W/EXPECT</v>
          </cell>
        </row>
        <row r="3156">
          <cell r="A3156" t="str">
            <v>GENEPATUSS</v>
          </cell>
          <cell r="B3156" t="str">
            <v xml:space="preserve"> COUGH &amp; COLD PREPS           </v>
          </cell>
          <cell r="C3156" t="str">
            <v>PHARM GENERIC DELPR</v>
          </cell>
          <cell r="D3156">
            <v>38193.300000000003</v>
          </cell>
          <cell r="E3156" t="str">
            <v>PHARM GENERIC DELPR</v>
          </cell>
          <cell r="F3156" t="str">
            <v>COUGH/COLD W/EXPECT</v>
          </cell>
        </row>
        <row r="3157">
          <cell r="A3157" t="str">
            <v>GENERLAC</v>
          </cell>
          <cell r="B3157" t="str">
            <v xml:space="preserve"> LAXATIVES           </v>
          </cell>
          <cell r="C3157" t="str">
            <v>MORTON GROVE PHARM</v>
          </cell>
          <cell r="D3157">
            <v>444.9</v>
          </cell>
          <cell r="E3157" t="str">
            <v>MORTON GROVE PHARM</v>
          </cell>
          <cell r="F3157" t="str">
            <v>LAXATIVE OTH</v>
          </cell>
        </row>
        <row r="3158">
          <cell r="A3158" t="str">
            <v>GENERLAC</v>
          </cell>
          <cell r="B3158" t="str">
            <v xml:space="preserve"> LAXATIVES           </v>
          </cell>
          <cell r="C3158" t="str">
            <v>ROSEMONT PHM CORP</v>
          </cell>
          <cell r="D3158">
            <v>244.9</v>
          </cell>
          <cell r="E3158" t="str">
            <v>AKZO</v>
          </cell>
          <cell r="F3158" t="str">
            <v>LAXATIVE OTH</v>
          </cell>
        </row>
        <row r="3159">
          <cell r="A3159" t="str">
            <v>GENESUPP-500</v>
          </cell>
          <cell r="B3159" t="str">
            <v xml:space="preserve"> VITAMINS        </v>
          </cell>
          <cell r="C3159" t="str">
            <v>PHARM GENERIC DELPR</v>
          </cell>
          <cell r="D3159">
            <v>23623</v>
          </cell>
          <cell r="E3159" t="str">
            <v>PHARM GENERIC DELPR</v>
          </cell>
          <cell r="F3159" t="str">
            <v>B-COMPLEX OTH COMB</v>
          </cell>
        </row>
        <row r="3160">
          <cell r="A3160" t="str">
            <v>GENETECT PLUS</v>
          </cell>
          <cell r="B3160" t="str">
            <v xml:space="preserve"> VITAMINS        </v>
          </cell>
          <cell r="C3160" t="str">
            <v>PHARM GENERIC DELPR</v>
          </cell>
          <cell r="D3160">
            <v>75668.800000000003</v>
          </cell>
          <cell r="E3160" t="str">
            <v>PHARM GENERIC DELPR</v>
          </cell>
          <cell r="F3160" t="str">
            <v>MULTIVIT GENERAL</v>
          </cell>
        </row>
        <row r="3161">
          <cell r="A3161" t="str">
            <v>GENETICAL</v>
          </cell>
          <cell r="B3161" t="str">
            <v xml:space="preserve"> NUTRIENTS &amp; SUPPLEMENTS                       </v>
          </cell>
          <cell r="C3161" t="str">
            <v>PHARM GENERIC DELPR</v>
          </cell>
          <cell r="D3161">
            <v>10996.8</v>
          </cell>
          <cell r="E3161" t="str">
            <v>PHARM GENERIC DELPR</v>
          </cell>
          <cell r="F3161" t="str">
            <v>CALCIUM SUPPLEMENTS</v>
          </cell>
        </row>
        <row r="3162">
          <cell r="A3162" t="str">
            <v>GENETUSS-2</v>
          </cell>
          <cell r="B3162" t="str">
            <v xml:space="preserve"> COUGH &amp; COLD PREPS           </v>
          </cell>
          <cell r="C3162" t="str">
            <v>PHARMAKON LABS</v>
          </cell>
          <cell r="D3162">
            <v>179100.4</v>
          </cell>
          <cell r="E3162" t="str">
            <v>PHARMAKON LABS</v>
          </cell>
          <cell r="F3162" t="str">
            <v>COUGH/COLD W/EXPECT</v>
          </cell>
        </row>
        <row r="3163">
          <cell r="A3163" t="str">
            <v>GENEXOTIC HC</v>
          </cell>
          <cell r="B3163" t="str">
            <v xml:space="preserve"> OTICS, ETHICAL                                </v>
          </cell>
          <cell r="C3163" t="str">
            <v>PHARM GENERIC DELPR</v>
          </cell>
          <cell r="D3163">
            <v>113.4</v>
          </cell>
          <cell r="E3163" t="str">
            <v>PHARM GENERIC DELPR</v>
          </cell>
          <cell r="F3163" t="str">
            <v>OTIC ANTNFCT W/GLUCOCORT</v>
          </cell>
        </row>
        <row r="3164">
          <cell r="A3164" t="str">
            <v>GENEXPECT DM</v>
          </cell>
          <cell r="B3164" t="str">
            <v xml:space="preserve"> COUGH &amp; COLD PREPS           </v>
          </cell>
          <cell r="C3164" t="str">
            <v>LLORENS PHARM</v>
          </cell>
          <cell r="D3164">
            <v>105333.7</v>
          </cell>
          <cell r="E3164" t="str">
            <v>LLORENS PHARM</v>
          </cell>
          <cell r="F3164" t="str">
            <v>COUGH PREP W/O COD</v>
          </cell>
        </row>
        <row r="3165">
          <cell r="A3165" t="str">
            <v>GENEXPECT DM</v>
          </cell>
          <cell r="B3165" t="str">
            <v xml:space="preserve"> COUGH &amp; COLD PREPS           </v>
          </cell>
          <cell r="C3165" t="str">
            <v>PHARM GENERIC DELPR</v>
          </cell>
          <cell r="D3165">
            <v>51990.9</v>
          </cell>
          <cell r="E3165" t="str">
            <v>PHARM GENERIC DELPR</v>
          </cell>
          <cell r="F3165" t="str">
            <v>COUGH PREP W/O COD</v>
          </cell>
        </row>
        <row r="3166">
          <cell r="A3166" t="str">
            <v>GENEXPECT-PE</v>
          </cell>
          <cell r="B3166" t="str">
            <v xml:space="preserve"> COUGH &amp; COLD PREPS           </v>
          </cell>
          <cell r="C3166" t="str">
            <v>PHARM GENERIC DELPR</v>
          </cell>
          <cell r="D3166">
            <v>121524.9</v>
          </cell>
          <cell r="E3166" t="str">
            <v>PHARM GENERIC DELPR</v>
          </cell>
          <cell r="F3166" t="str">
            <v>ORAL COLD W/O ANALG</v>
          </cell>
        </row>
        <row r="3167">
          <cell r="A3167" t="str">
            <v>GENEXPECT-SF</v>
          </cell>
          <cell r="B3167" t="str">
            <v xml:space="preserve"> COUGH &amp; COLD PREPS           </v>
          </cell>
          <cell r="C3167" t="str">
            <v>PHARM GENERIC DELPR</v>
          </cell>
          <cell r="D3167">
            <v>34221.599999999999</v>
          </cell>
          <cell r="E3167" t="str">
            <v>PHARM GENERIC DELPR</v>
          </cell>
          <cell r="F3167" t="str">
            <v>COUGH PREP W/O COD</v>
          </cell>
        </row>
        <row r="3168">
          <cell r="A3168" t="str">
            <v>GENGRAF</v>
          </cell>
          <cell r="B3168" t="str">
            <v xml:space="preserve"> IMMUNOLOGIC AGENTS                            </v>
          </cell>
          <cell r="C3168" t="str">
            <v>ABBOTT PHARM PRODS</v>
          </cell>
          <cell r="D3168">
            <v>92368.2</v>
          </cell>
          <cell r="E3168" t="str">
            <v>ABBOTT</v>
          </cell>
          <cell r="F3168" t="str">
            <v>IMMUNOSUP/TRANSPLANT AGENTS</v>
          </cell>
        </row>
        <row r="3169">
          <cell r="A3169" t="str">
            <v>GENHEMAT</v>
          </cell>
          <cell r="B3169" t="str">
            <v xml:space="preserve"> BLOOD GROWTH FACTORS                          </v>
          </cell>
          <cell r="C3169" t="str">
            <v>PHARM GENERIC DELPR</v>
          </cell>
          <cell r="D3169">
            <v>0</v>
          </cell>
          <cell r="E3169" t="str">
            <v>PHARM GENERIC DELPR</v>
          </cell>
          <cell r="F3169" t="str">
            <v>FERROUS IRON COMB</v>
          </cell>
        </row>
        <row r="3170">
          <cell r="A3170" t="str">
            <v>GENOPTIC</v>
          </cell>
          <cell r="B3170" t="str">
            <v xml:space="preserve"> OPHTHALMIC PREPARATIONS                       </v>
          </cell>
          <cell r="C3170" t="str">
            <v>ALLERGAN</v>
          </cell>
          <cell r="D3170">
            <v>-14.3</v>
          </cell>
          <cell r="E3170" t="str">
            <v>ALLERGAN INC</v>
          </cell>
          <cell r="F3170" t="str">
            <v>OPHTH BROAD/MED SPEC</v>
          </cell>
        </row>
        <row r="3171">
          <cell r="A3171" t="str">
            <v>GENOTROPIN</v>
          </cell>
          <cell r="B3171" t="str">
            <v xml:space="preserve"> HORMONES                                      </v>
          </cell>
          <cell r="C3171" t="str">
            <v>PHARMACIA</v>
          </cell>
          <cell r="D3171">
            <v>411831.5</v>
          </cell>
          <cell r="E3171" t="str">
            <v>PHARMACIA CORP</v>
          </cell>
          <cell r="F3171" t="str">
            <v>ANABOLIC HORMONES</v>
          </cell>
        </row>
        <row r="3172">
          <cell r="A3172" t="str">
            <v>GENTACIDIN</v>
          </cell>
          <cell r="B3172" t="str">
            <v xml:space="preserve"> OPHTHALMIC PREPARATIONS                       </v>
          </cell>
          <cell r="C3172" t="str">
            <v>NOVARTIS VISION</v>
          </cell>
          <cell r="D3172">
            <v>716.1</v>
          </cell>
          <cell r="E3172" t="str">
            <v>NOVARTIS</v>
          </cell>
          <cell r="F3172" t="str">
            <v>OPHTH BROAD/MED SPEC</v>
          </cell>
        </row>
        <row r="3173">
          <cell r="A3173" t="str">
            <v>GENTAFAIR</v>
          </cell>
          <cell r="B3173" t="str">
            <v xml:space="preserve"> OPHTHALMIC PREPARATIONS                       </v>
          </cell>
          <cell r="C3173" t="str">
            <v>QUALITEST PRODUCTS</v>
          </cell>
          <cell r="D3173">
            <v>1124.2</v>
          </cell>
          <cell r="E3173" t="str">
            <v>QUALITEST PRODUCTS</v>
          </cell>
          <cell r="F3173" t="str">
            <v>OPHTH BROAD/MED SPEC</v>
          </cell>
        </row>
        <row r="3174">
          <cell r="A3174" t="str">
            <v>GENTAK</v>
          </cell>
          <cell r="B3174" t="str">
            <v xml:space="preserve"> OPHTHALMIC PREPARATIONS                       </v>
          </cell>
          <cell r="C3174" t="str">
            <v>AKORN INC</v>
          </cell>
          <cell r="D3174">
            <v>150636.9</v>
          </cell>
          <cell r="E3174" t="str">
            <v>AKORN INC</v>
          </cell>
          <cell r="F3174" t="str">
            <v>OPHTH BROAD/MED SPEC</v>
          </cell>
        </row>
        <row r="3175">
          <cell r="A3175" t="str">
            <v>GENTAMICIN SULF</v>
          </cell>
          <cell r="B3175" t="str">
            <v xml:space="preserve"> ANTI-INFECTIVES, SYSTEMIC                     </v>
          </cell>
          <cell r="C3175" t="str">
            <v>ABBOTT HOSP PRODS</v>
          </cell>
          <cell r="D3175">
            <v>795.7</v>
          </cell>
          <cell r="E3175" t="str">
            <v>ABBOTT</v>
          </cell>
          <cell r="F3175" t="str">
            <v>AMINOGLYCOSIDES</v>
          </cell>
        </row>
        <row r="3176">
          <cell r="A3176" t="str">
            <v>GENTAMICIN SULF</v>
          </cell>
          <cell r="B3176" t="str">
            <v xml:space="preserve"> ANTI-INFECTIVES, SYSTEMIC                     </v>
          </cell>
          <cell r="C3176" t="str">
            <v>AMER PHARM PARTNER</v>
          </cell>
          <cell r="D3176">
            <v>70999.5</v>
          </cell>
          <cell r="E3176" t="str">
            <v>AMER PHARM PARTNER</v>
          </cell>
          <cell r="F3176" t="str">
            <v>AMINOGLYCOSIDES</v>
          </cell>
        </row>
        <row r="3177">
          <cell r="A3177" t="str">
            <v>GENTAMICIN SULF</v>
          </cell>
          <cell r="B3177" t="str">
            <v xml:space="preserve"> ANTI-INFECTIVES, SYSTEMIC                     </v>
          </cell>
          <cell r="C3177" t="str">
            <v>WYETH-AYERST</v>
          </cell>
          <cell r="D3177">
            <v>-9</v>
          </cell>
          <cell r="E3177" t="str">
            <v>WYETH CORP</v>
          </cell>
          <cell r="F3177" t="str">
            <v>AMINOGLYCOSIDES</v>
          </cell>
        </row>
        <row r="3178">
          <cell r="A3178" t="str">
            <v>GENTAMICIN SULF</v>
          </cell>
          <cell r="B3178" t="str">
            <v xml:space="preserve"> DERMATOLOGICALS, ETHICAL                      </v>
          </cell>
          <cell r="C3178" t="str">
            <v>CLAY-PARK LABS</v>
          </cell>
          <cell r="D3178">
            <v>6674.5</v>
          </cell>
          <cell r="E3178" t="str">
            <v>CLAY-PARK LABS</v>
          </cell>
          <cell r="F3178" t="str">
            <v>ANTNFCT NON-SYS TOPICAL</v>
          </cell>
        </row>
        <row r="3179">
          <cell r="A3179" t="str">
            <v>GENTAMICIN SULF</v>
          </cell>
          <cell r="B3179" t="str">
            <v xml:space="preserve"> DERMATOLOGICALS, ETHICAL                      </v>
          </cell>
          <cell r="C3179" t="str">
            <v>FOUGERA</v>
          </cell>
          <cell r="D3179">
            <v>40640</v>
          </cell>
          <cell r="E3179" t="str">
            <v>ALTANA  INC</v>
          </cell>
          <cell r="F3179" t="str">
            <v>ANTNFCT NON-SYS TOPICAL</v>
          </cell>
        </row>
        <row r="3180">
          <cell r="A3180" t="str">
            <v>GENTAMICIN SULF</v>
          </cell>
          <cell r="B3180" t="str">
            <v xml:space="preserve"> DERMATOLOGICALS, ETHICAL                      </v>
          </cell>
          <cell r="C3180" t="str">
            <v>IVAX PHARMACEUTICALS</v>
          </cell>
          <cell r="D3180">
            <v>920.5</v>
          </cell>
          <cell r="E3180" t="str">
            <v>IVAX CORP</v>
          </cell>
          <cell r="F3180" t="str">
            <v>ANTNFCT NON-SYS TOPICAL</v>
          </cell>
        </row>
        <row r="3181">
          <cell r="A3181" t="str">
            <v>GENTAMICIN SULF</v>
          </cell>
          <cell r="B3181" t="str">
            <v xml:space="preserve"> DERMATOLOGICALS, ETHICAL                      </v>
          </cell>
          <cell r="C3181" t="str">
            <v>MFR NOT STATED</v>
          </cell>
          <cell r="D3181">
            <v>166.3</v>
          </cell>
          <cell r="E3181" t="str">
            <v>LAB UNKNOWN</v>
          </cell>
          <cell r="F3181" t="str">
            <v>ANTNFCT NON-SYS TOPICAL</v>
          </cell>
        </row>
        <row r="3182">
          <cell r="A3182" t="str">
            <v>GENTAMICIN SULF</v>
          </cell>
          <cell r="B3182" t="str">
            <v xml:space="preserve"> DERMATOLOGICALS, ETHICAL                      </v>
          </cell>
          <cell r="C3182" t="str">
            <v>QUALITEST PRODUCTS</v>
          </cell>
          <cell r="D3182">
            <v>-9.1</v>
          </cell>
          <cell r="E3182" t="str">
            <v>QUALITEST PRODUCTS</v>
          </cell>
          <cell r="F3182" t="str">
            <v>ANTNFCT NON-SYS TOPICAL</v>
          </cell>
        </row>
        <row r="3183">
          <cell r="A3183" t="str">
            <v>GENTAMICIN SULF</v>
          </cell>
          <cell r="B3183" t="str">
            <v xml:space="preserve"> DERMATOLOGICALS, ETHICAL                      </v>
          </cell>
          <cell r="C3183" t="str">
            <v>THAMES PHARMACAL</v>
          </cell>
          <cell r="D3183">
            <v>7155.2</v>
          </cell>
          <cell r="E3183" t="str">
            <v>THAMES PHARMACAL</v>
          </cell>
          <cell r="F3183" t="str">
            <v>ANTNFCT NON-SYS TOPICAL</v>
          </cell>
        </row>
        <row r="3184">
          <cell r="A3184" t="str">
            <v>GENTAMICIN SULF</v>
          </cell>
          <cell r="B3184" t="str">
            <v xml:space="preserve"> DERMATOLOGICALS, ETHICAL                      </v>
          </cell>
          <cell r="C3184" t="str">
            <v>WATSON LABS</v>
          </cell>
          <cell r="D3184">
            <v>57</v>
          </cell>
          <cell r="E3184" t="str">
            <v>WATSON PHARM INC</v>
          </cell>
          <cell r="F3184" t="str">
            <v>ANTNFCT NON-SYS TOPICAL</v>
          </cell>
        </row>
        <row r="3185">
          <cell r="A3185" t="str">
            <v>GENTAMICIN SULF</v>
          </cell>
          <cell r="B3185" t="str">
            <v xml:space="preserve"> OPHTHALMIC PREPARATIONS                       </v>
          </cell>
          <cell r="C3185" t="str">
            <v>BAUSCH &amp; LOMB PH</v>
          </cell>
          <cell r="D3185">
            <v>29751.5</v>
          </cell>
          <cell r="E3185" t="str">
            <v>BAUSCH &amp; LOMB INC</v>
          </cell>
          <cell r="F3185" t="str">
            <v>OPHTH BROAD/MED SPEC</v>
          </cell>
        </row>
        <row r="3186">
          <cell r="A3186" t="str">
            <v>GENTAMICIN SULF</v>
          </cell>
          <cell r="B3186" t="str">
            <v xml:space="preserve"> OPHTHALMIC PREPARATIONS                       </v>
          </cell>
          <cell r="C3186" t="str">
            <v>FALCON PHARM</v>
          </cell>
          <cell r="D3186">
            <v>162665</v>
          </cell>
          <cell r="E3186" t="str">
            <v>NESTLE S A</v>
          </cell>
          <cell r="F3186" t="str">
            <v>OPHTH BROAD/MED SPEC</v>
          </cell>
        </row>
        <row r="3187">
          <cell r="A3187" t="str">
            <v>GENTAMICIN SULF</v>
          </cell>
          <cell r="B3187" t="str">
            <v xml:space="preserve"> OPHTHALMIC PREPARATIONS                       </v>
          </cell>
          <cell r="C3187" t="str">
            <v>MAJOR PHARM</v>
          </cell>
          <cell r="D3187">
            <v>1227.2</v>
          </cell>
          <cell r="E3187" t="str">
            <v>GREAT LAKES WHLSL</v>
          </cell>
          <cell r="F3187" t="str">
            <v>OPHTH BROAD/MED SPEC</v>
          </cell>
        </row>
        <row r="3188">
          <cell r="A3188" t="str">
            <v>GENTAMICIN SULF</v>
          </cell>
          <cell r="B3188" t="str">
            <v xml:space="preserve"> OPHTHALMIC PREPARATIONS                       </v>
          </cell>
          <cell r="C3188" t="str">
            <v>NOVARTIS VISION</v>
          </cell>
          <cell r="D3188">
            <v>291.2</v>
          </cell>
          <cell r="E3188" t="str">
            <v>NOVARTIS</v>
          </cell>
          <cell r="F3188" t="str">
            <v>OPHTH BROAD/MED SPEC</v>
          </cell>
        </row>
        <row r="3189">
          <cell r="A3189" t="str">
            <v>GENTAMICIN SULF</v>
          </cell>
          <cell r="B3189" t="str">
            <v xml:space="preserve"> OPHTHALMIC PREPARATIONS                       </v>
          </cell>
          <cell r="C3189" t="str">
            <v>PACIFIC PHARM</v>
          </cell>
          <cell r="D3189">
            <v>25375</v>
          </cell>
          <cell r="E3189" t="str">
            <v>PACIFIC PHARM</v>
          </cell>
          <cell r="F3189" t="str">
            <v>OPHTH BROAD/MED SPEC</v>
          </cell>
        </row>
        <row r="3190">
          <cell r="A3190" t="str">
            <v>GENTAMICIN SULF</v>
          </cell>
          <cell r="B3190" t="str">
            <v xml:space="preserve"> OPHTHALMIC PREPARATIONS                       </v>
          </cell>
          <cell r="C3190" t="str">
            <v>QUALITEST PRODUCTS</v>
          </cell>
          <cell r="D3190">
            <v>19.5</v>
          </cell>
          <cell r="E3190" t="str">
            <v>QUALITEST PRODUCTS</v>
          </cell>
          <cell r="F3190" t="str">
            <v>OPHTH BROAD/MED SPEC</v>
          </cell>
        </row>
        <row r="3191">
          <cell r="A3191" t="str">
            <v>GENTAMICIN SULF</v>
          </cell>
          <cell r="B3191" t="str">
            <v xml:space="preserve"> OPHTHALMIC PREPARATIONS                       </v>
          </cell>
          <cell r="C3191" t="str">
            <v>STERIS LAB</v>
          </cell>
          <cell r="D3191">
            <v>15.8</v>
          </cell>
          <cell r="E3191" t="str">
            <v>WATSON PHARM INC</v>
          </cell>
          <cell r="F3191" t="str">
            <v>OPHTH BROAD/MED SPEC</v>
          </cell>
        </row>
        <row r="3192">
          <cell r="A3192" t="str">
            <v>GENTEAL</v>
          </cell>
          <cell r="B3192" t="str">
            <v xml:space="preserve"> OPHTHALMIC PREPARATIONS                       </v>
          </cell>
          <cell r="C3192" t="str">
            <v>NOVARTIS VISION</v>
          </cell>
          <cell r="D3192">
            <v>123764</v>
          </cell>
          <cell r="E3192" t="str">
            <v>NOVARTIS</v>
          </cell>
          <cell r="F3192" t="str">
            <v>ARTIFICIAL TEARS</v>
          </cell>
        </row>
        <row r="3193">
          <cell r="A3193" t="str">
            <v>GENTEAL MILD</v>
          </cell>
          <cell r="B3193" t="str">
            <v xml:space="preserve"> OPHTHALMIC PREPARATIONS                       </v>
          </cell>
          <cell r="C3193" t="str">
            <v>NOVARTIS VISION</v>
          </cell>
          <cell r="D3193">
            <v>21699.8</v>
          </cell>
          <cell r="E3193" t="str">
            <v>NOVARTIS</v>
          </cell>
          <cell r="F3193" t="str">
            <v>ARTIFICIAL TEARS</v>
          </cell>
        </row>
        <row r="3194">
          <cell r="A3194" t="str">
            <v>GENTEAL PF</v>
          </cell>
          <cell r="B3194" t="str">
            <v xml:space="preserve"> OPHTHALMIC PREPARATIONS                       </v>
          </cell>
          <cell r="C3194" t="str">
            <v>NOVARTIS VISION</v>
          </cell>
          <cell r="D3194">
            <v>2496</v>
          </cell>
          <cell r="E3194" t="str">
            <v>NOVARTIS</v>
          </cell>
          <cell r="F3194" t="str">
            <v>ARTIFICIAL TEARS</v>
          </cell>
        </row>
        <row r="3195">
          <cell r="A3195" t="str">
            <v>GENTLAX</v>
          </cell>
          <cell r="B3195" t="str">
            <v xml:space="preserve"> LAXATIVES           </v>
          </cell>
          <cell r="C3195" t="str">
            <v>PURDUE</v>
          </cell>
          <cell r="D3195">
            <v>1113.4000000000001</v>
          </cell>
          <cell r="E3195" t="str">
            <v>PURDUE FREDERICK</v>
          </cell>
          <cell r="F3195" t="str">
            <v>IRRITANT-STIMULANT LAX</v>
          </cell>
        </row>
        <row r="3196">
          <cell r="A3196" t="str">
            <v>GEOCILLIN</v>
          </cell>
          <cell r="B3196" t="str">
            <v xml:space="preserve"> ANTI-INFECTIVES, SYSTEMIC                     </v>
          </cell>
          <cell r="C3196" t="str">
            <v>PFIZER</v>
          </cell>
          <cell r="D3196">
            <v>2961</v>
          </cell>
          <cell r="E3196" t="str">
            <v>PFIZER</v>
          </cell>
          <cell r="F3196" t="str">
            <v>PENICILLINS OTH</v>
          </cell>
        </row>
        <row r="3197">
          <cell r="A3197" t="str">
            <v>GEODON</v>
          </cell>
          <cell r="B3197" t="str">
            <v xml:space="preserve"> PSYCHOTHERAPEUTICS                            </v>
          </cell>
          <cell r="C3197" t="str">
            <v>PFIZER</v>
          </cell>
          <cell r="D3197">
            <v>660474</v>
          </cell>
          <cell r="E3197" t="str">
            <v>PFIZER</v>
          </cell>
          <cell r="F3197" t="str">
            <v>ANTIPSYCHOTICS OTH</v>
          </cell>
        </row>
        <row r="3198">
          <cell r="A3198" t="str">
            <v>GEONE</v>
          </cell>
          <cell r="B3198" t="str">
            <v xml:space="preserve"> ANALGESICS        </v>
          </cell>
          <cell r="C3198" t="str">
            <v>ALPHAGEN LABS</v>
          </cell>
          <cell r="D3198">
            <v>152.9</v>
          </cell>
          <cell r="E3198" t="str">
            <v>ALPHAGEN LABS</v>
          </cell>
          <cell r="F3198" t="str">
            <v>ACETAMINOPHEN</v>
          </cell>
        </row>
        <row r="3199">
          <cell r="A3199" t="str">
            <v>GEREF DIAGNOSTIC</v>
          </cell>
          <cell r="B3199" t="str">
            <v xml:space="preserve"> HORMONES                                      </v>
          </cell>
          <cell r="C3199" t="str">
            <v>SERONO LABS</v>
          </cell>
          <cell r="D3199">
            <v>0</v>
          </cell>
          <cell r="E3199" t="str">
            <v>SERONO LABS</v>
          </cell>
          <cell r="F3199" t="str">
            <v>ANABOLIC HORMONES</v>
          </cell>
        </row>
        <row r="3200">
          <cell r="A3200" t="str">
            <v>GERI-TONIC</v>
          </cell>
          <cell r="B3200" t="str">
            <v xml:space="preserve"> VITAMINS        </v>
          </cell>
          <cell r="C3200" t="str">
            <v>HI-TECH PHARMACAL</v>
          </cell>
          <cell r="D3200">
            <v>557.1</v>
          </cell>
          <cell r="E3200" t="str">
            <v>HI-TECH PHARMACAL</v>
          </cell>
          <cell r="F3200" t="str">
            <v>MULTIVIT GENERAL</v>
          </cell>
        </row>
        <row r="3201">
          <cell r="A3201" t="str">
            <v>GET BETTER BEAR</v>
          </cell>
          <cell r="B3201" t="str">
            <v xml:space="preserve"> COUGH &amp; COLD PREPS           </v>
          </cell>
          <cell r="C3201" t="str">
            <v>ROBINS CPD</v>
          </cell>
          <cell r="D3201">
            <v>5543.8</v>
          </cell>
          <cell r="E3201" t="str">
            <v>WYETH CORP</v>
          </cell>
          <cell r="F3201" t="str">
            <v>SORE THROAT PREPS</v>
          </cell>
        </row>
        <row r="3202">
          <cell r="A3202" t="str">
            <v>GEVRABON</v>
          </cell>
          <cell r="B3202" t="str">
            <v xml:space="preserve"> VITAMINS        </v>
          </cell>
          <cell r="C3202" t="str">
            <v>LEDERLE CP</v>
          </cell>
          <cell r="D3202">
            <v>0</v>
          </cell>
          <cell r="E3202" t="str">
            <v>WYETH CORP</v>
          </cell>
          <cell r="F3202" t="str">
            <v>MULTIVIT GENERAL</v>
          </cell>
        </row>
        <row r="3203">
          <cell r="A3203" t="str">
            <v>GFN 1000/DM 60</v>
          </cell>
          <cell r="B3203" t="str">
            <v xml:space="preserve"> COUGH &amp; COLD PREPS           </v>
          </cell>
          <cell r="C3203" t="str">
            <v>CYPRESS PHARM</v>
          </cell>
          <cell r="D3203">
            <v>20588.099999999999</v>
          </cell>
          <cell r="E3203" t="str">
            <v>CYPRESS PHARM</v>
          </cell>
          <cell r="F3203" t="str">
            <v>COUGH/COLD W/O EXPECT</v>
          </cell>
        </row>
        <row r="3204">
          <cell r="A3204" t="str">
            <v>GFN 1200/DM 60</v>
          </cell>
          <cell r="B3204" t="str">
            <v xml:space="preserve"> COUGH &amp; COLD PREPS           </v>
          </cell>
          <cell r="C3204" t="str">
            <v>CYPRESS PHARM</v>
          </cell>
          <cell r="D3204">
            <v>8700.9</v>
          </cell>
          <cell r="E3204" t="str">
            <v>CYPRESS PHARM</v>
          </cell>
          <cell r="F3204" t="str">
            <v>COUGH/COLD W/O EXPECT</v>
          </cell>
        </row>
        <row r="3205">
          <cell r="A3205" t="str">
            <v>GFN 1200/DM 60/PSE 120</v>
          </cell>
          <cell r="B3205" t="str">
            <v xml:space="preserve"> COUGH &amp; COLD PREPS           </v>
          </cell>
          <cell r="C3205" t="str">
            <v>CYPRESS PHARM</v>
          </cell>
          <cell r="D3205">
            <v>8436.1</v>
          </cell>
          <cell r="E3205" t="str">
            <v>CYPRESS PHARM</v>
          </cell>
          <cell r="F3205" t="str">
            <v>COUGH/COLD W/EXPECT</v>
          </cell>
        </row>
        <row r="3206">
          <cell r="A3206" t="str">
            <v>GFN 1200/DM 60/PSE 60</v>
          </cell>
          <cell r="B3206" t="str">
            <v xml:space="preserve"> COUGH &amp; COLD PREPS           </v>
          </cell>
          <cell r="C3206" t="str">
            <v>CYPRESS PHARM</v>
          </cell>
          <cell r="D3206">
            <v>5547.5</v>
          </cell>
          <cell r="E3206" t="str">
            <v>CYPRESS PHARM</v>
          </cell>
          <cell r="F3206" t="str">
            <v>COUGH/COLD W/EXPECT</v>
          </cell>
        </row>
        <row r="3207">
          <cell r="A3207" t="str">
            <v>GFN 600/PE 40</v>
          </cell>
          <cell r="B3207" t="str">
            <v xml:space="preserve"> COUGH &amp; COLD PREPS           </v>
          </cell>
          <cell r="C3207" t="str">
            <v>CYPRESS PHARM</v>
          </cell>
          <cell r="D3207">
            <v>1782.6</v>
          </cell>
          <cell r="E3207" t="str">
            <v>CYPRESS PHARM</v>
          </cell>
          <cell r="F3207" t="str">
            <v>COUGH/COLD W/EXPECT</v>
          </cell>
        </row>
        <row r="3208">
          <cell r="A3208" t="str">
            <v>GFN595/PSE48/DM32</v>
          </cell>
          <cell r="B3208" t="str">
            <v xml:space="preserve"> COUGH &amp; COLD PREPS           </v>
          </cell>
          <cell r="C3208" t="str">
            <v>CYPRESS PHARM</v>
          </cell>
          <cell r="D3208">
            <v>72.900000000000006</v>
          </cell>
          <cell r="E3208" t="str">
            <v>CYPRESS PHARM</v>
          </cell>
          <cell r="F3208" t="str">
            <v>COUGH/COLD W/EXPECT</v>
          </cell>
        </row>
        <row r="3209">
          <cell r="A3209" t="str">
            <v>GFN600/PSE60/DM30</v>
          </cell>
          <cell r="B3209" t="str">
            <v xml:space="preserve"> COUGH &amp; COLD PREPS           </v>
          </cell>
          <cell r="C3209" t="str">
            <v>CYPRESS PHARM</v>
          </cell>
          <cell r="D3209">
            <v>29.1</v>
          </cell>
          <cell r="E3209" t="str">
            <v>CYPRESS PHARM</v>
          </cell>
          <cell r="F3209" t="str">
            <v>COUGH/COLD W/EXPECT</v>
          </cell>
        </row>
        <row r="3210">
          <cell r="A3210" t="str">
            <v>GG 200 NR</v>
          </cell>
          <cell r="B3210" t="str">
            <v xml:space="preserve"> COUGH &amp; COLD PREPS           </v>
          </cell>
          <cell r="C3210" t="str">
            <v>ALPHAGEN LABS</v>
          </cell>
          <cell r="D3210">
            <v>364.4</v>
          </cell>
          <cell r="E3210" t="str">
            <v>ALPHAGEN LABS</v>
          </cell>
          <cell r="F3210" t="str">
            <v>COUGH PREP W/O COD</v>
          </cell>
        </row>
        <row r="3211">
          <cell r="A3211" t="str">
            <v>GILCHEW IR</v>
          </cell>
          <cell r="B3211" t="str">
            <v xml:space="preserve"> COUGH &amp; COLD PREPS           </v>
          </cell>
          <cell r="C3211" t="str">
            <v>GIL PHARM CORP</v>
          </cell>
          <cell r="D3211">
            <v>8391.6</v>
          </cell>
          <cell r="E3211" t="str">
            <v>GIL PHARM CORP</v>
          </cell>
          <cell r="F3211" t="str">
            <v>ORAL COLD W/O ANALG</v>
          </cell>
        </row>
        <row r="3212">
          <cell r="A3212" t="str">
            <v>GILPHEX TR</v>
          </cell>
          <cell r="B3212" t="str">
            <v xml:space="preserve"> COUGH &amp; COLD PREPS           </v>
          </cell>
          <cell r="C3212" t="str">
            <v>GIL PHARM CORP</v>
          </cell>
          <cell r="D3212">
            <v>51355.5</v>
          </cell>
          <cell r="E3212" t="str">
            <v>GIL PHARM CORP</v>
          </cell>
          <cell r="F3212" t="str">
            <v>COUGH/COLD W/EXPECT</v>
          </cell>
        </row>
        <row r="3213">
          <cell r="A3213" t="str">
            <v>GILTUSS</v>
          </cell>
          <cell r="B3213" t="str">
            <v xml:space="preserve"> COUGH &amp; COLD PREPS           </v>
          </cell>
          <cell r="C3213" t="str">
            <v>GIL PHARM CORP</v>
          </cell>
          <cell r="D3213">
            <v>312575.2</v>
          </cell>
          <cell r="E3213" t="str">
            <v>GIL PHARM CORP</v>
          </cell>
          <cell r="F3213" t="str">
            <v>COUGH/COLD W/EXPECT</v>
          </cell>
        </row>
        <row r="3214">
          <cell r="A3214" t="str">
            <v>GILTUSS HC</v>
          </cell>
          <cell r="B3214" t="str">
            <v xml:space="preserve"> COUGH &amp; COLD PREPS           </v>
          </cell>
          <cell r="C3214" t="str">
            <v>GIL PHARM CORP</v>
          </cell>
          <cell r="D3214">
            <v>128570.9</v>
          </cell>
          <cell r="E3214" t="str">
            <v>GIL PHARM CORP</v>
          </cell>
          <cell r="F3214" t="str">
            <v>COUGH/COLD W/EXPECT</v>
          </cell>
        </row>
        <row r="3215">
          <cell r="A3215" t="str">
            <v>GILTUSS PED-C</v>
          </cell>
          <cell r="B3215" t="str">
            <v xml:space="preserve"> COUGH &amp; COLD PREPS           </v>
          </cell>
          <cell r="C3215" t="str">
            <v>GIL PHARM CORP</v>
          </cell>
          <cell r="D3215">
            <v>29366.3</v>
          </cell>
          <cell r="E3215" t="str">
            <v>GIL PHARM CORP</v>
          </cell>
          <cell r="F3215" t="str">
            <v>COUGH PREP W/COD</v>
          </cell>
        </row>
        <row r="3216">
          <cell r="A3216" t="str">
            <v>GILTUSS TR</v>
          </cell>
          <cell r="B3216" t="str">
            <v xml:space="preserve"> COUGH &amp; COLD PREPS           </v>
          </cell>
          <cell r="C3216" t="str">
            <v>GIL PHARM CORP</v>
          </cell>
          <cell r="D3216">
            <v>335106.2</v>
          </cell>
          <cell r="E3216" t="str">
            <v>GIL PHARM CORP</v>
          </cell>
          <cell r="F3216" t="str">
            <v>COUGH/COLD W/EXPECT</v>
          </cell>
        </row>
        <row r="3217">
          <cell r="A3217" t="str">
            <v>GLADASE</v>
          </cell>
          <cell r="B3217" t="str">
            <v xml:space="preserve"> ENZYMES                                       </v>
          </cell>
          <cell r="C3217" t="str">
            <v>GLADES PHARM</v>
          </cell>
          <cell r="D3217">
            <v>698.4</v>
          </cell>
          <cell r="E3217" t="str">
            <v>GLADES PHARM</v>
          </cell>
          <cell r="F3217" t="str">
            <v>ENZYMES LOCAL/TOPICAL</v>
          </cell>
        </row>
        <row r="3218">
          <cell r="A3218" t="str">
            <v>GLAUCTABS</v>
          </cell>
          <cell r="B3218" t="str">
            <v xml:space="preserve"> OPHTHALMIC PREPARATIONS                       </v>
          </cell>
          <cell r="C3218" t="str">
            <v>AKORN INC</v>
          </cell>
          <cell r="D3218">
            <v>0</v>
          </cell>
          <cell r="E3218" t="str">
            <v>AKORN INC</v>
          </cell>
          <cell r="F3218" t="str">
            <v>CARBONIC ANHYDRASE INHIB</v>
          </cell>
        </row>
        <row r="3219">
          <cell r="A3219" t="str">
            <v>GLEEVEC</v>
          </cell>
          <cell r="B3219" t="str">
            <v xml:space="preserve"> ANTINEOPLASTIC AGENTS                         </v>
          </cell>
          <cell r="C3219" t="str">
            <v>NOVARTIS RX</v>
          </cell>
          <cell r="D3219">
            <v>1212688.3999999999</v>
          </cell>
          <cell r="E3219" t="str">
            <v>NOVARTIS</v>
          </cell>
          <cell r="F3219" t="str">
            <v>ANTINEO ENZYME RECEPT INHIB</v>
          </cell>
        </row>
        <row r="3220">
          <cell r="A3220" t="str">
            <v>GLIPIZIDE</v>
          </cell>
          <cell r="B3220" t="str">
            <v xml:space="preserve"> DIABETES THERAPY                              </v>
          </cell>
          <cell r="C3220" t="str">
            <v>ANDRX</v>
          </cell>
          <cell r="D3220">
            <v>28556.7</v>
          </cell>
          <cell r="E3220" t="str">
            <v>ANDRX CORPORATN</v>
          </cell>
          <cell r="F3220" t="str">
            <v>SULFONYLUREAS</v>
          </cell>
        </row>
        <row r="3221">
          <cell r="A3221" t="str">
            <v>GLIPIZIDE</v>
          </cell>
          <cell r="B3221" t="str">
            <v xml:space="preserve"> DIABETES THERAPY                              </v>
          </cell>
          <cell r="C3221" t="str">
            <v>APOTEX CORP</v>
          </cell>
          <cell r="D3221">
            <v>190192.8</v>
          </cell>
          <cell r="E3221" t="str">
            <v>APOTEX CORP</v>
          </cell>
          <cell r="F3221" t="str">
            <v>SULFONYLUREAS</v>
          </cell>
        </row>
        <row r="3222">
          <cell r="A3222" t="str">
            <v>GLIPIZIDE</v>
          </cell>
          <cell r="B3222" t="str">
            <v xml:space="preserve"> DIABETES THERAPY                              </v>
          </cell>
          <cell r="C3222" t="str">
            <v>BARR LABS</v>
          </cell>
          <cell r="D3222">
            <v>196.7</v>
          </cell>
          <cell r="E3222" t="str">
            <v>BARR LABS CORP</v>
          </cell>
          <cell r="F3222" t="str">
            <v>SULFONYLUREAS</v>
          </cell>
        </row>
        <row r="3223">
          <cell r="A3223" t="str">
            <v>GLIPIZIDE</v>
          </cell>
          <cell r="B3223" t="str">
            <v xml:space="preserve"> DIABETES THERAPY                              </v>
          </cell>
          <cell r="C3223" t="str">
            <v>ENDO GENERIC PRODUCT</v>
          </cell>
          <cell r="D3223">
            <v>189</v>
          </cell>
          <cell r="E3223" t="str">
            <v>ENDO PHARM INC</v>
          </cell>
          <cell r="F3223" t="str">
            <v>SULFONYLUREAS</v>
          </cell>
        </row>
        <row r="3224">
          <cell r="A3224" t="str">
            <v>GLIPIZIDE</v>
          </cell>
          <cell r="B3224" t="str">
            <v xml:space="preserve"> DIABETES THERAPY                              </v>
          </cell>
          <cell r="C3224" t="str">
            <v>GENEVA PHARM</v>
          </cell>
          <cell r="D3224">
            <v>44035</v>
          </cell>
          <cell r="E3224" t="str">
            <v>NOVARTIS</v>
          </cell>
          <cell r="F3224" t="str">
            <v>SULFONYLUREAS</v>
          </cell>
        </row>
        <row r="3225">
          <cell r="A3225" t="str">
            <v>GLIPIZIDE</v>
          </cell>
          <cell r="B3225" t="str">
            <v xml:space="preserve"> DIABETES THERAPY                              </v>
          </cell>
          <cell r="C3225" t="str">
            <v>IVAX PHARMACEUTICALS</v>
          </cell>
          <cell r="D3225">
            <v>435.1</v>
          </cell>
          <cell r="E3225" t="str">
            <v>IVAX CORP</v>
          </cell>
          <cell r="F3225" t="str">
            <v>SULFONYLUREAS</v>
          </cell>
        </row>
        <row r="3226">
          <cell r="A3226" t="str">
            <v>GLIPIZIDE</v>
          </cell>
          <cell r="B3226" t="str">
            <v xml:space="preserve"> DIABETES THERAPY                              </v>
          </cell>
          <cell r="C3226" t="str">
            <v>MOORE  H L</v>
          </cell>
          <cell r="D3226">
            <v>0</v>
          </cell>
          <cell r="E3226" t="str">
            <v>MOORE  H L</v>
          </cell>
          <cell r="F3226" t="str">
            <v>SULFONYLUREAS</v>
          </cell>
        </row>
        <row r="3227">
          <cell r="A3227" t="str">
            <v>GLIPIZIDE</v>
          </cell>
          <cell r="B3227" t="str">
            <v xml:space="preserve"> DIABETES THERAPY                              </v>
          </cell>
          <cell r="C3227" t="str">
            <v>MYLAN</v>
          </cell>
          <cell r="D3227">
            <v>167295.1</v>
          </cell>
          <cell r="E3227" t="str">
            <v>MYLAN LABS  INC</v>
          </cell>
          <cell r="F3227" t="str">
            <v>SULFONYLUREAS</v>
          </cell>
        </row>
        <row r="3228">
          <cell r="A3228" t="str">
            <v>GLIPIZIDE</v>
          </cell>
          <cell r="B3228" t="str">
            <v xml:space="preserve"> DIABETES THERAPY                              </v>
          </cell>
          <cell r="C3228" t="str">
            <v>QUALITEST PRODUCTS</v>
          </cell>
          <cell r="D3228">
            <v>0</v>
          </cell>
          <cell r="E3228" t="str">
            <v>QUALITEST PRODUCTS</v>
          </cell>
          <cell r="F3228" t="str">
            <v>SULFONYLUREAS</v>
          </cell>
        </row>
        <row r="3229">
          <cell r="A3229" t="str">
            <v>GLIPIZIDE</v>
          </cell>
          <cell r="B3229" t="str">
            <v xml:space="preserve"> DIABETES THERAPY                              </v>
          </cell>
          <cell r="C3229" t="str">
            <v>REPACKAGER</v>
          </cell>
          <cell r="D3229">
            <v>110.6</v>
          </cell>
          <cell r="E3229" t="str">
            <v>REPACKAGER</v>
          </cell>
          <cell r="F3229" t="str">
            <v>SULFONYLUREAS</v>
          </cell>
        </row>
        <row r="3230">
          <cell r="A3230" t="str">
            <v>GLIPIZIDE</v>
          </cell>
          <cell r="B3230" t="str">
            <v xml:space="preserve"> DIABETES THERAPY                              </v>
          </cell>
          <cell r="C3230" t="str">
            <v>WATSON LABS</v>
          </cell>
          <cell r="D3230">
            <v>434725.7</v>
          </cell>
          <cell r="E3230" t="str">
            <v>WATSON PHARM INC</v>
          </cell>
          <cell r="F3230" t="str">
            <v>SULFONYLUREAS</v>
          </cell>
        </row>
        <row r="3231">
          <cell r="A3231" t="str">
            <v>GLIPIZIDE ER</v>
          </cell>
          <cell r="B3231" t="str">
            <v xml:space="preserve"> DIABETES THERAPY                              </v>
          </cell>
          <cell r="C3231" t="str">
            <v>WATSON LABS</v>
          </cell>
          <cell r="D3231">
            <v>45662.5</v>
          </cell>
          <cell r="E3231" t="str">
            <v>WATSON PHARM INC</v>
          </cell>
          <cell r="F3231" t="str">
            <v>SULFONYLUREAS</v>
          </cell>
        </row>
        <row r="3232">
          <cell r="A3232" t="str">
            <v>GLUCAGEN</v>
          </cell>
          <cell r="B3232" t="str">
            <v xml:space="preserve"> MISCELLANEOUS PREPS, ETHICAL                  </v>
          </cell>
          <cell r="C3232" t="str">
            <v>BEDFORD LABS</v>
          </cell>
          <cell r="D3232">
            <v>816.8</v>
          </cell>
          <cell r="E3232" t="str">
            <v>BOEHRINGER INGEL</v>
          </cell>
          <cell r="F3232" t="str">
            <v>MISCELLANEOUS OTH</v>
          </cell>
        </row>
        <row r="3233">
          <cell r="A3233" t="str">
            <v>GLUCAGON</v>
          </cell>
          <cell r="B3233" t="str">
            <v xml:space="preserve"> MISCELLANEOUS PREPS, ETHICAL                  </v>
          </cell>
          <cell r="C3233" t="str">
            <v>LILLY</v>
          </cell>
          <cell r="D3233">
            <v>4967.2</v>
          </cell>
          <cell r="E3233" t="str">
            <v>LILLY</v>
          </cell>
          <cell r="F3233" t="str">
            <v>MISCELLANEOUS OTH</v>
          </cell>
        </row>
        <row r="3234">
          <cell r="A3234" t="str">
            <v>GLUCAGON KIT RECOM</v>
          </cell>
          <cell r="B3234" t="str">
            <v xml:space="preserve"> MISCELLANEOUS PREPS, ETHICAL                  </v>
          </cell>
          <cell r="C3234" t="str">
            <v>LILLY</v>
          </cell>
          <cell r="D3234">
            <v>51689.9</v>
          </cell>
          <cell r="E3234" t="str">
            <v>LILLY</v>
          </cell>
          <cell r="F3234" t="str">
            <v>MISCELLANEOUS OTH</v>
          </cell>
        </row>
        <row r="3235">
          <cell r="A3235" t="str">
            <v>GLUCERNA</v>
          </cell>
          <cell r="B3235" t="str">
            <v xml:space="preserve"> NUTRIENTS &amp; SUPPLEMENTS                       </v>
          </cell>
          <cell r="C3235" t="str">
            <v>ROSS LABS</v>
          </cell>
          <cell r="D3235">
            <v>563651.4</v>
          </cell>
          <cell r="E3235" t="str">
            <v>ABBOTT</v>
          </cell>
          <cell r="F3235" t="str">
            <v>COMPLETE FOOD SUPPLEMENT</v>
          </cell>
        </row>
        <row r="3236">
          <cell r="A3236" t="str">
            <v>GLUCERNA OS</v>
          </cell>
          <cell r="B3236" t="str">
            <v xml:space="preserve"> NUTRIENTS &amp; SUPPLEMENTS                       </v>
          </cell>
          <cell r="C3236" t="str">
            <v>ROSS LABS</v>
          </cell>
          <cell r="D3236">
            <v>65693.8</v>
          </cell>
          <cell r="E3236" t="str">
            <v>ABBOTT</v>
          </cell>
          <cell r="F3236" t="str">
            <v>COMPLETE FOOD SUPPLEMENT</v>
          </cell>
        </row>
        <row r="3237">
          <cell r="A3237" t="str">
            <v>GLUCO SYSTEM</v>
          </cell>
          <cell r="B3237" t="str">
            <v xml:space="preserve"> DIABETES THERAPY                              </v>
          </cell>
          <cell r="C3237" t="str">
            <v>BAYER DIAGNOSTIC DIV</v>
          </cell>
          <cell r="D3237">
            <v>139.1</v>
          </cell>
          <cell r="E3237" t="str">
            <v>BAYER CORPORATION</v>
          </cell>
          <cell r="F3237" t="str">
            <v>DIABETIC ACCESSORIES</v>
          </cell>
        </row>
        <row r="3238">
          <cell r="A3238" t="str">
            <v>GLUCOFILM</v>
          </cell>
          <cell r="B3238" t="str">
            <v xml:space="preserve"> DIAGNOSTIC AIDS                               </v>
          </cell>
          <cell r="C3238" t="str">
            <v>BAYER DIAGNOSTIC DIV</v>
          </cell>
          <cell r="D3238">
            <v>1825.3</v>
          </cell>
          <cell r="E3238" t="str">
            <v>BAYER CORPORATION</v>
          </cell>
          <cell r="F3238" t="str">
            <v>DIAG AIDS BLOOD GLUC TEST</v>
          </cell>
        </row>
        <row r="3239">
          <cell r="A3239" t="str">
            <v>GLUCOLET</v>
          </cell>
          <cell r="B3239" t="str">
            <v xml:space="preserve"> DIABETES THERAPY                              </v>
          </cell>
          <cell r="C3239" t="str">
            <v>BAYER DIAGNOSTIC DIV</v>
          </cell>
          <cell r="D3239">
            <v>30</v>
          </cell>
          <cell r="E3239" t="str">
            <v>BAYER CORPORATION</v>
          </cell>
          <cell r="F3239" t="str">
            <v>DIABETIC ACCESSORIES</v>
          </cell>
        </row>
        <row r="3240">
          <cell r="A3240" t="str">
            <v>GLUCOMETER ENCORE</v>
          </cell>
          <cell r="B3240" t="str">
            <v xml:space="preserve"> DIAGNOSTIC AIDS                               </v>
          </cell>
          <cell r="C3240" t="str">
            <v>BAYER DIAGNOSTIC DIV</v>
          </cell>
          <cell r="D3240">
            <v>16061</v>
          </cell>
          <cell r="E3240" t="str">
            <v>BAYER CORPORATION</v>
          </cell>
          <cell r="F3240" t="str">
            <v>DIAG AIDS BLOOD GLUC TEST</v>
          </cell>
        </row>
        <row r="3241">
          <cell r="A3241" t="str">
            <v>GLUCOPHAGE</v>
          </cell>
          <cell r="B3241" t="str">
            <v xml:space="preserve"> DIABETES THERAPY                              </v>
          </cell>
          <cell r="C3241" t="str">
            <v>BRISTOL-M SQ US PH</v>
          </cell>
          <cell r="D3241">
            <v>1068114.8</v>
          </cell>
          <cell r="E3241" t="str">
            <v>BRISTOL-MYERS SQ</v>
          </cell>
          <cell r="F3241" t="str">
            <v>BIGUANIDES</v>
          </cell>
        </row>
        <row r="3242">
          <cell r="A3242" t="str">
            <v>GLUCOPHAGE XR</v>
          </cell>
          <cell r="B3242" t="str">
            <v xml:space="preserve"> DIABETES THERAPY                              </v>
          </cell>
          <cell r="C3242" t="str">
            <v>BRISTOL-M SQ US PH</v>
          </cell>
          <cell r="D3242">
            <v>1192107.8999999999</v>
          </cell>
          <cell r="E3242" t="str">
            <v>BRISTOL-MYERS SQ</v>
          </cell>
          <cell r="F3242" t="str">
            <v>BIGUANIDES</v>
          </cell>
        </row>
        <row r="3243">
          <cell r="A3243" t="str">
            <v>GLUCOSAMINE SULF</v>
          </cell>
          <cell r="B3243" t="str">
            <v xml:space="preserve"> NATURAL MEDICINE                              </v>
          </cell>
          <cell r="C3243" t="str">
            <v>BRECKENRIDGE</v>
          </cell>
          <cell r="D3243">
            <v>0</v>
          </cell>
          <cell r="E3243" t="str">
            <v>BRECKENRIDGE</v>
          </cell>
          <cell r="F3243" t="str">
            <v>NAT MED OTH NUTRITN</v>
          </cell>
        </row>
        <row r="3244">
          <cell r="A3244" t="str">
            <v>GLUCOSAMINE/CHONDR</v>
          </cell>
          <cell r="B3244" t="str">
            <v xml:space="preserve"> NATURAL MEDICINE                              </v>
          </cell>
          <cell r="C3244" t="str">
            <v>UNITED RES LABS</v>
          </cell>
          <cell r="D3244">
            <v>796.3</v>
          </cell>
          <cell r="E3244" t="str">
            <v>URL/MUTUAL</v>
          </cell>
          <cell r="F3244" t="str">
            <v>NAT MED OTH NUTRITN</v>
          </cell>
        </row>
        <row r="3245">
          <cell r="A3245" t="str">
            <v>GLUCOSE</v>
          </cell>
          <cell r="B3245" t="str">
            <v xml:space="preserve"> DIAGNOSTIC AIDS                               </v>
          </cell>
          <cell r="C3245" t="str">
            <v>PRIVATE LABEL</v>
          </cell>
          <cell r="D3245">
            <v>27167.3</v>
          </cell>
          <cell r="E3245" t="str">
            <v>PRIVATE LABEL</v>
          </cell>
          <cell r="F3245" t="str">
            <v>DIAG AIDS BLOOD GLUC TEST</v>
          </cell>
        </row>
        <row r="3246">
          <cell r="A3246" t="str">
            <v>GLUCOSE CONTROL</v>
          </cell>
          <cell r="B3246" t="str">
            <v>UNKNOWN USC 99998</v>
          </cell>
          <cell r="C3246" t="str">
            <v>ROCHE DIAG CORP</v>
          </cell>
          <cell r="D3246">
            <v>-6.7</v>
          </cell>
          <cell r="E3246" t="str">
            <v>HOFFMANN-LA ROCHE</v>
          </cell>
          <cell r="F3246" t="str">
            <v>UNKNOWN USC 99998</v>
          </cell>
        </row>
        <row r="3247">
          <cell r="A3247" t="str">
            <v>GLUCOSSIN DM</v>
          </cell>
          <cell r="B3247" t="str">
            <v xml:space="preserve"> COUGH &amp; COLD PREPS           </v>
          </cell>
          <cell r="C3247" t="str">
            <v>NOLCO PHARM</v>
          </cell>
          <cell r="D3247">
            <v>-24</v>
          </cell>
          <cell r="E3247" t="str">
            <v>NOLCO PHARM</v>
          </cell>
          <cell r="F3247" t="str">
            <v>COUGH PREP W/O COD</v>
          </cell>
        </row>
        <row r="3248">
          <cell r="A3248" t="str">
            <v>GLUCOSTIX</v>
          </cell>
          <cell r="B3248" t="str">
            <v xml:space="preserve"> DIAGNOSTIC AIDS                               </v>
          </cell>
          <cell r="C3248" t="str">
            <v>BAYER DIAGNOSTIC DIV</v>
          </cell>
          <cell r="D3248">
            <v>-500.7</v>
          </cell>
          <cell r="E3248" t="str">
            <v>BAYER CORPORATION</v>
          </cell>
          <cell r="F3248" t="str">
            <v>DIAG AIDS BLOOD GLUC TEST</v>
          </cell>
        </row>
        <row r="3249">
          <cell r="A3249" t="str">
            <v>GLUCOTROL</v>
          </cell>
          <cell r="B3249" t="str">
            <v xml:space="preserve"> DIABETES THERAPY                              </v>
          </cell>
          <cell r="C3249" t="str">
            <v>PFIZER</v>
          </cell>
          <cell r="D3249">
            <v>52384.5</v>
          </cell>
          <cell r="E3249" t="str">
            <v>PFIZER</v>
          </cell>
          <cell r="F3249" t="str">
            <v>SULFONYLUREAS</v>
          </cell>
        </row>
        <row r="3250">
          <cell r="A3250" t="str">
            <v>GLUCOTROL XL</v>
          </cell>
          <cell r="B3250" t="str">
            <v xml:space="preserve"> DIABETES THERAPY                              </v>
          </cell>
          <cell r="C3250" t="str">
            <v>PFIZER</v>
          </cell>
          <cell r="D3250">
            <v>2515388.7000000002</v>
          </cell>
          <cell r="E3250" t="str">
            <v>PFIZER</v>
          </cell>
          <cell r="F3250" t="str">
            <v>SULFONYLUREAS</v>
          </cell>
        </row>
        <row r="3251">
          <cell r="A3251" t="str">
            <v>GLUCOVANCE</v>
          </cell>
          <cell r="B3251" t="str">
            <v xml:space="preserve"> DIABETES THERAPY                              </v>
          </cell>
          <cell r="C3251" t="str">
            <v>BRISTOL-M SQ US PH</v>
          </cell>
          <cell r="D3251">
            <v>3750458</v>
          </cell>
          <cell r="E3251" t="str">
            <v>BRISTOL-MYERS SQ</v>
          </cell>
          <cell r="F3251" t="str">
            <v>DIABETES THERAPY COMB</v>
          </cell>
        </row>
        <row r="3252">
          <cell r="A3252" t="str">
            <v>GLUTOFAC-MX</v>
          </cell>
          <cell r="B3252" t="str">
            <v xml:space="preserve"> VITAMINS        </v>
          </cell>
          <cell r="C3252" t="str">
            <v>KENWOOD LABS</v>
          </cell>
          <cell r="D3252">
            <v>2153.4</v>
          </cell>
          <cell r="E3252" t="str">
            <v>BRADLEY PHM INC</v>
          </cell>
          <cell r="F3252" t="str">
            <v>MULTIVIT GENERAL</v>
          </cell>
        </row>
        <row r="3253">
          <cell r="A3253" t="str">
            <v>GLUTOFAC-ZX</v>
          </cell>
          <cell r="B3253" t="str">
            <v xml:space="preserve"> VITAMINS        </v>
          </cell>
          <cell r="C3253" t="str">
            <v>KENWOOD LABS</v>
          </cell>
          <cell r="D3253">
            <v>8271</v>
          </cell>
          <cell r="E3253" t="str">
            <v>BRADLEY PHM INC</v>
          </cell>
          <cell r="F3253" t="str">
            <v>MULTIVIT GENERAL</v>
          </cell>
        </row>
        <row r="3254">
          <cell r="A3254" t="str">
            <v>GLUTOL</v>
          </cell>
          <cell r="B3254" t="str">
            <v xml:space="preserve"> NUTRIENTS &amp; SUPPLEMENTS                       </v>
          </cell>
          <cell r="C3254" t="str">
            <v>PADDOCK LABS INC</v>
          </cell>
          <cell r="D3254">
            <v>-13</v>
          </cell>
          <cell r="E3254" t="str">
            <v>PADDOCK LABS INC</v>
          </cell>
          <cell r="F3254" t="str">
            <v>NUTRIENTS &amp; SUPPLEMENTS OTH</v>
          </cell>
        </row>
        <row r="3255">
          <cell r="A3255" t="str">
            <v>GLUTOSE</v>
          </cell>
          <cell r="B3255" t="str">
            <v xml:space="preserve"> NUTRIENTS &amp; SUPPLEMENTS                       </v>
          </cell>
          <cell r="C3255" t="str">
            <v>PADDOCK LABS INC</v>
          </cell>
          <cell r="D3255">
            <v>189.6</v>
          </cell>
          <cell r="E3255" t="str">
            <v>PADDOCK LABS INC</v>
          </cell>
          <cell r="F3255" t="str">
            <v>NUTRIENTS &amp; SUPPLEMENTS OTH</v>
          </cell>
        </row>
        <row r="3256">
          <cell r="A3256" t="str">
            <v>GLYBURIDE</v>
          </cell>
          <cell r="B3256" t="str">
            <v xml:space="preserve"> DIABETES THERAPY                              </v>
          </cell>
          <cell r="C3256" t="str">
            <v>DIRECT DISPENSING</v>
          </cell>
          <cell r="D3256">
            <v>904</v>
          </cell>
          <cell r="E3256" t="str">
            <v>DIRECT DISPENSING</v>
          </cell>
          <cell r="F3256" t="str">
            <v>SULFONYLUREAS</v>
          </cell>
        </row>
        <row r="3257">
          <cell r="A3257" t="str">
            <v>GLYBURIDE</v>
          </cell>
          <cell r="B3257" t="str">
            <v xml:space="preserve"> DIABETES THERAPY                              </v>
          </cell>
          <cell r="C3257" t="str">
            <v>GENEVA PHARM</v>
          </cell>
          <cell r="D3257">
            <v>21735.5</v>
          </cell>
          <cell r="E3257" t="str">
            <v>NOVARTIS</v>
          </cell>
          <cell r="F3257" t="str">
            <v>SULFONYLUREAS</v>
          </cell>
        </row>
        <row r="3258">
          <cell r="A3258" t="str">
            <v>GLYBURIDE</v>
          </cell>
          <cell r="B3258" t="str">
            <v xml:space="preserve"> DIABETES THERAPY                              </v>
          </cell>
          <cell r="C3258" t="str">
            <v>GREENSTONE LTD</v>
          </cell>
          <cell r="D3258">
            <v>269418.59999999998</v>
          </cell>
          <cell r="E3258" t="str">
            <v>PHARMACIA CORP</v>
          </cell>
          <cell r="F3258" t="str">
            <v>SULFONYLUREAS</v>
          </cell>
        </row>
        <row r="3259">
          <cell r="A3259" t="str">
            <v>GLYBURIDE</v>
          </cell>
          <cell r="B3259" t="str">
            <v xml:space="preserve"> DIABETES THERAPY                              </v>
          </cell>
          <cell r="C3259" t="str">
            <v>REPACKAGER</v>
          </cell>
          <cell r="D3259">
            <v>28.6</v>
          </cell>
          <cell r="E3259" t="str">
            <v>REPACKAGER</v>
          </cell>
          <cell r="F3259" t="str">
            <v>SULFONYLUREAS</v>
          </cell>
        </row>
        <row r="3260">
          <cell r="A3260" t="str">
            <v>GLYBURIDE</v>
          </cell>
          <cell r="B3260" t="str">
            <v xml:space="preserve"> DIABETES THERAPY                              </v>
          </cell>
          <cell r="C3260" t="str">
            <v>TEVA PHARMACEUTICALS</v>
          </cell>
          <cell r="D3260">
            <v>332974.40000000002</v>
          </cell>
          <cell r="E3260" t="str">
            <v>TEVA PHARM USA</v>
          </cell>
          <cell r="F3260" t="str">
            <v>SULFONYLUREAS</v>
          </cell>
        </row>
        <row r="3261">
          <cell r="A3261" t="str">
            <v>GLYBURIDE MICRO</v>
          </cell>
          <cell r="B3261" t="str">
            <v xml:space="preserve"> DIABETES THERAPY                              </v>
          </cell>
          <cell r="C3261" t="str">
            <v>GREENSTONE LTD</v>
          </cell>
          <cell r="D3261">
            <v>38139.4</v>
          </cell>
          <cell r="E3261" t="str">
            <v>PHARMACIA CORP</v>
          </cell>
          <cell r="F3261" t="str">
            <v>SULFONYLUREAS</v>
          </cell>
        </row>
        <row r="3262">
          <cell r="A3262" t="str">
            <v>GLYBURIDE MICRO</v>
          </cell>
          <cell r="B3262" t="str">
            <v xml:space="preserve"> DIABETES THERAPY                              </v>
          </cell>
          <cell r="C3262" t="str">
            <v>MYLAN</v>
          </cell>
          <cell r="D3262">
            <v>198408.9</v>
          </cell>
          <cell r="E3262" t="str">
            <v>MYLAN LABS  INC</v>
          </cell>
          <cell r="F3262" t="str">
            <v>SULFONYLUREAS</v>
          </cell>
        </row>
        <row r="3263">
          <cell r="A3263" t="str">
            <v>GLYBURIDE MICRO</v>
          </cell>
          <cell r="B3263" t="str">
            <v xml:space="preserve"> DIABETES THERAPY                              </v>
          </cell>
          <cell r="C3263" t="str">
            <v>STADA PHARM</v>
          </cell>
          <cell r="D3263">
            <v>251435.1</v>
          </cell>
          <cell r="E3263" t="str">
            <v>STADA ARZNEIMITTEL</v>
          </cell>
          <cell r="F3263" t="str">
            <v>SULFONYLUREAS</v>
          </cell>
        </row>
        <row r="3264">
          <cell r="A3264" t="str">
            <v>GLYBURIDE MICRO</v>
          </cell>
          <cell r="B3264" t="str">
            <v xml:space="preserve"> DIABETES THERAPY                              </v>
          </cell>
          <cell r="C3264" t="str">
            <v>TEVA PHARMACEUTICALS</v>
          </cell>
          <cell r="D3264">
            <v>3692.1</v>
          </cell>
          <cell r="E3264" t="str">
            <v>TEVA PHARM USA</v>
          </cell>
          <cell r="F3264" t="str">
            <v>SULFONYLUREAS</v>
          </cell>
        </row>
        <row r="3265">
          <cell r="A3265" t="str">
            <v>GLYBURIDE MICRO</v>
          </cell>
          <cell r="B3265" t="str">
            <v xml:space="preserve"> DIABETES THERAPY                              </v>
          </cell>
          <cell r="C3265" t="str">
            <v>WATSON LABS</v>
          </cell>
          <cell r="D3265">
            <v>0</v>
          </cell>
          <cell r="E3265" t="str">
            <v>WATSON PHARM INC</v>
          </cell>
          <cell r="F3265" t="str">
            <v>SULFONYLUREAS</v>
          </cell>
        </row>
        <row r="3266">
          <cell r="A3266" t="str">
            <v>GLYCERIN</v>
          </cell>
          <cell r="B3266" t="str">
            <v xml:space="preserve"> LAXATIVES           </v>
          </cell>
          <cell r="C3266" t="str">
            <v>MAJOR PHARM</v>
          </cell>
          <cell r="D3266">
            <v>1610.9</v>
          </cell>
          <cell r="E3266" t="str">
            <v>GREAT LAKES WHLSL</v>
          </cell>
          <cell r="F3266" t="str">
            <v>EMOLLIENT LAX</v>
          </cell>
        </row>
        <row r="3267">
          <cell r="A3267" t="str">
            <v>GLYCERIN</v>
          </cell>
          <cell r="B3267" t="str">
            <v xml:space="preserve"> LAXATIVES           </v>
          </cell>
          <cell r="C3267" t="str">
            <v>QUALITEST PRODUCTS</v>
          </cell>
          <cell r="D3267">
            <v>224.4</v>
          </cell>
          <cell r="E3267" t="str">
            <v>QUALITEST PRODUCTS</v>
          </cell>
          <cell r="F3267" t="str">
            <v>EMOLLIENT LAX</v>
          </cell>
        </row>
        <row r="3268">
          <cell r="A3268" t="str">
            <v>GLYCERIN</v>
          </cell>
          <cell r="B3268" t="str">
            <v xml:space="preserve"> MISCELLANEOUS PREPS, ETHICAL                  </v>
          </cell>
          <cell r="C3268" t="str">
            <v>MEDISCA INC</v>
          </cell>
          <cell r="D3268">
            <v>-13.8</v>
          </cell>
          <cell r="E3268" t="str">
            <v>MEDISCA INC</v>
          </cell>
          <cell r="F3268" t="str">
            <v>CRUDE/BULK MED</v>
          </cell>
        </row>
        <row r="3269">
          <cell r="A3269" t="str">
            <v>GLYCERIN SUP</v>
          </cell>
          <cell r="B3269" t="str">
            <v xml:space="preserve"> LAXATIVES           </v>
          </cell>
          <cell r="C3269" t="str">
            <v>CLAY-PARK LABS</v>
          </cell>
          <cell r="D3269">
            <v>-0.7</v>
          </cell>
          <cell r="E3269" t="str">
            <v>CLAY-PARK LABS</v>
          </cell>
          <cell r="F3269" t="str">
            <v>EMOLLIENT LAX</v>
          </cell>
        </row>
        <row r="3270">
          <cell r="A3270" t="str">
            <v>GLYCOPYRROLATE</v>
          </cell>
          <cell r="B3270" t="str">
            <v xml:space="preserve"> GASTROINTESTINAL                              </v>
          </cell>
          <cell r="C3270" t="str">
            <v>AMERICAN REGENT</v>
          </cell>
          <cell r="D3270">
            <v>0</v>
          </cell>
          <cell r="E3270" t="str">
            <v>AMERICAN REGENT</v>
          </cell>
          <cell r="F3270" t="str">
            <v>GI A-SPAS SYNTH</v>
          </cell>
        </row>
        <row r="3271">
          <cell r="A3271" t="str">
            <v>GLYNASE PRESTAB</v>
          </cell>
          <cell r="B3271" t="str">
            <v xml:space="preserve"> DIABETES THERAPY                              </v>
          </cell>
          <cell r="C3271" t="str">
            <v>PHARMACIA</v>
          </cell>
          <cell r="D3271">
            <v>182243.4</v>
          </cell>
          <cell r="E3271" t="str">
            <v>PHARMACIA CORP</v>
          </cell>
          <cell r="F3271" t="str">
            <v>SULFONYLUREAS</v>
          </cell>
        </row>
        <row r="3272">
          <cell r="A3272" t="str">
            <v>GLYOXIDE</v>
          </cell>
          <cell r="B3272" t="str">
            <v xml:space="preserve"> MOUTH, THROAT &amp; ANTISEPTICS                   </v>
          </cell>
          <cell r="C3272" t="str">
            <v>GSK PHARM</v>
          </cell>
          <cell r="D3272">
            <v>5110</v>
          </cell>
          <cell r="E3272" t="str">
            <v>GLAXOSMITHKLINE</v>
          </cell>
          <cell r="F3272" t="str">
            <v>ANTISEPTIC STOMATOLOGICAL</v>
          </cell>
        </row>
        <row r="3273">
          <cell r="A3273" t="str">
            <v>GLYQUIN</v>
          </cell>
          <cell r="B3273" t="str">
            <v xml:space="preserve"> DERMATOLOGICALS, ETHICAL                      </v>
          </cell>
          <cell r="C3273" t="str">
            <v>ICN PHARMACEUTICAL</v>
          </cell>
          <cell r="D3273">
            <v>462</v>
          </cell>
          <cell r="E3273" t="str">
            <v>ICN PHARMACEUTICAL</v>
          </cell>
          <cell r="F3273" t="str">
            <v>DERMATOLOGICAL PREP OTH</v>
          </cell>
        </row>
        <row r="3274">
          <cell r="A3274" t="str">
            <v>GLYQUIN XM</v>
          </cell>
          <cell r="B3274" t="str">
            <v xml:space="preserve"> DERMATOLOGICALS, ETHICAL                      </v>
          </cell>
          <cell r="C3274" t="str">
            <v>ICN PHARMACEUTICAL</v>
          </cell>
          <cell r="D3274">
            <v>336</v>
          </cell>
          <cell r="E3274" t="str">
            <v>ICN PHARMACEUTICAL</v>
          </cell>
          <cell r="F3274" t="str">
            <v>DERMATOLOGICAL PREP OTH</v>
          </cell>
        </row>
        <row r="3275">
          <cell r="A3275" t="str">
            <v>GLYSET</v>
          </cell>
          <cell r="B3275" t="str">
            <v xml:space="preserve"> DIABETES THERAPY                              </v>
          </cell>
          <cell r="C3275" t="str">
            <v>PHARMACIA</v>
          </cell>
          <cell r="D3275">
            <v>26742.3</v>
          </cell>
          <cell r="E3275" t="str">
            <v>PHARMACIA CORP</v>
          </cell>
          <cell r="F3275" t="str">
            <v>ALPHA-GLUCOS INHIB</v>
          </cell>
        </row>
        <row r="3276">
          <cell r="A3276" t="str">
            <v>GLYTROL</v>
          </cell>
          <cell r="B3276" t="str">
            <v xml:space="preserve"> NUTRIENTS &amp; SUPPLEMENTS                       </v>
          </cell>
          <cell r="C3276" t="str">
            <v>NESTLE CLINICAL NUTR</v>
          </cell>
          <cell r="D3276">
            <v>266.3</v>
          </cell>
          <cell r="E3276" t="str">
            <v>NESTLE USA</v>
          </cell>
          <cell r="F3276" t="str">
            <v>COMPLETE FOOD SUPPLEMENT</v>
          </cell>
        </row>
        <row r="3277">
          <cell r="A3277" t="str">
            <v>GOLD BOND</v>
          </cell>
          <cell r="C3277" t="str">
            <v>CHATTEM CONS PROD</v>
          </cell>
          <cell r="D3277">
            <v>2620.1999999999998</v>
          </cell>
          <cell r="E3277" t="str">
            <v>CHATTEM INC</v>
          </cell>
          <cell r="F3277" t="str">
            <v>FOOT REMEDIES</v>
          </cell>
        </row>
        <row r="3278">
          <cell r="A3278" t="str">
            <v>GOLD BOND</v>
          </cell>
          <cell r="B3278" t="str">
            <v xml:space="preserve"> ANTI-FUNGAL AGENTS                            </v>
          </cell>
          <cell r="C3278" t="str">
            <v>CHATTEM CONS PROD</v>
          </cell>
          <cell r="D3278">
            <v>3303</v>
          </cell>
          <cell r="E3278" t="str">
            <v>CHATTEM INC</v>
          </cell>
          <cell r="F3278" t="str">
            <v>ANTI-FUNGAL MISC</v>
          </cell>
        </row>
        <row r="3279">
          <cell r="A3279" t="str">
            <v>GOLYTELY</v>
          </cell>
          <cell r="B3279" t="str">
            <v xml:space="preserve"> LAXATIVES           </v>
          </cell>
          <cell r="C3279" t="str">
            <v>BRAINTREE LABS</v>
          </cell>
          <cell r="D3279">
            <v>8255</v>
          </cell>
          <cell r="E3279" t="str">
            <v>BRAINTREE LABS</v>
          </cell>
          <cell r="F3279" t="str">
            <v>PRE-XRAY EVACUANTS</v>
          </cell>
        </row>
        <row r="3280">
          <cell r="A3280" t="str">
            <v>GONAK</v>
          </cell>
          <cell r="B3280" t="str">
            <v xml:space="preserve"> OPHTHALMIC PREPARATIONS                       </v>
          </cell>
          <cell r="C3280" t="str">
            <v>AKORN INC</v>
          </cell>
          <cell r="D3280">
            <v>111.9</v>
          </cell>
          <cell r="E3280" t="str">
            <v>AKORN INC</v>
          </cell>
          <cell r="F3280" t="str">
            <v>OPHTH PREPS OTH</v>
          </cell>
        </row>
        <row r="3281">
          <cell r="A3281" t="str">
            <v>GONAL-F</v>
          </cell>
          <cell r="B3281" t="str">
            <v xml:space="preserve"> HORMONES                                      </v>
          </cell>
          <cell r="C3281" t="str">
            <v>SERONO LABS</v>
          </cell>
          <cell r="D3281">
            <v>111139.2</v>
          </cell>
          <cell r="E3281" t="str">
            <v>SERONO LABS</v>
          </cell>
          <cell r="F3281" t="str">
            <v>GONADOTROPHINS</v>
          </cell>
        </row>
        <row r="3282">
          <cell r="A3282" t="str">
            <v>GONIOSOL</v>
          </cell>
          <cell r="B3282" t="str">
            <v xml:space="preserve"> OPHTHALMIC PREPARATIONS                       </v>
          </cell>
          <cell r="C3282" t="str">
            <v>NOVARTIS VISION</v>
          </cell>
          <cell r="D3282">
            <v>0</v>
          </cell>
          <cell r="E3282" t="str">
            <v>NOVARTIS</v>
          </cell>
          <cell r="F3282" t="str">
            <v>OPHTH PREPS OTH</v>
          </cell>
        </row>
        <row r="3283">
          <cell r="A3283" t="str">
            <v>G-P</v>
          </cell>
          <cell r="B3283" t="str">
            <v xml:space="preserve"> COUGH &amp; COLD PREPS           </v>
          </cell>
          <cell r="C3283" t="str">
            <v>CYPRESS PHARM</v>
          </cell>
          <cell r="D3283">
            <v>6051.6</v>
          </cell>
          <cell r="E3283" t="str">
            <v>CYPRESS PHARM</v>
          </cell>
          <cell r="F3283" t="str">
            <v>COUGH/COLD W/EXPECT</v>
          </cell>
        </row>
        <row r="3284">
          <cell r="A3284" t="str">
            <v>G-PHED</v>
          </cell>
          <cell r="B3284" t="str">
            <v xml:space="preserve"> COUGH &amp; COLD PREPS           </v>
          </cell>
          <cell r="C3284" t="str">
            <v>ALPHAGEN LABS</v>
          </cell>
          <cell r="D3284">
            <v>886.6</v>
          </cell>
          <cell r="E3284" t="str">
            <v>ALPHAGEN LABS</v>
          </cell>
          <cell r="F3284" t="str">
            <v>COUGH/COLD W/EXPECT</v>
          </cell>
        </row>
        <row r="3285">
          <cell r="A3285" t="str">
            <v>G-PHED-PD</v>
          </cell>
          <cell r="B3285" t="str">
            <v xml:space="preserve"> COUGH &amp; COLD PREPS           </v>
          </cell>
          <cell r="C3285" t="str">
            <v>ALPHAGEN LABS</v>
          </cell>
          <cell r="D3285">
            <v>3400.7</v>
          </cell>
          <cell r="E3285" t="str">
            <v>ALPHAGEN LABS</v>
          </cell>
          <cell r="F3285" t="str">
            <v>COUGH/COLD W/EXPECT</v>
          </cell>
        </row>
        <row r="3286">
          <cell r="A3286" t="str">
            <v>GRANULEX</v>
          </cell>
          <cell r="B3286" t="str">
            <v xml:space="preserve"> ENZYMES                                       </v>
          </cell>
          <cell r="C3286" t="str">
            <v>BERTEK PHARM</v>
          </cell>
          <cell r="D3286">
            <v>99.7</v>
          </cell>
          <cell r="E3286" t="str">
            <v>MYLAN LABS  INC</v>
          </cell>
          <cell r="F3286" t="str">
            <v>ENZYMES LOCAL/TOPICAL</v>
          </cell>
        </row>
        <row r="3287">
          <cell r="A3287" t="str">
            <v>GRIFULVIN V</v>
          </cell>
          <cell r="B3287" t="str">
            <v xml:space="preserve"> ANTI-FUNGAL AGENTS                            </v>
          </cell>
          <cell r="C3287" t="str">
            <v>ORTHO DERM</v>
          </cell>
          <cell r="D3287">
            <v>114061.5</v>
          </cell>
          <cell r="E3287" t="str">
            <v>JOHNSON &amp; JOHNSON</v>
          </cell>
          <cell r="F3287" t="str">
            <v>GRISEOFULVIN</v>
          </cell>
        </row>
        <row r="3288">
          <cell r="A3288" t="str">
            <v>GRISACTIN</v>
          </cell>
          <cell r="B3288" t="str">
            <v xml:space="preserve"> ANTI-FUNGAL AGENTS                            </v>
          </cell>
          <cell r="C3288" t="str">
            <v>WYETH-AYERST</v>
          </cell>
          <cell r="D3288">
            <v>99.2</v>
          </cell>
          <cell r="E3288" t="str">
            <v>WYETH CORP</v>
          </cell>
          <cell r="F3288" t="str">
            <v>GRISEOFULVIN</v>
          </cell>
        </row>
        <row r="3289">
          <cell r="A3289" t="str">
            <v>GRISEOFULVIN ULTRA</v>
          </cell>
          <cell r="B3289" t="str">
            <v xml:space="preserve"> ANTI-FUNGAL AGENTS                            </v>
          </cell>
          <cell r="C3289" t="str">
            <v>ESI PHARMA INC</v>
          </cell>
          <cell r="D3289">
            <v>49</v>
          </cell>
          <cell r="E3289" t="str">
            <v>WYETH CORP</v>
          </cell>
          <cell r="F3289" t="str">
            <v>GRISEOFULVIN</v>
          </cell>
        </row>
        <row r="3290">
          <cell r="A3290" t="str">
            <v>GRISEOFULVIN ULTRA</v>
          </cell>
          <cell r="B3290" t="str">
            <v xml:space="preserve"> ANTI-FUNGAL AGENTS                            </v>
          </cell>
          <cell r="C3290" t="str">
            <v>MARTEC PHARM</v>
          </cell>
          <cell r="D3290">
            <v>0</v>
          </cell>
          <cell r="E3290" t="str">
            <v>MARTEC PHARM</v>
          </cell>
          <cell r="F3290" t="str">
            <v>GRISEOFULVIN</v>
          </cell>
        </row>
        <row r="3291">
          <cell r="A3291" t="str">
            <v>GRISEOFULVIN ULTRA</v>
          </cell>
          <cell r="B3291" t="str">
            <v xml:space="preserve"> ANTI-FUNGAL AGENTS                            </v>
          </cell>
          <cell r="C3291" t="str">
            <v>WARRICK PHARM</v>
          </cell>
          <cell r="D3291">
            <v>26.5</v>
          </cell>
          <cell r="E3291" t="str">
            <v>SCHERING PLOUGH</v>
          </cell>
          <cell r="F3291" t="str">
            <v>GRISEOFULVIN</v>
          </cell>
        </row>
        <row r="3292">
          <cell r="A3292" t="str">
            <v>GRIS-PEG</v>
          </cell>
          <cell r="B3292" t="str">
            <v xml:space="preserve"> ANTI-FUNGAL AGENTS                            </v>
          </cell>
          <cell r="C3292" t="str">
            <v>PEDINOL LABS</v>
          </cell>
          <cell r="D3292">
            <v>9265.6</v>
          </cell>
          <cell r="E3292" t="str">
            <v>PEDINOL LABS</v>
          </cell>
          <cell r="F3292" t="str">
            <v>GRISEOFULVIN</v>
          </cell>
        </row>
        <row r="3293">
          <cell r="A3293" t="str">
            <v>GUAI/CD</v>
          </cell>
          <cell r="B3293" t="str">
            <v xml:space="preserve"> COUGH &amp; COLD PREPS           </v>
          </cell>
          <cell r="C3293" t="str">
            <v>AMIDE PHARMACEUT</v>
          </cell>
          <cell r="D3293">
            <v>0</v>
          </cell>
          <cell r="E3293" t="str">
            <v>AMIDE PHARMACEUT</v>
          </cell>
          <cell r="F3293" t="str">
            <v>COUGH PREP W/COD</v>
          </cell>
        </row>
        <row r="3294">
          <cell r="A3294" t="str">
            <v>GUAI/CD</v>
          </cell>
          <cell r="B3294" t="str">
            <v xml:space="preserve"> COUGH &amp; COLD PREPS           </v>
          </cell>
          <cell r="C3294" t="str">
            <v>ESI LEDERLE</v>
          </cell>
          <cell r="D3294">
            <v>0</v>
          </cell>
          <cell r="E3294" t="str">
            <v>WYETH CORP</v>
          </cell>
          <cell r="F3294" t="str">
            <v>COUGH PREP W/COD</v>
          </cell>
        </row>
        <row r="3295">
          <cell r="A3295" t="str">
            <v>GUAI/CD</v>
          </cell>
          <cell r="B3295" t="str">
            <v xml:space="preserve"> COUGH &amp; COLD PREPS           </v>
          </cell>
          <cell r="C3295" t="str">
            <v>ETHEX CORP</v>
          </cell>
          <cell r="D3295">
            <v>561.6</v>
          </cell>
          <cell r="E3295" t="str">
            <v>K V  PHARM</v>
          </cell>
          <cell r="F3295" t="str">
            <v>COUGH PREP W/COD</v>
          </cell>
        </row>
        <row r="3296">
          <cell r="A3296" t="str">
            <v>GUAI/CD</v>
          </cell>
          <cell r="B3296" t="str">
            <v xml:space="preserve"> COUGH &amp; COLD PREPS           </v>
          </cell>
          <cell r="C3296" t="str">
            <v>MORTON GROVE PHARM</v>
          </cell>
          <cell r="D3296">
            <v>5167.5</v>
          </cell>
          <cell r="E3296" t="str">
            <v>MORTON GROVE PHARM</v>
          </cell>
          <cell r="F3296" t="str">
            <v>COUGH PREP W/COD</v>
          </cell>
        </row>
        <row r="3297">
          <cell r="A3297" t="str">
            <v>GUAI/CD</v>
          </cell>
          <cell r="B3297" t="str">
            <v xml:space="preserve"> COUGH &amp; COLD PREPS           </v>
          </cell>
          <cell r="C3297" t="str">
            <v>PHARMACEUTIC ASSOC</v>
          </cell>
          <cell r="D3297">
            <v>20.2</v>
          </cell>
          <cell r="E3297" t="str">
            <v>PHARMACEUTIC ASSOC</v>
          </cell>
          <cell r="F3297" t="str">
            <v>COUGH PREP W/COD</v>
          </cell>
        </row>
        <row r="3298">
          <cell r="A3298" t="str">
            <v>GUAI/CD</v>
          </cell>
          <cell r="B3298" t="str">
            <v xml:space="preserve"> COUGH &amp; COLD PREPS           </v>
          </cell>
          <cell r="C3298" t="str">
            <v>QUALITEST PRODUCTS</v>
          </cell>
          <cell r="D3298">
            <v>12207</v>
          </cell>
          <cell r="E3298" t="str">
            <v>QUALITEST PRODUCTS</v>
          </cell>
          <cell r="F3298" t="str">
            <v>COUGH PREP W/COD</v>
          </cell>
        </row>
        <row r="3299">
          <cell r="A3299" t="str">
            <v>GUAI/CD</v>
          </cell>
          <cell r="B3299" t="str">
            <v xml:space="preserve"> COUGH &amp; COLD PREPS           </v>
          </cell>
          <cell r="C3299" t="str">
            <v>UNIGEN PHARM</v>
          </cell>
          <cell r="D3299">
            <v>147.6</v>
          </cell>
          <cell r="E3299" t="str">
            <v>UNIGEN PHARM</v>
          </cell>
          <cell r="F3299" t="str">
            <v>COUGH PREP W/COD</v>
          </cell>
        </row>
        <row r="3300">
          <cell r="A3300" t="str">
            <v>GUAI/CD</v>
          </cell>
          <cell r="B3300" t="str">
            <v xml:space="preserve"> COUGH &amp; COLD PREPS           </v>
          </cell>
          <cell r="C3300" t="str">
            <v>WATSON LABS</v>
          </cell>
          <cell r="D3300">
            <v>41.9</v>
          </cell>
          <cell r="E3300" t="str">
            <v>WATSON PHARM INC</v>
          </cell>
          <cell r="F3300" t="str">
            <v>COUGH PREP W/COD</v>
          </cell>
        </row>
        <row r="3301">
          <cell r="A3301" t="str">
            <v>GUAI/DM</v>
          </cell>
          <cell r="B3301" t="str">
            <v xml:space="preserve"> COUGH &amp; COLD PREPS           </v>
          </cell>
          <cell r="C3301" t="str">
            <v>ALPHARMA</v>
          </cell>
          <cell r="D3301">
            <v>9980.7000000000007</v>
          </cell>
          <cell r="E3301" t="str">
            <v>ALPHARMA USPD</v>
          </cell>
          <cell r="F3301" t="str">
            <v>COUGH PREP W/O COD</v>
          </cell>
        </row>
        <row r="3302">
          <cell r="A3302" t="str">
            <v>GUAI/DM</v>
          </cell>
          <cell r="B3302" t="str">
            <v xml:space="preserve"> COUGH &amp; COLD PREPS           </v>
          </cell>
          <cell r="C3302" t="str">
            <v>BARR LABS</v>
          </cell>
          <cell r="D3302">
            <v>0</v>
          </cell>
          <cell r="E3302" t="str">
            <v>BARR LABS CORP</v>
          </cell>
          <cell r="F3302" t="str">
            <v>COUGH/COLD W/O EXPECT</v>
          </cell>
        </row>
        <row r="3303">
          <cell r="A3303" t="str">
            <v>GUAI/DM</v>
          </cell>
          <cell r="B3303" t="str">
            <v xml:space="preserve"> COUGH &amp; COLD PREPS           </v>
          </cell>
          <cell r="C3303" t="str">
            <v>CARACO PHARM</v>
          </cell>
          <cell r="D3303">
            <v>132.30000000000001</v>
          </cell>
          <cell r="E3303" t="str">
            <v>CARACO PHARM</v>
          </cell>
          <cell r="F3303" t="str">
            <v>COUGH/COLD W/O EXPECT</v>
          </cell>
        </row>
        <row r="3304">
          <cell r="A3304" t="str">
            <v>GUAI/DM</v>
          </cell>
          <cell r="B3304" t="str">
            <v xml:space="preserve"> COUGH &amp; COLD PREPS           </v>
          </cell>
          <cell r="C3304" t="str">
            <v>IVAX PHARMACEUTICALS</v>
          </cell>
          <cell r="D3304">
            <v>3107.5</v>
          </cell>
          <cell r="E3304" t="str">
            <v>IVAX CORP</v>
          </cell>
          <cell r="F3304" t="str">
            <v>COUGH PREP W/O COD</v>
          </cell>
        </row>
        <row r="3305">
          <cell r="A3305" t="str">
            <v>GUAI/DM</v>
          </cell>
          <cell r="B3305" t="str">
            <v xml:space="preserve"> COUGH &amp; COLD PREPS           </v>
          </cell>
          <cell r="C3305" t="str">
            <v>IVAX PHARMACEUTICALS</v>
          </cell>
          <cell r="D3305">
            <v>15</v>
          </cell>
          <cell r="E3305" t="str">
            <v>IVAX CORP</v>
          </cell>
          <cell r="F3305" t="str">
            <v>COUGH/COLD W/O EXPECT</v>
          </cell>
        </row>
        <row r="3306">
          <cell r="A3306" t="str">
            <v>GUAI/DM</v>
          </cell>
          <cell r="B3306" t="str">
            <v xml:space="preserve"> COUGH &amp; COLD PREPS           </v>
          </cell>
          <cell r="C3306" t="str">
            <v>MAJOR PHARM</v>
          </cell>
          <cell r="D3306">
            <v>354.9</v>
          </cell>
          <cell r="E3306" t="str">
            <v>GREAT LAKES WHLSL</v>
          </cell>
          <cell r="F3306" t="str">
            <v>COUGH PREP W/O COD</v>
          </cell>
        </row>
        <row r="3307">
          <cell r="A3307" t="str">
            <v>GUAI/DM</v>
          </cell>
          <cell r="B3307" t="str">
            <v xml:space="preserve"> COUGH &amp; COLD PREPS           </v>
          </cell>
          <cell r="C3307" t="str">
            <v>MORTON GROVE PHARM</v>
          </cell>
          <cell r="D3307">
            <v>3442.4</v>
          </cell>
          <cell r="E3307" t="str">
            <v>MORTON GROVE PHARM</v>
          </cell>
          <cell r="F3307" t="str">
            <v>COUGH/COLD W/O EXPECT</v>
          </cell>
        </row>
        <row r="3308">
          <cell r="A3308" t="str">
            <v>GUAI/DM</v>
          </cell>
          <cell r="B3308" t="str">
            <v xml:space="preserve"> COUGH &amp; COLD PREPS           </v>
          </cell>
          <cell r="C3308" t="str">
            <v>PHARMACEUTIC ASSOC</v>
          </cell>
          <cell r="D3308">
            <v>505.5</v>
          </cell>
          <cell r="E3308" t="str">
            <v>PHARMACEUTIC ASSOC</v>
          </cell>
          <cell r="F3308" t="str">
            <v>COUGH PREP W/O COD</v>
          </cell>
        </row>
        <row r="3309">
          <cell r="A3309" t="str">
            <v>GUAI/DM</v>
          </cell>
          <cell r="B3309" t="str">
            <v xml:space="preserve"> COUGH &amp; COLD PREPS           </v>
          </cell>
          <cell r="C3309" t="str">
            <v>PRASCO LABS</v>
          </cell>
          <cell r="D3309">
            <v>27916.2</v>
          </cell>
          <cell r="E3309" t="str">
            <v>PRASCO LABS</v>
          </cell>
          <cell r="F3309" t="str">
            <v>COUGH PREP W/O COD</v>
          </cell>
        </row>
        <row r="3310">
          <cell r="A3310" t="str">
            <v>GUAI/DM</v>
          </cell>
          <cell r="B3310" t="str">
            <v xml:space="preserve"> COUGH &amp; COLD PREPS           </v>
          </cell>
          <cell r="C3310" t="str">
            <v>PRIVATE LABEL</v>
          </cell>
          <cell r="D3310">
            <v>72170.7</v>
          </cell>
          <cell r="E3310" t="str">
            <v>PRIVATE LABEL</v>
          </cell>
          <cell r="F3310" t="str">
            <v>COUGH PREP W/O COD</v>
          </cell>
        </row>
        <row r="3311">
          <cell r="A3311" t="str">
            <v>GUAI/DM</v>
          </cell>
          <cell r="B3311" t="str">
            <v xml:space="preserve"> COUGH &amp; COLD PREPS           </v>
          </cell>
          <cell r="C3311" t="str">
            <v>STADA PHARM</v>
          </cell>
          <cell r="D3311">
            <v>103</v>
          </cell>
          <cell r="E3311" t="str">
            <v>STADA ARZNEIMITTEL</v>
          </cell>
          <cell r="F3311" t="str">
            <v>COUGH PREP W/O COD</v>
          </cell>
        </row>
        <row r="3312">
          <cell r="A3312" t="str">
            <v>GUAI/DM</v>
          </cell>
          <cell r="B3312" t="str">
            <v xml:space="preserve"> COUGH &amp; COLD PREPS           </v>
          </cell>
          <cell r="C3312" t="str">
            <v>UNITED RES LABS</v>
          </cell>
          <cell r="D3312">
            <v>13359.3</v>
          </cell>
          <cell r="E3312" t="str">
            <v>URL/MUTUAL</v>
          </cell>
          <cell r="F3312" t="str">
            <v>COUGH PREP W/O COD</v>
          </cell>
        </row>
        <row r="3313">
          <cell r="A3313" t="str">
            <v>GUAI/DM</v>
          </cell>
          <cell r="B3313" t="str">
            <v xml:space="preserve"> COUGH &amp; COLD PREPS           </v>
          </cell>
          <cell r="C3313" t="str">
            <v>VINTAGE PHARM</v>
          </cell>
          <cell r="D3313">
            <v>56.2</v>
          </cell>
          <cell r="E3313" t="str">
            <v>VINTAGE PHARM</v>
          </cell>
          <cell r="F3313" t="str">
            <v>COUGH/COLD W/O EXPECT</v>
          </cell>
        </row>
        <row r="3314">
          <cell r="A3314" t="str">
            <v>GUAI/DM SF</v>
          </cell>
          <cell r="B3314" t="str">
            <v xml:space="preserve"> COUGH &amp; COLD PREPS           </v>
          </cell>
          <cell r="C3314" t="str">
            <v>HALSEY</v>
          </cell>
          <cell r="D3314">
            <v>29.2</v>
          </cell>
          <cell r="E3314" t="str">
            <v>HALSEY</v>
          </cell>
          <cell r="F3314" t="str">
            <v>COUGH PREP W/O COD</v>
          </cell>
        </row>
        <row r="3315">
          <cell r="A3315" t="str">
            <v>GUAI/PE</v>
          </cell>
          <cell r="B3315" t="str">
            <v xml:space="preserve"> COUGH &amp; COLD PREPS           </v>
          </cell>
          <cell r="C3315" t="str">
            <v>ANDRX</v>
          </cell>
          <cell r="D3315">
            <v>8091.4</v>
          </cell>
          <cell r="E3315" t="str">
            <v>ANDRX CORPORATN</v>
          </cell>
          <cell r="F3315" t="str">
            <v>COUGH/COLD W/EXPECT</v>
          </cell>
        </row>
        <row r="3316">
          <cell r="A3316" t="str">
            <v>GUAI/PE</v>
          </cell>
          <cell r="B3316" t="str">
            <v xml:space="preserve"> COUGH &amp; COLD PREPS           </v>
          </cell>
          <cell r="C3316" t="str">
            <v>CYPRESS PHARM</v>
          </cell>
          <cell r="D3316">
            <v>23.6</v>
          </cell>
          <cell r="E3316" t="str">
            <v>CYPRESS PHARM</v>
          </cell>
          <cell r="F3316" t="str">
            <v>COUGH/COLD W/EXPECT</v>
          </cell>
        </row>
        <row r="3317">
          <cell r="A3317" t="str">
            <v>GUAI/PE</v>
          </cell>
          <cell r="B3317" t="str">
            <v xml:space="preserve"> COUGH &amp; COLD PREPS           </v>
          </cell>
          <cell r="C3317" t="str">
            <v>MAJOR PHARM</v>
          </cell>
          <cell r="D3317">
            <v>0</v>
          </cell>
          <cell r="E3317" t="str">
            <v>GREAT LAKES WHLSL</v>
          </cell>
          <cell r="F3317" t="str">
            <v>COUGH/COLD W/EXPECT</v>
          </cell>
        </row>
        <row r="3318">
          <cell r="A3318" t="str">
            <v>GUAI/PE</v>
          </cell>
          <cell r="B3318" t="str">
            <v xml:space="preserve"> COUGH &amp; COLD PREPS           </v>
          </cell>
          <cell r="C3318" t="str">
            <v>UNITED RES LABS</v>
          </cell>
          <cell r="D3318">
            <v>14972.2</v>
          </cell>
          <cell r="E3318" t="str">
            <v>URL/MUTUAL</v>
          </cell>
          <cell r="F3318" t="str">
            <v>COUGH/COLD W/EXPECT</v>
          </cell>
        </row>
        <row r="3319">
          <cell r="A3319" t="str">
            <v>GUAI/PPA</v>
          </cell>
          <cell r="B3319" t="str">
            <v xml:space="preserve"> COUGH &amp; COLD PREPS           </v>
          </cell>
          <cell r="C3319" t="str">
            <v>DAYTON LABS</v>
          </cell>
          <cell r="D3319">
            <v>-70.2</v>
          </cell>
          <cell r="E3319" t="str">
            <v>DAYTON LABS</v>
          </cell>
          <cell r="F3319" t="str">
            <v>COUGH/COLD W/EXPECT</v>
          </cell>
        </row>
        <row r="3320">
          <cell r="A3320" t="str">
            <v>GUAI/PPA</v>
          </cell>
          <cell r="B3320" t="str">
            <v xml:space="preserve"> COUGH &amp; COLD PREPS           </v>
          </cell>
          <cell r="C3320" t="str">
            <v>PLIVA  INC</v>
          </cell>
          <cell r="D3320">
            <v>-22.9</v>
          </cell>
          <cell r="E3320" t="str">
            <v>PLIVA D D  CROATIA</v>
          </cell>
          <cell r="F3320" t="str">
            <v>COUGH/COLD W/EXPECT</v>
          </cell>
        </row>
        <row r="3321">
          <cell r="A3321" t="str">
            <v>GUAI/PPA</v>
          </cell>
          <cell r="B3321" t="str">
            <v xml:space="preserve"> COUGH &amp; COLD PREPS           </v>
          </cell>
          <cell r="C3321" t="str">
            <v>QUALITEST PRODUCTS</v>
          </cell>
          <cell r="D3321">
            <v>0</v>
          </cell>
          <cell r="E3321" t="str">
            <v>QUALITEST PRODUCTS</v>
          </cell>
          <cell r="F3321" t="str">
            <v>COUGH/COLD W/EXPECT</v>
          </cell>
        </row>
        <row r="3322">
          <cell r="A3322" t="str">
            <v>GUAI/PPA</v>
          </cell>
          <cell r="B3322" t="str">
            <v xml:space="preserve"> COUGH &amp; COLD PREPS           </v>
          </cell>
          <cell r="C3322" t="str">
            <v>VINTAGE PHARM</v>
          </cell>
          <cell r="D3322">
            <v>0</v>
          </cell>
          <cell r="E3322" t="str">
            <v>VINTAGE PHARM</v>
          </cell>
          <cell r="F3322" t="str">
            <v>COUGH/COLD W/EXPECT</v>
          </cell>
        </row>
        <row r="3323">
          <cell r="A3323" t="str">
            <v>GUAI/PPA/DM</v>
          </cell>
          <cell r="B3323" t="str">
            <v xml:space="preserve"> COUGH &amp; COLD PREPS           </v>
          </cell>
          <cell r="C3323" t="str">
            <v>HI-TECH PHARMACAL</v>
          </cell>
          <cell r="D3323">
            <v>10.3</v>
          </cell>
          <cell r="E3323" t="str">
            <v>HI-TECH PHARMACAL</v>
          </cell>
          <cell r="F3323" t="str">
            <v>COUGH/COLD W/EXPECT</v>
          </cell>
        </row>
        <row r="3324">
          <cell r="A3324" t="str">
            <v>GUAI/PPA/DM</v>
          </cell>
          <cell r="B3324" t="str">
            <v xml:space="preserve"> COUGH &amp; COLD PREPS           </v>
          </cell>
          <cell r="C3324" t="str">
            <v>IVAX PHARMACEUTICALS</v>
          </cell>
          <cell r="D3324">
            <v>0</v>
          </cell>
          <cell r="E3324" t="str">
            <v>IVAX CORP</v>
          </cell>
          <cell r="F3324" t="str">
            <v>COUGH/COLD W/EXPECT</v>
          </cell>
        </row>
        <row r="3325">
          <cell r="A3325" t="str">
            <v>GUAI/PSE</v>
          </cell>
          <cell r="B3325" t="str">
            <v xml:space="preserve"> COUGH &amp; COLD PREPS           </v>
          </cell>
          <cell r="C3325" t="str">
            <v>BARR LABS</v>
          </cell>
          <cell r="D3325">
            <v>66.099999999999994</v>
          </cell>
          <cell r="E3325" t="str">
            <v>BARR LABS CORP</v>
          </cell>
          <cell r="F3325" t="str">
            <v>COUGH/COLD W/EXPECT</v>
          </cell>
        </row>
        <row r="3326">
          <cell r="A3326" t="str">
            <v>GUAI/PSE</v>
          </cell>
          <cell r="B3326" t="str">
            <v xml:space="preserve"> COUGH &amp; COLD PREPS           </v>
          </cell>
          <cell r="C3326" t="str">
            <v>CYPRESS PHARM</v>
          </cell>
          <cell r="D3326">
            <v>7044.8</v>
          </cell>
          <cell r="E3326" t="str">
            <v>CYPRESS PHARM</v>
          </cell>
          <cell r="F3326" t="str">
            <v>COUGH/COLD W/EXPECT</v>
          </cell>
        </row>
        <row r="3327">
          <cell r="A3327" t="str">
            <v>GUAI/PSE</v>
          </cell>
          <cell r="B3327" t="str">
            <v xml:space="preserve"> COUGH &amp; COLD PREPS           </v>
          </cell>
          <cell r="C3327" t="str">
            <v>MUTUAL PHARM</v>
          </cell>
          <cell r="D3327">
            <v>3856.4</v>
          </cell>
          <cell r="E3327" t="str">
            <v>URL/MUTUAL</v>
          </cell>
          <cell r="F3327" t="str">
            <v>COUGH/COLD W/EXPECT</v>
          </cell>
        </row>
        <row r="3328">
          <cell r="A3328" t="str">
            <v>GUAI/PSE</v>
          </cell>
          <cell r="B3328" t="str">
            <v xml:space="preserve"> COUGH &amp; COLD PREPS           </v>
          </cell>
          <cell r="C3328" t="str">
            <v>PRASCO LABS</v>
          </cell>
          <cell r="D3328">
            <v>47.3</v>
          </cell>
          <cell r="E3328" t="str">
            <v>PRASCO LABS</v>
          </cell>
          <cell r="F3328" t="str">
            <v>COUGH/COLD W/EXPECT</v>
          </cell>
        </row>
        <row r="3329">
          <cell r="A3329" t="str">
            <v>GUAI/PSE</v>
          </cell>
          <cell r="B3329" t="str">
            <v xml:space="preserve"> COUGH &amp; COLD PREPS           </v>
          </cell>
          <cell r="C3329" t="str">
            <v>PRIVATE LABEL</v>
          </cell>
          <cell r="D3329">
            <v>111.6</v>
          </cell>
          <cell r="E3329" t="str">
            <v>PRIVATE LABEL</v>
          </cell>
          <cell r="F3329" t="str">
            <v>COUGH/COLD W/EXPECT</v>
          </cell>
        </row>
        <row r="3330">
          <cell r="A3330" t="str">
            <v>GUAI/PSE</v>
          </cell>
          <cell r="B3330" t="str">
            <v xml:space="preserve"> COUGH &amp; COLD PREPS           </v>
          </cell>
          <cell r="C3330" t="str">
            <v>SHIRE US INC</v>
          </cell>
          <cell r="D3330">
            <v>0</v>
          </cell>
          <cell r="E3330" t="str">
            <v>SHIRE US INC</v>
          </cell>
          <cell r="F3330" t="str">
            <v>COUGH/COLD W/EXPECT</v>
          </cell>
        </row>
        <row r="3331">
          <cell r="A3331" t="str">
            <v>GUAI/PSE</v>
          </cell>
          <cell r="B3331" t="str">
            <v xml:space="preserve"> COUGH &amp; COLD PREPS           </v>
          </cell>
          <cell r="C3331" t="str">
            <v>TRINITY TECH</v>
          </cell>
          <cell r="D3331">
            <v>0</v>
          </cell>
          <cell r="E3331" t="str">
            <v>TRINITY TECH</v>
          </cell>
          <cell r="F3331" t="str">
            <v>COUGH/COLD W/EXPECT</v>
          </cell>
        </row>
        <row r="3332">
          <cell r="A3332" t="str">
            <v>GUAI/PSE</v>
          </cell>
          <cell r="B3332" t="str">
            <v xml:space="preserve"> COUGH &amp; COLD PREPS           </v>
          </cell>
          <cell r="C3332" t="str">
            <v>UNITED RES LABS</v>
          </cell>
          <cell r="D3332">
            <v>7235.4</v>
          </cell>
          <cell r="E3332" t="str">
            <v>URL/MUTUAL</v>
          </cell>
          <cell r="F3332" t="str">
            <v>COUGH/COLD W/EXPECT</v>
          </cell>
        </row>
        <row r="3333">
          <cell r="A3333" t="str">
            <v>GUAI/PSE ER</v>
          </cell>
          <cell r="B3333" t="str">
            <v xml:space="preserve"> COUGH &amp; COLD PREPS           </v>
          </cell>
          <cell r="C3333" t="str">
            <v>AMIDE PHARMACEUT</v>
          </cell>
          <cell r="D3333">
            <v>739</v>
          </cell>
          <cell r="E3333" t="str">
            <v>AMIDE PHARMACEUT</v>
          </cell>
          <cell r="F3333" t="str">
            <v>COUGH/COLD W/EXPECT</v>
          </cell>
        </row>
        <row r="3334">
          <cell r="A3334" t="str">
            <v>GUAI/PSE/CD</v>
          </cell>
          <cell r="B3334" t="str">
            <v xml:space="preserve"> COUGH &amp; COLD PREPS           </v>
          </cell>
          <cell r="C3334" t="str">
            <v>ESI LEDERLE</v>
          </cell>
          <cell r="D3334">
            <v>0</v>
          </cell>
          <cell r="E3334" t="str">
            <v>WYETH CORP</v>
          </cell>
          <cell r="F3334" t="str">
            <v>COUGH/COLD W/EXPECT</v>
          </cell>
        </row>
        <row r="3335">
          <cell r="A3335" t="str">
            <v>GUAI/PSE/CD</v>
          </cell>
          <cell r="B3335" t="str">
            <v xml:space="preserve"> COUGH &amp; COLD PREPS           </v>
          </cell>
          <cell r="C3335" t="str">
            <v>IVAX PHARMACEUTICALS</v>
          </cell>
          <cell r="D3335">
            <v>1156.4000000000001</v>
          </cell>
          <cell r="E3335" t="str">
            <v>IVAX CORP</v>
          </cell>
          <cell r="F3335" t="str">
            <v>COUGH/COLD W/EXPECT</v>
          </cell>
        </row>
        <row r="3336">
          <cell r="A3336" t="str">
            <v>GUAI/PSE/CD</v>
          </cell>
          <cell r="B3336" t="str">
            <v xml:space="preserve"> COUGH &amp; COLD PREPS           </v>
          </cell>
          <cell r="C3336" t="str">
            <v>QUALITEST PRODUCTS</v>
          </cell>
          <cell r="D3336">
            <v>1749.4</v>
          </cell>
          <cell r="E3336" t="str">
            <v>QUALITEST PRODUCTS</v>
          </cell>
          <cell r="F3336" t="str">
            <v>COUGH/COLD W/EXPECT</v>
          </cell>
        </row>
        <row r="3337">
          <cell r="A3337" t="str">
            <v>GUAI/PSE/CD</v>
          </cell>
          <cell r="B3337" t="str">
            <v xml:space="preserve"> COUGH &amp; COLD PREPS           </v>
          </cell>
          <cell r="C3337" t="str">
            <v>VINTAGE PHARM</v>
          </cell>
          <cell r="D3337">
            <v>27.1</v>
          </cell>
          <cell r="E3337" t="str">
            <v>VINTAGE PHARM</v>
          </cell>
          <cell r="F3337" t="str">
            <v>COUGH/COLD W/EXPECT</v>
          </cell>
        </row>
        <row r="3338">
          <cell r="A3338" t="str">
            <v>GUAI/PSE/DM</v>
          </cell>
          <cell r="B3338" t="str">
            <v xml:space="preserve"> COUGH &amp; COLD PREPS           </v>
          </cell>
          <cell r="C3338" t="str">
            <v>UNITED RES LABS</v>
          </cell>
          <cell r="D3338">
            <v>3163.2</v>
          </cell>
          <cell r="E3338" t="str">
            <v>URL/MUTUAL</v>
          </cell>
          <cell r="F3338" t="str">
            <v>COUGH/COLD W/EXPECT</v>
          </cell>
        </row>
        <row r="3339">
          <cell r="A3339" t="str">
            <v>GUAIBID LA</v>
          </cell>
          <cell r="B3339" t="str">
            <v xml:space="preserve"> COUGH &amp; COLD PREPS           </v>
          </cell>
          <cell r="C3339" t="str">
            <v>VINTAGE PHARM</v>
          </cell>
          <cell r="D3339">
            <v>36.799999999999997</v>
          </cell>
          <cell r="E3339" t="str">
            <v>VINTAGE PHARM</v>
          </cell>
          <cell r="F3339" t="str">
            <v>COUGH PREP W/O COD</v>
          </cell>
        </row>
        <row r="3340">
          <cell r="A3340" t="str">
            <v>GUAICON DM</v>
          </cell>
          <cell r="B3340" t="str">
            <v xml:space="preserve"> COUGH &amp; COLD PREPS           </v>
          </cell>
          <cell r="C3340" t="str">
            <v>MEDIQUE</v>
          </cell>
          <cell r="D3340">
            <v>208</v>
          </cell>
          <cell r="E3340" t="str">
            <v>MEDIQUE</v>
          </cell>
          <cell r="F3340" t="str">
            <v>COUGH PREP W/O COD</v>
          </cell>
        </row>
        <row r="3341">
          <cell r="A3341" t="str">
            <v>GUAIFED</v>
          </cell>
          <cell r="B3341" t="str">
            <v xml:space="preserve"> COUGH &amp; COLD PREPS           </v>
          </cell>
          <cell r="C3341" t="str">
            <v>VERUM PHARM</v>
          </cell>
          <cell r="D3341">
            <v>11884.7</v>
          </cell>
          <cell r="E3341" t="str">
            <v>VERUM PHARM</v>
          </cell>
          <cell r="F3341" t="str">
            <v>COUGH/COLD W/EXPECT</v>
          </cell>
        </row>
        <row r="3342">
          <cell r="A3342" t="str">
            <v>GUAIFED-PD</v>
          </cell>
          <cell r="B3342" t="str">
            <v xml:space="preserve"> COUGH &amp; COLD PREPS           </v>
          </cell>
          <cell r="C3342" t="str">
            <v>VERUM PHARM</v>
          </cell>
          <cell r="D3342">
            <v>63720.3</v>
          </cell>
          <cell r="E3342" t="str">
            <v>VERUM PHARM</v>
          </cell>
          <cell r="F3342" t="str">
            <v>COUGH/COLD W/EXPECT</v>
          </cell>
        </row>
        <row r="3343">
          <cell r="A3343" t="str">
            <v>GUAIFEN PSE</v>
          </cell>
          <cell r="B3343" t="str">
            <v xml:space="preserve"> COUGH &amp; COLD PREPS           </v>
          </cell>
          <cell r="C3343" t="str">
            <v>QUALITEST PRODUCTS</v>
          </cell>
          <cell r="D3343">
            <v>8362.5</v>
          </cell>
          <cell r="E3343" t="str">
            <v>QUALITEST PRODUCTS</v>
          </cell>
          <cell r="F3343" t="str">
            <v>COUGH/COLD W/EXPECT</v>
          </cell>
        </row>
        <row r="3344">
          <cell r="A3344" t="str">
            <v>GUAIFENESIN</v>
          </cell>
          <cell r="B3344" t="str">
            <v xml:space="preserve"> COUGH &amp; COLD PREPS           </v>
          </cell>
          <cell r="C3344" t="str">
            <v>ALPHARMA</v>
          </cell>
          <cell r="D3344">
            <v>1845</v>
          </cell>
          <cell r="E3344" t="str">
            <v>ALPHARMA USPD</v>
          </cell>
          <cell r="F3344" t="str">
            <v>COUGH PREP W/O COD</v>
          </cell>
        </row>
        <row r="3345">
          <cell r="A3345" t="str">
            <v>GUAIFENESIN</v>
          </cell>
          <cell r="B3345" t="str">
            <v xml:space="preserve"> COUGH &amp; COLD PREPS           </v>
          </cell>
          <cell r="C3345" t="str">
            <v>BARR LABS</v>
          </cell>
          <cell r="D3345">
            <v>0</v>
          </cell>
          <cell r="E3345" t="str">
            <v>BARR LABS CORP</v>
          </cell>
          <cell r="F3345" t="str">
            <v>COUGH PREP W/O COD</v>
          </cell>
        </row>
        <row r="3346">
          <cell r="A3346" t="str">
            <v>GUAIFENESIN</v>
          </cell>
          <cell r="B3346" t="str">
            <v xml:space="preserve"> COUGH &amp; COLD PREPS           </v>
          </cell>
          <cell r="C3346" t="str">
            <v>HI-TECH PHARMACAL</v>
          </cell>
          <cell r="D3346">
            <v>179.6</v>
          </cell>
          <cell r="E3346" t="str">
            <v>HI-TECH PHARMACAL</v>
          </cell>
          <cell r="F3346" t="str">
            <v>COUGH PREP W/O COD</v>
          </cell>
        </row>
        <row r="3347">
          <cell r="A3347" t="str">
            <v>GUAIFENESIN</v>
          </cell>
          <cell r="B3347" t="str">
            <v xml:space="preserve"> COUGH &amp; COLD PREPS           </v>
          </cell>
          <cell r="C3347" t="str">
            <v>INTEGRITY PHARM</v>
          </cell>
          <cell r="D3347">
            <v>333.9</v>
          </cell>
          <cell r="E3347" t="str">
            <v>INTEGRITY PHARM</v>
          </cell>
          <cell r="F3347" t="str">
            <v>COUGH PREP W/O COD</v>
          </cell>
        </row>
        <row r="3348">
          <cell r="A3348" t="str">
            <v>GUAIFENESIN</v>
          </cell>
          <cell r="B3348" t="str">
            <v xml:space="preserve"> COUGH &amp; COLD PREPS           </v>
          </cell>
          <cell r="C3348" t="str">
            <v>IOMED</v>
          </cell>
          <cell r="D3348">
            <v>765.9</v>
          </cell>
          <cell r="E3348" t="str">
            <v>IOMED</v>
          </cell>
          <cell r="F3348" t="str">
            <v>COUGH PREP W/O COD</v>
          </cell>
        </row>
        <row r="3349">
          <cell r="A3349" t="str">
            <v>GUAIFENESIN</v>
          </cell>
          <cell r="B3349" t="str">
            <v xml:space="preserve"> COUGH &amp; COLD PREPS           </v>
          </cell>
          <cell r="C3349" t="str">
            <v>IVAX PHARMACEUTICALS</v>
          </cell>
          <cell r="D3349">
            <v>1401.4</v>
          </cell>
          <cell r="E3349" t="str">
            <v>IVAX CORP</v>
          </cell>
          <cell r="F3349" t="str">
            <v>COUGH PREP W/O COD</v>
          </cell>
        </row>
        <row r="3350">
          <cell r="A3350" t="str">
            <v>GUAIFENESIN</v>
          </cell>
          <cell r="B3350" t="str">
            <v xml:space="preserve"> COUGH &amp; COLD PREPS           </v>
          </cell>
          <cell r="C3350" t="str">
            <v>MAJOR PHARM</v>
          </cell>
          <cell r="D3350">
            <v>77.2</v>
          </cell>
          <cell r="E3350" t="str">
            <v>GREAT LAKES WHLSL</v>
          </cell>
          <cell r="F3350" t="str">
            <v>COUGH PREP W/O COD</v>
          </cell>
        </row>
        <row r="3351">
          <cell r="A3351" t="str">
            <v>GUAIFENESIN</v>
          </cell>
          <cell r="B3351" t="str">
            <v xml:space="preserve"> COUGH &amp; COLD PREPS           </v>
          </cell>
          <cell r="C3351" t="str">
            <v>MUTUAL PHARM</v>
          </cell>
          <cell r="D3351">
            <v>38.299999999999997</v>
          </cell>
          <cell r="E3351" t="str">
            <v>URL/MUTUAL</v>
          </cell>
          <cell r="F3351" t="str">
            <v>COUGH PREP W/O COD</v>
          </cell>
        </row>
        <row r="3352">
          <cell r="A3352" t="str">
            <v>GUAIFENESIN</v>
          </cell>
          <cell r="B3352" t="str">
            <v xml:space="preserve"> COUGH &amp; COLD PREPS           </v>
          </cell>
          <cell r="C3352" t="str">
            <v>PHARMACEUTIC ASSOC</v>
          </cell>
          <cell r="D3352">
            <v>463.7</v>
          </cell>
          <cell r="E3352" t="str">
            <v>PHARMACEUTIC ASSOC</v>
          </cell>
          <cell r="F3352" t="str">
            <v>COUGH PREP W/O COD</v>
          </cell>
        </row>
        <row r="3353">
          <cell r="A3353" t="str">
            <v>GUAIFENESIN</v>
          </cell>
          <cell r="B3353" t="str">
            <v xml:space="preserve"> COUGH &amp; COLD PREPS           </v>
          </cell>
          <cell r="C3353" t="str">
            <v>PRASCO LABS</v>
          </cell>
          <cell r="D3353">
            <v>36238.5</v>
          </cell>
          <cell r="E3353" t="str">
            <v>PRASCO LABS</v>
          </cell>
          <cell r="F3353" t="str">
            <v>COUGH PREP W/O COD</v>
          </cell>
        </row>
        <row r="3354">
          <cell r="A3354" t="str">
            <v>GUAIFENESIN</v>
          </cell>
          <cell r="B3354" t="str">
            <v xml:space="preserve"> COUGH &amp; COLD PREPS           </v>
          </cell>
          <cell r="C3354" t="str">
            <v>PRIVATE LABEL</v>
          </cell>
          <cell r="D3354">
            <v>40.9</v>
          </cell>
          <cell r="E3354" t="str">
            <v>PRIVATE LABEL</v>
          </cell>
          <cell r="F3354" t="str">
            <v>COUGH PREP W/O COD</v>
          </cell>
        </row>
        <row r="3355">
          <cell r="A3355" t="str">
            <v>GUAIFENESIN</v>
          </cell>
          <cell r="B3355" t="str">
            <v xml:space="preserve"> COUGH &amp; COLD PREPS           </v>
          </cell>
          <cell r="C3355" t="str">
            <v>QUALITEST PRODUCTS</v>
          </cell>
          <cell r="D3355">
            <v>1115.2</v>
          </cell>
          <cell r="E3355" t="str">
            <v>QUALITEST PRODUCTS</v>
          </cell>
          <cell r="F3355" t="str">
            <v>COUGH PREP W/O COD</v>
          </cell>
        </row>
        <row r="3356">
          <cell r="A3356" t="str">
            <v>GUAIFENESIN</v>
          </cell>
          <cell r="B3356" t="str">
            <v xml:space="preserve"> COUGH &amp; COLD PREPS           </v>
          </cell>
          <cell r="C3356" t="str">
            <v>SKY PHARM</v>
          </cell>
          <cell r="D3356">
            <v>99.2</v>
          </cell>
          <cell r="E3356" t="str">
            <v>SKY PHARM</v>
          </cell>
          <cell r="F3356" t="str">
            <v>COUGH PREP W/O COD</v>
          </cell>
        </row>
        <row r="3357">
          <cell r="A3357" t="str">
            <v>GUAIFENESIN</v>
          </cell>
          <cell r="B3357" t="str">
            <v xml:space="preserve"> COUGH &amp; COLD PREPS           </v>
          </cell>
          <cell r="C3357" t="str">
            <v>STADA PHARM</v>
          </cell>
          <cell r="D3357">
            <v>3535</v>
          </cell>
          <cell r="E3357" t="str">
            <v>STADA ARZNEIMITTEL</v>
          </cell>
          <cell r="F3357" t="str">
            <v>COUGH PREP W/O COD</v>
          </cell>
        </row>
        <row r="3358">
          <cell r="A3358" t="str">
            <v>GUAIFENESIN</v>
          </cell>
          <cell r="B3358" t="str">
            <v xml:space="preserve"> COUGH &amp; COLD PREPS           </v>
          </cell>
          <cell r="C3358" t="str">
            <v>TERAL LAB</v>
          </cell>
          <cell r="D3358">
            <v>672</v>
          </cell>
          <cell r="E3358" t="str">
            <v>TERAL LAB</v>
          </cell>
          <cell r="F3358" t="str">
            <v>COUGH PREP W/O COD</v>
          </cell>
        </row>
        <row r="3359">
          <cell r="A3359" t="str">
            <v>GUAIFENESIN</v>
          </cell>
          <cell r="B3359" t="str">
            <v xml:space="preserve"> COUGH &amp; COLD PREPS           </v>
          </cell>
          <cell r="C3359" t="str">
            <v>UNITED RES LABS</v>
          </cell>
          <cell r="D3359">
            <v>592.9</v>
          </cell>
          <cell r="E3359" t="str">
            <v>URL/MUTUAL</v>
          </cell>
          <cell r="F3359" t="str">
            <v>COUGH PREP W/O COD</v>
          </cell>
        </row>
        <row r="3360">
          <cell r="A3360" t="str">
            <v>GUAIFENESIN</v>
          </cell>
          <cell r="B3360" t="str">
            <v xml:space="preserve"> COUGH &amp; COLD PREPS           </v>
          </cell>
          <cell r="C3360" t="str">
            <v>WATSON LABS</v>
          </cell>
          <cell r="D3360">
            <v>1319.7</v>
          </cell>
          <cell r="E3360" t="str">
            <v>WATSON PHARM INC</v>
          </cell>
          <cell r="F3360" t="str">
            <v>COUGH PREP W/O COD</v>
          </cell>
        </row>
        <row r="3361">
          <cell r="A3361" t="str">
            <v>GUAIFENESIN ER</v>
          </cell>
          <cell r="B3361" t="str">
            <v xml:space="preserve"> COUGH &amp; COLD PREPS           </v>
          </cell>
          <cell r="C3361" t="str">
            <v>AMIDE PHARMACEUT</v>
          </cell>
          <cell r="D3361">
            <v>338</v>
          </cell>
          <cell r="E3361" t="str">
            <v>AMIDE PHARMACEUT</v>
          </cell>
          <cell r="F3361" t="str">
            <v>COUGH PREP W/O COD</v>
          </cell>
        </row>
        <row r="3362">
          <cell r="A3362" t="str">
            <v>GUAIFENESIN LA</v>
          </cell>
          <cell r="B3362" t="str">
            <v xml:space="preserve"> COUGH &amp; COLD PREPS           </v>
          </cell>
          <cell r="C3362" t="str">
            <v>CARACO PHARM</v>
          </cell>
          <cell r="D3362">
            <v>7072.1</v>
          </cell>
          <cell r="E3362" t="str">
            <v>CARACO PHARM</v>
          </cell>
          <cell r="F3362" t="str">
            <v>COUGH PREP W/O COD</v>
          </cell>
        </row>
        <row r="3363">
          <cell r="A3363" t="str">
            <v>GUAIFENESIN LA</v>
          </cell>
          <cell r="B3363" t="str">
            <v xml:space="preserve"> COUGH &amp; COLD PREPS           </v>
          </cell>
          <cell r="C3363" t="str">
            <v>UNITED RES LABS</v>
          </cell>
          <cell r="D3363">
            <v>1294.5</v>
          </cell>
          <cell r="E3363" t="str">
            <v>URL/MUTUAL</v>
          </cell>
          <cell r="F3363" t="str">
            <v>COUGH PREP W/O COD</v>
          </cell>
        </row>
        <row r="3364">
          <cell r="A3364" t="str">
            <v>GUAIFENESIN NR</v>
          </cell>
          <cell r="B3364" t="str">
            <v xml:space="preserve"> COUGH &amp; COLD PREPS           </v>
          </cell>
          <cell r="C3364" t="str">
            <v>SILARX PHARM INC</v>
          </cell>
          <cell r="D3364">
            <v>125.2</v>
          </cell>
          <cell r="E3364" t="str">
            <v>SILARX PHARM INC</v>
          </cell>
          <cell r="F3364" t="str">
            <v>COUGH/COLD W/EXPECT</v>
          </cell>
        </row>
        <row r="3365">
          <cell r="A3365" t="str">
            <v>GUAIFENESIN SR</v>
          </cell>
          <cell r="B3365" t="str">
            <v xml:space="preserve"> COUGH &amp; COLD PREPS           </v>
          </cell>
          <cell r="C3365" t="str">
            <v>SDA LABORATORIES</v>
          </cell>
          <cell r="D3365">
            <v>1669.4</v>
          </cell>
          <cell r="E3365" t="str">
            <v>SDA LABORATORIES</v>
          </cell>
          <cell r="F3365" t="str">
            <v>COUGH/COLD W/O EXPECT</v>
          </cell>
        </row>
        <row r="3366">
          <cell r="A3366" t="str">
            <v>GUAIFENESIN-DM NR</v>
          </cell>
          <cell r="B3366" t="str">
            <v xml:space="preserve"> COUGH &amp; COLD PREPS           </v>
          </cell>
          <cell r="C3366" t="str">
            <v>SILARX PHARM INC</v>
          </cell>
          <cell r="D3366">
            <v>856.1</v>
          </cell>
          <cell r="E3366" t="str">
            <v>SILARX PHARM INC</v>
          </cell>
          <cell r="F3366" t="str">
            <v>COUGH/COLD W/EXPECT</v>
          </cell>
        </row>
        <row r="3367">
          <cell r="A3367" t="str">
            <v>GUAIFENESIN-P</v>
          </cell>
          <cell r="B3367" t="str">
            <v xml:space="preserve"> COUGH &amp; COLD PREPS           </v>
          </cell>
          <cell r="C3367" t="str">
            <v>QUALITEST PRODUCTS</v>
          </cell>
          <cell r="D3367">
            <v>145.6</v>
          </cell>
          <cell r="E3367" t="str">
            <v>QUALITEST PRODUCTS</v>
          </cell>
          <cell r="F3367" t="str">
            <v>COUGH/COLD W/EXPECT</v>
          </cell>
        </row>
        <row r="3368">
          <cell r="A3368" t="str">
            <v>GUAIFENESIN-P-PD</v>
          </cell>
          <cell r="B3368" t="str">
            <v xml:space="preserve"> COUGH &amp; COLD PREPS           </v>
          </cell>
          <cell r="C3368" t="str">
            <v>QUALITEST PRODUCTS</v>
          </cell>
          <cell r="D3368">
            <v>1454.2</v>
          </cell>
          <cell r="E3368" t="str">
            <v>QUALITEST PRODUCTS</v>
          </cell>
          <cell r="F3368" t="str">
            <v>COUGH/COLD W/EXPECT</v>
          </cell>
        </row>
        <row r="3369">
          <cell r="A3369" t="str">
            <v>GUAIFENESIN-SR</v>
          </cell>
          <cell r="B3369" t="str">
            <v xml:space="preserve"> COUGH &amp; COLD PREPS           </v>
          </cell>
          <cell r="C3369" t="str">
            <v>ALPHAGEN LABS</v>
          </cell>
          <cell r="D3369">
            <v>2034</v>
          </cell>
          <cell r="E3369" t="str">
            <v>ALPHAGEN LABS</v>
          </cell>
          <cell r="F3369" t="str">
            <v>COUGH PREP W/O COD</v>
          </cell>
        </row>
        <row r="3370">
          <cell r="A3370" t="str">
            <v>GUAIFENEX DM</v>
          </cell>
          <cell r="B3370" t="str">
            <v xml:space="preserve"> COUGH &amp; COLD PREPS           </v>
          </cell>
          <cell r="C3370" t="str">
            <v>ETHEX CORP</v>
          </cell>
          <cell r="D3370">
            <v>1263</v>
          </cell>
          <cell r="E3370" t="str">
            <v>K V  PHARM</v>
          </cell>
          <cell r="F3370" t="str">
            <v>COUGH PREP W/O COD</v>
          </cell>
        </row>
        <row r="3371">
          <cell r="A3371" t="str">
            <v>GUAIFENEX G</v>
          </cell>
          <cell r="B3371" t="str">
            <v xml:space="preserve"> COUGH &amp; COLD PREPS           </v>
          </cell>
          <cell r="C3371" t="str">
            <v>ETHEX CORP</v>
          </cell>
          <cell r="D3371">
            <v>2009.2</v>
          </cell>
          <cell r="E3371" t="str">
            <v>K V  PHARM</v>
          </cell>
          <cell r="F3371" t="str">
            <v>COUGH PREP W/O COD</v>
          </cell>
        </row>
        <row r="3372">
          <cell r="A3372" t="str">
            <v>GUAIFENEX GP</v>
          </cell>
          <cell r="B3372" t="str">
            <v xml:space="preserve"> COUGH &amp; COLD PREPS           </v>
          </cell>
          <cell r="C3372" t="str">
            <v>ETHEX CORP</v>
          </cell>
          <cell r="D3372">
            <v>681.6</v>
          </cell>
          <cell r="E3372" t="str">
            <v>K V  PHARM</v>
          </cell>
          <cell r="F3372" t="str">
            <v>COUGH/COLD W/EXPECT</v>
          </cell>
        </row>
        <row r="3373">
          <cell r="A3373" t="str">
            <v>GUAIFENEX LA</v>
          </cell>
          <cell r="B3373" t="str">
            <v xml:space="preserve"> COUGH &amp; COLD PREPS           </v>
          </cell>
          <cell r="C3373" t="str">
            <v>ETHEX CORP</v>
          </cell>
          <cell r="D3373">
            <v>310.8</v>
          </cell>
          <cell r="E3373" t="str">
            <v>K V  PHARM</v>
          </cell>
          <cell r="F3373" t="str">
            <v>COUGH PREP W/O COD</v>
          </cell>
        </row>
        <row r="3374">
          <cell r="A3374" t="str">
            <v>GUAIFENEX PSE</v>
          </cell>
          <cell r="B3374" t="str">
            <v xml:space="preserve"> COUGH &amp; COLD PREPS           </v>
          </cell>
          <cell r="C3374" t="str">
            <v>ETHEX CORP</v>
          </cell>
          <cell r="D3374">
            <v>5726.2</v>
          </cell>
          <cell r="E3374" t="str">
            <v>K V  PHARM</v>
          </cell>
          <cell r="F3374" t="str">
            <v>COUGH/COLD W/EXPECT</v>
          </cell>
        </row>
        <row r="3375">
          <cell r="A3375" t="str">
            <v>GUAIFENEX PSE 80</v>
          </cell>
          <cell r="B3375" t="str">
            <v xml:space="preserve"> COUGH &amp; COLD PREPS           </v>
          </cell>
          <cell r="C3375" t="str">
            <v>ETHEX CORP</v>
          </cell>
          <cell r="D3375">
            <v>214.7</v>
          </cell>
          <cell r="E3375" t="str">
            <v>K V  PHARM</v>
          </cell>
          <cell r="F3375" t="str">
            <v>COUGH/COLD W/EXPECT</v>
          </cell>
        </row>
        <row r="3376">
          <cell r="A3376" t="str">
            <v>GUAIFENEX RX</v>
          </cell>
          <cell r="B3376" t="str">
            <v xml:space="preserve"> COUGH &amp; COLD PREPS           </v>
          </cell>
          <cell r="C3376" t="str">
            <v>ETHEX CORP</v>
          </cell>
          <cell r="D3376">
            <v>956.7</v>
          </cell>
          <cell r="E3376" t="str">
            <v>K V  PHARM</v>
          </cell>
          <cell r="F3376" t="str">
            <v>COUGH/COLD W/EXPECT</v>
          </cell>
        </row>
        <row r="3377">
          <cell r="A3377" t="str">
            <v>GUAIFENEX RX DM</v>
          </cell>
          <cell r="B3377" t="str">
            <v xml:space="preserve"> COUGH &amp; COLD PREPS           </v>
          </cell>
          <cell r="C3377" t="str">
            <v>ETHEX CORP</v>
          </cell>
          <cell r="D3377">
            <v>107.3</v>
          </cell>
          <cell r="E3377" t="str">
            <v>K V  PHARM</v>
          </cell>
          <cell r="F3377" t="str">
            <v>COUGH/COLD W/EXPECT</v>
          </cell>
        </row>
        <row r="3378">
          <cell r="A3378" t="str">
            <v>GUAIMAX-D</v>
          </cell>
          <cell r="B3378" t="str">
            <v xml:space="preserve"> COUGH &amp; COLD PREPS           </v>
          </cell>
          <cell r="C3378" t="str">
            <v>SCHWARZ PHARMA</v>
          </cell>
          <cell r="D3378">
            <v>62.8</v>
          </cell>
          <cell r="E3378" t="str">
            <v>SCHWARZ PHARMA USA</v>
          </cell>
          <cell r="F3378" t="str">
            <v>COUGH/COLD W/EXPECT</v>
          </cell>
        </row>
        <row r="3379">
          <cell r="A3379" t="str">
            <v>GUAIPAX</v>
          </cell>
          <cell r="B3379" t="str">
            <v xml:space="preserve"> COUGH &amp; COLD PREPS           </v>
          </cell>
          <cell r="C3379" t="str">
            <v>EON LABS</v>
          </cell>
          <cell r="D3379">
            <v>15.9</v>
          </cell>
          <cell r="E3379" t="str">
            <v>EON CORP</v>
          </cell>
          <cell r="F3379" t="str">
            <v>COUGH/COLD W/EXPECT</v>
          </cell>
        </row>
        <row r="3380">
          <cell r="A3380" t="str">
            <v>GUAIPAX PSE</v>
          </cell>
          <cell r="B3380" t="str">
            <v xml:space="preserve"> COUGH &amp; COLD PREPS           </v>
          </cell>
          <cell r="C3380" t="str">
            <v>EON LABS</v>
          </cell>
          <cell r="D3380">
            <v>0</v>
          </cell>
          <cell r="E3380" t="str">
            <v>EON CORP</v>
          </cell>
          <cell r="F3380" t="str">
            <v>COUGH/COLD W/EXPECT</v>
          </cell>
        </row>
        <row r="3381">
          <cell r="A3381" t="str">
            <v>GUAL-DEX</v>
          </cell>
          <cell r="B3381" t="str">
            <v xml:space="preserve"> COUGH &amp; COLD PREPS           </v>
          </cell>
          <cell r="C3381" t="str">
            <v>ALPHAGEN LABS</v>
          </cell>
          <cell r="D3381">
            <v>11567.4</v>
          </cell>
          <cell r="E3381" t="str">
            <v>ALPHAGEN LABS</v>
          </cell>
          <cell r="F3381" t="str">
            <v>COUGH/COLD W/O EXPECT</v>
          </cell>
        </row>
        <row r="3382">
          <cell r="A3382" t="str">
            <v>GUANABENZ ACE</v>
          </cell>
          <cell r="B3382" t="str">
            <v xml:space="preserve"> VASCULAR AGENTS                               </v>
          </cell>
          <cell r="C3382" t="str">
            <v>IVAX PHARMACEUTICALS</v>
          </cell>
          <cell r="D3382">
            <v>12134.9</v>
          </cell>
          <cell r="E3382" t="str">
            <v>IVAX CORP</v>
          </cell>
          <cell r="F3382" t="str">
            <v>CENTRAL ACT AGT ALONE COMB</v>
          </cell>
        </row>
        <row r="3383">
          <cell r="A3383" t="str">
            <v>GUANABENZ ACE</v>
          </cell>
          <cell r="B3383" t="str">
            <v xml:space="preserve"> VASCULAR AGENTS                               </v>
          </cell>
          <cell r="C3383" t="str">
            <v>TEVA PHARMACEUTICALS</v>
          </cell>
          <cell r="D3383">
            <v>0</v>
          </cell>
          <cell r="E3383" t="str">
            <v>TEVA PHARM USA</v>
          </cell>
          <cell r="F3383" t="str">
            <v>CENTRAL ACT AGT ALONE COMB</v>
          </cell>
        </row>
        <row r="3384">
          <cell r="A3384" t="str">
            <v>GUANABENZ ACE</v>
          </cell>
          <cell r="B3384" t="str">
            <v xml:space="preserve"> VASCULAR AGENTS                               </v>
          </cell>
          <cell r="C3384" t="str">
            <v>WATSON LABS</v>
          </cell>
          <cell r="D3384">
            <v>0</v>
          </cell>
          <cell r="E3384" t="str">
            <v>WATSON PHARM INC</v>
          </cell>
          <cell r="F3384" t="str">
            <v>CENTRAL ACT AGT ALONE COMB</v>
          </cell>
        </row>
        <row r="3385">
          <cell r="A3385" t="str">
            <v>GUANFACINE HCL</v>
          </cell>
          <cell r="B3385" t="str">
            <v xml:space="preserve"> VASCULAR AGENTS                               </v>
          </cell>
          <cell r="C3385" t="str">
            <v>AMIDE PHARMACEUT</v>
          </cell>
          <cell r="D3385">
            <v>4188.6000000000004</v>
          </cell>
          <cell r="E3385" t="str">
            <v>AMIDE PHARMACEUT</v>
          </cell>
          <cell r="F3385" t="str">
            <v>CENTRAL ACT AGT ALONE COMB</v>
          </cell>
        </row>
        <row r="3386">
          <cell r="A3386" t="str">
            <v>GUANFACINE HCL</v>
          </cell>
          <cell r="B3386" t="str">
            <v xml:space="preserve"> VASCULAR AGENTS                               </v>
          </cell>
          <cell r="C3386" t="str">
            <v>MYLAN</v>
          </cell>
          <cell r="D3386">
            <v>13325.7</v>
          </cell>
          <cell r="E3386" t="str">
            <v>MYLAN LABS  INC</v>
          </cell>
          <cell r="F3386" t="str">
            <v>CENTRAL ACT AGT ALONE COMB</v>
          </cell>
        </row>
        <row r="3387">
          <cell r="A3387" t="str">
            <v>GUANFACINE HCL</v>
          </cell>
          <cell r="B3387" t="str">
            <v xml:space="preserve"> VASCULAR AGENTS                               </v>
          </cell>
          <cell r="C3387" t="str">
            <v>PAR PHARM</v>
          </cell>
          <cell r="D3387">
            <v>1876</v>
          </cell>
          <cell r="E3387" t="str">
            <v>PAR PHARM</v>
          </cell>
          <cell r="F3387" t="str">
            <v>CENTRAL ACT AGT ALONE COMB</v>
          </cell>
        </row>
        <row r="3388">
          <cell r="A3388" t="str">
            <v>GUANFACINE HCL</v>
          </cell>
          <cell r="B3388" t="str">
            <v xml:space="preserve"> VASCULAR AGENTS                               </v>
          </cell>
          <cell r="C3388" t="str">
            <v>WATSON LABS</v>
          </cell>
          <cell r="D3388">
            <v>1970.7</v>
          </cell>
          <cell r="E3388" t="str">
            <v>WATSON PHARM INC</v>
          </cell>
          <cell r="F3388" t="str">
            <v>CENTRAL ACT AGT ALONE COMB</v>
          </cell>
        </row>
        <row r="3389">
          <cell r="A3389" t="str">
            <v>GUIADEX PD</v>
          </cell>
          <cell r="B3389" t="str">
            <v xml:space="preserve"> COUGH &amp; COLD PREPS           </v>
          </cell>
          <cell r="C3389" t="str">
            <v>BRECKENRIDGE</v>
          </cell>
          <cell r="D3389">
            <v>92.7</v>
          </cell>
          <cell r="E3389" t="str">
            <v>BRECKENRIDGE</v>
          </cell>
          <cell r="F3389" t="str">
            <v>COUGH/COLD W/EXPECT</v>
          </cell>
        </row>
        <row r="3390">
          <cell r="A3390" t="str">
            <v>GUIADRINE G-1200</v>
          </cell>
          <cell r="B3390" t="str">
            <v xml:space="preserve"> COUGH &amp; COLD PREPS           </v>
          </cell>
          <cell r="C3390" t="str">
            <v>BRECKENRIDGE</v>
          </cell>
          <cell r="D3390">
            <v>1499</v>
          </cell>
          <cell r="E3390" t="str">
            <v>BRECKENRIDGE</v>
          </cell>
          <cell r="F3390" t="str">
            <v>COUGH/COLD W/EXPECT</v>
          </cell>
        </row>
        <row r="3391">
          <cell r="A3391" t="str">
            <v>GUIADRINE GP</v>
          </cell>
          <cell r="B3391" t="str">
            <v xml:space="preserve"> COUGH &amp; COLD PREPS           </v>
          </cell>
          <cell r="C3391" t="str">
            <v>BRECKENRIDGE</v>
          </cell>
          <cell r="D3391">
            <v>733.6</v>
          </cell>
          <cell r="E3391" t="str">
            <v>BRECKENRIDGE</v>
          </cell>
          <cell r="F3391" t="str">
            <v>COUGH/COLD W/EXPECT</v>
          </cell>
        </row>
        <row r="3392">
          <cell r="A3392" t="str">
            <v>GUIADRINE PSE</v>
          </cell>
          <cell r="B3392" t="str">
            <v xml:space="preserve"> COUGH &amp; COLD PREPS           </v>
          </cell>
          <cell r="C3392" t="str">
            <v>PHARMACIST CHOICE</v>
          </cell>
          <cell r="D3392">
            <v>0</v>
          </cell>
          <cell r="E3392" t="str">
            <v>PHARMACIST CHOICE</v>
          </cell>
          <cell r="F3392" t="str">
            <v>COUGH/COLD W/EXPECT</v>
          </cell>
        </row>
        <row r="3393">
          <cell r="A3393" t="str">
            <v>GUIATUSS</v>
          </cell>
          <cell r="B3393" t="str">
            <v xml:space="preserve"> COUGH &amp; COLD PREPS           </v>
          </cell>
          <cell r="C3393" t="str">
            <v>MFR NOT STATED</v>
          </cell>
          <cell r="D3393">
            <v>6579.3</v>
          </cell>
          <cell r="E3393" t="str">
            <v>LAB UNKNOWN</v>
          </cell>
          <cell r="F3393" t="str">
            <v>COUGH PREP W/O COD</v>
          </cell>
        </row>
        <row r="3394">
          <cell r="A3394" t="str">
            <v>GUIATUSS AC</v>
          </cell>
          <cell r="B3394" t="str">
            <v xml:space="preserve"> COUGH &amp; COLD PREPS           </v>
          </cell>
          <cell r="C3394" t="str">
            <v>ALPHARMA</v>
          </cell>
          <cell r="D3394">
            <v>333</v>
          </cell>
          <cell r="E3394" t="str">
            <v>ALPHARMA USPD</v>
          </cell>
          <cell r="F3394" t="str">
            <v>COUGH PREP W/COD</v>
          </cell>
        </row>
        <row r="3395">
          <cell r="A3395" t="str">
            <v>GUIATUSS AC</v>
          </cell>
          <cell r="B3395" t="str">
            <v xml:space="preserve"> COUGH &amp; COLD PREPS           </v>
          </cell>
          <cell r="C3395" t="str">
            <v>IVAX PHARMACEUTICALS</v>
          </cell>
          <cell r="D3395">
            <v>1392.2</v>
          </cell>
          <cell r="E3395" t="str">
            <v>IVAX CORP</v>
          </cell>
          <cell r="F3395" t="str">
            <v>COUGH PREP W/COD</v>
          </cell>
        </row>
        <row r="3396">
          <cell r="A3396" t="str">
            <v>GUIATUSS A-C</v>
          </cell>
          <cell r="B3396" t="str">
            <v xml:space="preserve"> COUGH &amp; COLD PREPS           </v>
          </cell>
          <cell r="C3396" t="str">
            <v>MFR NOT STATED</v>
          </cell>
          <cell r="D3396">
            <v>42.3</v>
          </cell>
          <cell r="E3396" t="str">
            <v>LAB UNKNOWN</v>
          </cell>
          <cell r="F3396" t="str">
            <v>COUGH PREP W/COD</v>
          </cell>
        </row>
        <row r="3397">
          <cell r="A3397" t="str">
            <v>GUIATUSS CF</v>
          </cell>
          <cell r="B3397" t="str">
            <v xml:space="preserve"> COUGH &amp; COLD PREPS           </v>
          </cell>
          <cell r="C3397" t="str">
            <v>ALPHARMA</v>
          </cell>
          <cell r="D3397">
            <v>151.80000000000001</v>
          </cell>
          <cell r="E3397" t="str">
            <v>ALPHARMA USPD</v>
          </cell>
          <cell r="F3397" t="str">
            <v>COUGH/COLD W/EXPECT</v>
          </cell>
        </row>
        <row r="3398">
          <cell r="A3398" t="str">
            <v>GUIATUSS DAC</v>
          </cell>
          <cell r="B3398" t="str">
            <v xml:space="preserve"> COUGH &amp; COLD PREPS           </v>
          </cell>
          <cell r="C3398" t="str">
            <v>ALPHARMA</v>
          </cell>
          <cell r="D3398">
            <v>385.2</v>
          </cell>
          <cell r="E3398" t="str">
            <v>ALPHARMA USPD</v>
          </cell>
          <cell r="F3398" t="str">
            <v>COUGH/COLD W/EXPECT</v>
          </cell>
        </row>
        <row r="3399">
          <cell r="A3399" t="str">
            <v>GUIATUSS DM</v>
          </cell>
          <cell r="B3399" t="str">
            <v xml:space="preserve"> COUGH &amp; COLD PREPS           </v>
          </cell>
          <cell r="C3399" t="str">
            <v>MFR NOT STATED</v>
          </cell>
          <cell r="D3399">
            <v>2488.6</v>
          </cell>
          <cell r="E3399" t="str">
            <v>LAB UNKNOWN</v>
          </cell>
          <cell r="F3399" t="str">
            <v>COUGH PREP W/O COD</v>
          </cell>
        </row>
        <row r="3400">
          <cell r="A3400" t="str">
            <v>GUIATUSS-DM</v>
          </cell>
          <cell r="B3400" t="str">
            <v xml:space="preserve"> COUGH &amp; COLD PREPS           </v>
          </cell>
          <cell r="C3400" t="str">
            <v>PHYS TOTAL CARE</v>
          </cell>
          <cell r="D3400">
            <v>382.5</v>
          </cell>
          <cell r="E3400" t="str">
            <v>PHYS TOTAL CARE</v>
          </cell>
          <cell r="F3400" t="str">
            <v>COUGH/COLD W/EXPECT</v>
          </cell>
        </row>
        <row r="3401">
          <cell r="A3401" t="str">
            <v>GUIATUSS-PE</v>
          </cell>
          <cell r="B3401" t="str">
            <v xml:space="preserve"> COUGH &amp; COLD PREPS           </v>
          </cell>
          <cell r="C3401" t="str">
            <v>ALPHARMA</v>
          </cell>
          <cell r="D3401">
            <v>613.4</v>
          </cell>
          <cell r="E3401" t="str">
            <v>ALPHARMA USPD</v>
          </cell>
          <cell r="F3401" t="str">
            <v>COUGH/COLD W/EXPECT</v>
          </cell>
        </row>
        <row r="3402">
          <cell r="A3402" t="str">
            <v>GYNAZOLE-1</v>
          </cell>
          <cell r="B3402" t="str">
            <v xml:space="preserve"> ANTI-FUNGAL AGENTS                            </v>
          </cell>
          <cell r="C3402" t="str">
            <v>THER-RX</v>
          </cell>
          <cell r="D3402">
            <v>338.3</v>
          </cell>
          <cell r="E3402" t="str">
            <v>K V  PHARM</v>
          </cell>
          <cell r="F3402" t="str">
            <v>IMIDAZOLES</v>
          </cell>
        </row>
        <row r="3403">
          <cell r="A3403" t="str">
            <v>GYNECORT</v>
          </cell>
          <cell r="B3403" t="str">
            <v xml:space="preserve"> HORMONES                                      </v>
          </cell>
          <cell r="C3403" t="str">
            <v>COMBE</v>
          </cell>
          <cell r="D3403">
            <v>13156.4</v>
          </cell>
          <cell r="E3403" t="str">
            <v>COMBE</v>
          </cell>
          <cell r="F3403" t="str">
            <v>HORMONES CORT PLAIN DERM</v>
          </cell>
        </row>
        <row r="3404">
          <cell r="A3404" t="str">
            <v>GYNE-LOTRIMIN 3</v>
          </cell>
          <cell r="B3404" t="str">
            <v xml:space="preserve"> ANTI-FUNGAL AGENTS                            </v>
          </cell>
          <cell r="C3404" t="str">
            <v>SCHER-PLGH HC PROD</v>
          </cell>
          <cell r="D3404">
            <v>58489</v>
          </cell>
          <cell r="E3404" t="str">
            <v>SCHERING PLOUGH</v>
          </cell>
          <cell r="F3404" t="str">
            <v>IMIDAZOLES</v>
          </cell>
        </row>
        <row r="3405">
          <cell r="A3405" t="str">
            <v>GYNE-LOTRIMIN 7</v>
          </cell>
          <cell r="B3405" t="str">
            <v xml:space="preserve"> ANTI-FUNGAL AGENTS                            </v>
          </cell>
          <cell r="C3405" t="str">
            <v>SCHER-PLGH HC PROD</v>
          </cell>
          <cell r="D3405">
            <v>64130.9</v>
          </cell>
          <cell r="E3405" t="str">
            <v>SCHERING PLOUGH</v>
          </cell>
          <cell r="F3405" t="str">
            <v>IMIDAZOLES</v>
          </cell>
        </row>
        <row r="3406">
          <cell r="A3406" t="str">
            <v>HALCION</v>
          </cell>
          <cell r="B3406" t="str">
            <v xml:space="preserve"> SEDATIVES, ETHICAL                            </v>
          </cell>
          <cell r="C3406" t="str">
            <v>PHARMACIA</v>
          </cell>
          <cell r="D3406">
            <v>29622.9</v>
          </cell>
          <cell r="E3406" t="str">
            <v>PHARMACIA CORP</v>
          </cell>
          <cell r="F3406" t="str">
            <v>NON-BARB OTH</v>
          </cell>
        </row>
        <row r="3407">
          <cell r="A3407" t="str">
            <v>HALDOL</v>
          </cell>
          <cell r="B3407" t="str">
            <v xml:space="preserve"> PSYCHOTHERAPEUTICS                            </v>
          </cell>
          <cell r="C3407" t="str">
            <v>MCNEIL PHARM</v>
          </cell>
          <cell r="D3407">
            <v>398.5</v>
          </cell>
          <cell r="E3407" t="str">
            <v>JOHNSON &amp; JOHNSON</v>
          </cell>
          <cell r="F3407" t="str">
            <v>ANTIPSYCHOTICS OTH</v>
          </cell>
        </row>
        <row r="3408">
          <cell r="A3408" t="str">
            <v>HALDOL DECANOATE</v>
          </cell>
          <cell r="B3408" t="str">
            <v xml:space="preserve"> PSYCHOTHERAPEUTICS                            </v>
          </cell>
          <cell r="C3408" t="str">
            <v>MCNEIL PHARM</v>
          </cell>
          <cell r="D3408">
            <v>5408.9</v>
          </cell>
          <cell r="E3408" t="str">
            <v>JOHNSON &amp; JOHNSON</v>
          </cell>
          <cell r="F3408" t="str">
            <v>ANTIPSYCHOTICS OTH</v>
          </cell>
        </row>
        <row r="3409">
          <cell r="A3409" t="str">
            <v>HALOG</v>
          </cell>
          <cell r="B3409" t="str">
            <v xml:space="preserve"> HORMONES                                      </v>
          </cell>
          <cell r="C3409" t="str">
            <v>WESTWOOD-SQUIBB PH</v>
          </cell>
          <cell r="D3409">
            <v>35625.4</v>
          </cell>
          <cell r="E3409" t="str">
            <v>BRISTOL-MYERS SQ</v>
          </cell>
          <cell r="F3409" t="str">
            <v>HORMONES CORT PLAIN DERM</v>
          </cell>
        </row>
        <row r="3410">
          <cell r="A3410" t="str">
            <v>HALOPERIDOL</v>
          </cell>
          <cell r="B3410" t="str">
            <v xml:space="preserve"> PSYCHOTHERAPEUTICS                            </v>
          </cell>
          <cell r="C3410" t="str">
            <v>ALPHARMA</v>
          </cell>
          <cell r="D3410">
            <v>0.2</v>
          </cell>
          <cell r="E3410" t="str">
            <v>ALPHARMA USPD</v>
          </cell>
          <cell r="F3410" t="str">
            <v>ANTIPSYCHOTICS OTH</v>
          </cell>
        </row>
        <row r="3411">
          <cell r="A3411" t="str">
            <v>HALOPERIDOL</v>
          </cell>
          <cell r="B3411" t="str">
            <v xml:space="preserve"> PSYCHOTHERAPEUTICS                            </v>
          </cell>
          <cell r="C3411" t="str">
            <v>GENEVA PHARM</v>
          </cell>
          <cell r="D3411">
            <v>397654.5</v>
          </cell>
          <cell r="E3411" t="str">
            <v>NOVARTIS</v>
          </cell>
          <cell r="F3411" t="str">
            <v>ANTIPSYCHOTICS OTH</v>
          </cell>
        </row>
        <row r="3412">
          <cell r="A3412" t="str">
            <v>HALOPERIDOL</v>
          </cell>
          <cell r="B3412" t="str">
            <v xml:space="preserve"> PSYCHOTHERAPEUTICS                            </v>
          </cell>
          <cell r="C3412" t="str">
            <v>IVAX PHARMACEUTICALS</v>
          </cell>
          <cell r="D3412">
            <v>51.3</v>
          </cell>
          <cell r="E3412" t="str">
            <v>IVAX CORP</v>
          </cell>
          <cell r="F3412" t="str">
            <v>ANTIPSYCHOTICS OTH</v>
          </cell>
        </row>
        <row r="3413">
          <cell r="A3413" t="str">
            <v>HALOPERIDOL</v>
          </cell>
          <cell r="B3413" t="str">
            <v xml:space="preserve"> PSYCHOTHERAPEUTICS                            </v>
          </cell>
          <cell r="C3413" t="str">
            <v>MFR NOT STATED</v>
          </cell>
          <cell r="D3413">
            <v>2925.7</v>
          </cell>
          <cell r="E3413" t="str">
            <v>LAB UNKNOWN</v>
          </cell>
          <cell r="F3413" t="str">
            <v>ANTIPSYCHOTICS OTH</v>
          </cell>
        </row>
        <row r="3414">
          <cell r="A3414" t="str">
            <v>HALOPERIDOL</v>
          </cell>
          <cell r="B3414" t="str">
            <v xml:space="preserve"> PSYCHOTHERAPEUTICS                            </v>
          </cell>
          <cell r="C3414" t="str">
            <v>MOORE  H L</v>
          </cell>
          <cell r="D3414">
            <v>37.6</v>
          </cell>
          <cell r="E3414" t="str">
            <v>MOORE  H L</v>
          </cell>
          <cell r="F3414" t="str">
            <v>ANTIPSYCHOTICS OTH</v>
          </cell>
        </row>
        <row r="3415">
          <cell r="A3415" t="str">
            <v>HALOPERIDOL</v>
          </cell>
          <cell r="B3415" t="str">
            <v xml:space="preserve"> PSYCHOTHERAPEUTICS                            </v>
          </cell>
          <cell r="C3415" t="str">
            <v>MYLAN</v>
          </cell>
          <cell r="D3415">
            <v>188221.2</v>
          </cell>
          <cell r="E3415" t="str">
            <v>MYLAN LABS  INC</v>
          </cell>
          <cell r="F3415" t="str">
            <v>ANTIPSYCHOTICS OTH</v>
          </cell>
        </row>
        <row r="3416">
          <cell r="A3416" t="str">
            <v>HALOPERIDOL</v>
          </cell>
          <cell r="B3416" t="str">
            <v xml:space="preserve"> PSYCHOTHERAPEUTICS                            </v>
          </cell>
          <cell r="C3416" t="str">
            <v>PAR PHARM</v>
          </cell>
          <cell r="D3416">
            <v>6.8</v>
          </cell>
          <cell r="E3416" t="str">
            <v>PAR PHARM</v>
          </cell>
          <cell r="F3416" t="str">
            <v>ANTIPSYCHOTICS OTH</v>
          </cell>
        </row>
        <row r="3417">
          <cell r="A3417" t="str">
            <v>HALOPERIDOL</v>
          </cell>
          <cell r="B3417" t="str">
            <v xml:space="preserve"> PSYCHOTHERAPEUTICS                            </v>
          </cell>
          <cell r="C3417" t="str">
            <v>PHARMACEUTIC ASSOC</v>
          </cell>
          <cell r="D3417">
            <v>7297.6</v>
          </cell>
          <cell r="E3417" t="str">
            <v>PHARMACEUTIC ASSOC</v>
          </cell>
          <cell r="F3417" t="str">
            <v>ANTIPSYCHOTICS OTH</v>
          </cell>
        </row>
        <row r="3418">
          <cell r="A3418" t="str">
            <v>HALOPERIDOL</v>
          </cell>
          <cell r="B3418" t="str">
            <v xml:space="preserve"> PSYCHOTHERAPEUTICS                            </v>
          </cell>
          <cell r="C3418" t="str">
            <v>QUALITEST PRODUCTS</v>
          </cell>
          <cell r="D3418">
            <v>2040.1</v>
          </cell>
          <cell r="E3418" t="str">
            <v>QUALITEST PRODUCTS</v>
          </cell>
          <cell r="F3418" t="str">
            <v>ANTIPSYCHOTICS OTH</v>
          </cell>
        </row>
        <row r="3419">
          <cell r="A3419" t="str">
            <v>HALOPERIDOL</v>
          </cell>
          <cell r="B3419" t="str">
            <v xml:space="preserve"> PSYCHOTHERAPEUTICS                            </v>
          </cell>
          <cell r="C3419" t="str">
            <v>ROXANE</v>
          </cell>
          <cell r="D3419">
            <v>0</v>
          </cell>
          <cell r="E3419" t="str">
            <v>BOEHRINGER INGEL</v>
          </cell>
          <cell r="F3419" t="str">
            <v>ANTIPSYCHOTICS OTH</v>
          </cell>
        </row>
        <row r="3420">
          <cell r="A3420" t="str">
            <v>HALOPERIDOL</v>
          </cell>
          <cell r="B3420" t="str">
            <v xml:space="preserve"> PSYCHOTHERAPEUTICS                            </v>
          </cell>
          <cell r="C3420" t="str">
            <v>SILARX PHARM INC</v>
          </cell>
          <cell r="D3420">
            <v>1437.2</v>
          </cell>
          <cell r="E3420" t="str">
            <v>SILARX PHARM INC</v>
          </cell>
          <cell r="F3420" t="str">
            <v>ANTIPSYCHOTICS OTH</v>
          </cell>
        </row>
        <row r="3421">
          <cell r="A3421" t="str">
            <v>HALOPERIDOL</v>
          </cell>
          <cell r="B3421" t="str">
            <v xml:space="preserve"> PSYCHOTHERAPEUTICS                            </v>
          </cell>
          <cell r="C3421" t="str">
            <v>TEVA PHARMACEUTICALS</v>
          </cell>
          <cell r="D3421">
            <v>10639.7</v>
          </cell>
          <cell r="E3421" t="str">
            <v>TEVA PHARM USA</v>
          </cell>
          <cell r="F3421" t="str">
            <v>ANTIPSYCHOTICS OTH</v>
          </cell>
        </row>
        <row r="3422">
          <cell r="A3422" t="str">
            <v>HALOPERIDOL</v>
          </cell>
          <cell r="B3422" t="str">
            <v xml:space="preserve"> PSYCHOTHERAPEUTICS                            </v>
          </cell>
          <cell r="C3422" t="str">
            <v>WARNER-CHILCOTT</v>
          </cell>
          <cell r="D3422">
            <v>0</v>
          </cell>
          <cell r="E3422" t="str">
            <v>GALEN HOLDINGS INC</v>
          </cell>
          <cell r="F3422" t="str">
            <v>ANTIPSYCHOTICS OTH</v>
          </cell>
        </row>
        <row r="3423">
          <cell r="A3423" t="str">
            <v>HALOPERIDOL DECAN</v>
          </cell>
          <cell r="B3423" t="str">
            <v xml:space="preserve"> PSYCHOTHERAPEUTICS                            </v>
          </cell>
          <cell r="C3423" t="str">
            <v>AMER PHARM PARTNER</v>
          </cell>
          <cell r="D3423">
            <v>6477.4</v>
          </cell>
          <cell r="E3423" t="str">
            <v>AMER PHARM PARTNER</v>
          </cell>
          <cell r="F3423" t="str">
            <v>ANTIPSYCHOTICS OTH</v>
          </cell>
        </row>
        <row r="3424">
          <cell r="A3424" t="str">
            <v>HALOPERIDOL DECAN</v>
          </cell>
          <cell r="B3424" t="str">
            <v xml:space="preserve"> PSYCHOTHERAPEUTICS                            </v>
          </cell>
          <cell r="C3424" t="str">
            <v>APOTEX CORP</v>
          </cell>
          <cell r="D3424">
            <v>94.7</v>
          </cell>
          <cell r="E3424" t="str">
            <v>APOTEX CORP</v>
          </cell>
          <cell r="F3424" t="str">
            <v>ANTIPSYCHOTICS OTH</v>
          </cell>
        </row>
        <row r="3425">
          <cell r="A3425" t="str">
            <v>HALOPERIDOL DECAN</v>
          </cell>
          <cell r="B3425" t="str">
            <v xml:space="preserve"> PSYCHOTHERAPEUTICS                            </v>
          </cell>
          <cell r="C3425" t="str">
            <v>BEDFORD LABS</v>
          </cell>
          <cell r="D3425">
            <v>9725.2000000000007</v>
          </cell>
          <cell r="E3425" t="str">
            <v>BOEHRINGER INGEL</v>
          </cell>
          <cell r="F3425" t="str">
            <v>ANTIPSYCHOTICS OTH</v>
          </cell>
        </row>
        <row r="3426">
          <cell r="A3426" t="str">
            <v>HALOPERIDOL DECAN</v>
          </cell>
          <cell r="B3426" t="str">
            <v xml:space="preserve"> PSYCHOTHERAPEUTICS                            </v>
          </cell>
          <cell r="C3426" t="str">
            <v>SICOR PHARM</v>
          </cell>
          <cell r="D3426">
            <v>10211.5</v>
          </cell>
          <cell r="E3426" t="str">
            <v>SICOR INC</v>
          </cell>
          <cell r="F3426" t="str">
            <v>ANTIPSYCHOTICS OTH</v>
          </cell>
        </row>
        <row r="3427">
          <cell r="A3427" t="str">
            <v>HALOPERIDOL LACT</v>
          </cell>
          <cell r="B3427" t="str">
            <v xml:space="preserve"> PSYCHOTHERAPEUTICS                            </v>
          </cell>
          <cell r="C3427" t="str">
            <v>AMER PHARM PARTNER</v>
          </cell>
          <cell r="D3427">
            <v>1268.5999999999999</v>
          </cell>
          <cell r="E3427" t="str">
            <v>AMER PHARM PARTNER</v>
          </cell>
          <cell r="F3427" t="str">
            <v>ANTIPSYCHOTICS OTH</v>
          </cell>
        </row>
        <row r="3428">
          <cell r="A3428" t="str">
            <v>HALOPERIDOL LACT</v>
          </cell>
          <cell r="B3428" t="str">
            <v xml:space="preserve"> PSYCHOTHERAPEUTICS                            </v>
          </cell>
          <cell r="C3428" t="str">
            <v>BEDFORD LABS</v>
          </cell>
          <cell r="D3428">
            <v>227.3</v>
          </cell>
          <cell r="E3428" t="str">
            <v>BOEHRINGER INGEL</v>
          </cell>
          <cell r="F3428" t="str">
            <v>ANTIPSYCHOTICS OTH</v>
          </cell>
        </row>
        <row r="3429">
          <cell r="A3429" t="str">
            <v>HALOPERIDOL LACT</v>
          </cell>
          <cell r="B3429" t="str">
            <v xml:space="preserve"> PSYCHOTHERAPEUTICS                            </v>
          </cell>
          <cell r="C3429" t="str">
            <v>SICOR PHARM</v>
          </cell>
          <cell r="D3429">
            <v>1084.3</v>
          </cell>
          <cell r="E3429" t="str">
            <v>SICOR INC</v>
          </cell>
          <cell r="F3429" t="str">
            <v>ANTIPSYCHOTICS OTH</v>
          </cell>
        </row>
        <row r="3430">
          <cell r="A3430" t="str">
            <v>HALOTESTIN</v>
          </cell>
          <cell r="B3430" t="str">
            <v xml:space="preserve"> HORMONES                                      </v>
          </cell>
          <cell r="C3430" t="str">
            <v>PHARMACIA</v>
          </cell>
          <cell r="D3430">
            <v>0</v>
          </cell>
          <cell r="E3430" t="str">
            <v>PHARMACIA CORP</v>
          </cell>
          <cell r="F3430" t="str">
            <v>HORMONES ANDROGENS ORAL</v>
          </cell>
        </row>
        <row r="3431">
          <cell r="A3431" t="str">
            <v>HALOTEX</v>
          </cell>
          <cell r="B3431" t="str">
            <v xml:space="preserve"> ANTI-FUNGAL AGENTS                            </v>
          </cell>
          <cell r="C3431" t="str">
            <v>WESTWOOD-SQUIBB PH</v>
          </cell>
          <cell r="D3431">
            <v>0</v>
          </cell>
          <cell r="E3431" t="str">
            <v>BRISTOL-MYERS SQ</v>
          </cell>
          <cell r="F3431" t="str">
            <v>ANTI-FUNGAL MISC</v>
          </cell>
        </row>
        <row r="3432">
          <cell r="A3432" t="str">
            <v>HALOTUSSIN-AC</v>
          </cell>
          <cell r="B3432" t="str">
            <v xml:space="preserve"> COUGH &amp; COLD PREPS           </v>
          </cell>
          <cell r="C3432" t="str">
            <v>WATSON LABS</v>
          </cell>
          <cell r="D3432">
            <v>68.2</v>
          </cell>
          <cell r="E3432" t="str">
            <v>WATSON PHARM INC</v>
          </cell>
          <cell r="F3432" t="str">
            <v>COUGH PREP W/COD</v>
          </cell>
        </row>
        <row r="3433">
          <cell r="A3433" t="str">
            <v>HALOTUSSIN-DAC</v>
          </cell>
          <cell r="B3433" t="str">
            <v xml:space="preserve"> COUGH &amp; COLD PREPS           </v>
          </cell>
          <cell r="C3433" t="str">
            <v>WATSON LABS</v>
          </cell>
          <cell r="D3433">
            <v>110.8</v>
          </cell>
          <cell r="E3433" t="str">
            <v>WATSON PHARM INC</v>
          </cell>
          <cell r="F3433" t="str">
            <v>COUGH/COLD W/EXPECT</v>
          </cell>
        </row>
        <row r="3434">
          <cell r="A3434" t="str">
            <v>HAVRIX</v>
          </cell>
          <cell r="B3434" t="str">
            <v xml:space="preserve"> BIOLOGICALS                                   </v>
          </cell>
          <cell r="C3434" t="str">
            <v>GSK PHARM</v>
          </cell>
          <cell r="D3434">
            <v>16981.7</v>
          </cell>
          <cell r="E3434" t="str">
            <v>GLAXOSMITHKLINE</v>
          </cell>
          <cell r="F3434" t="str">
            <v>GENERAL VACCINE OTH</v>
          </cell>
        </row>
        <row r="3435">
          <cell r="A3435" t="str">
            <v>H-C TUSSIVE</v>
          </cell>
          <cell r="B3435" t="str">
            <v xml:space="preserve"> COUGH &amp; COLD PREPS           </v>
          </cell>
          <cell r="C3435" t="str">
            <v>QUALITEST PRODUCTS</v>
          </cell>
          <cell r="D3435">
            <v>44.8</v>
          </cell>
          <cell r="E3435" t="str">
            <v>QUALITEST PRODUCTS</v>
          </cell>
          <cell r="F3435" t="str">
            <v>COUGH/COLD W/O EXPECT</v>
          </cell>
        </row>
        <row r="3436">
          <cell r="A3436" t="str">
            <v>H-C TUSSIVE</v>
          </cell>
          <cell r="B3436" t="str">
            <v xml:space="preserve"> COUGH &amp; COLD PREPS           </v>
          </cell>
          <cell r="C3436" t="str">
            <v>VINTAGE PHARM</v>
          </cell>
          <cell r="D3436">
            <v>382.2</v>
          </cell>
          <cell r="E3436" t="str">
            <v>VINTAGE PHARM</v>
          </cell>
          <cell r="F3436" t="str">
            <v>COUGH/COLD W/O EXPECT</v>
          </cell>
        </row>
        <row r="3437">
          <cell r="A3437" t="str">
            <v>HC TUSSIVE-D</v>
          </cell>
          <cell r="B3437" t="str">
            <v xml:space="preserve"> COUGH &amp; COLD PREPS           </v>
          </cell>
          <cell r="C3437" t="str">
            <v>QUALITEST PRODUCTS</v>
          </cell>
          <cell r="D3437">
            <v>2102.8000000000002</v>
          </cell>
          <cell r="E3437" t="str">
            <v>QUALITEST PRODUCTS</v>
          </cell>
          <cell r="F3437" t="str">
            <v>COUGH/COLD W/O EXPECT</v>
          </cell>
        </row>
        <row r="3438">
          <cell r="A3438" t="str">
            <v>HC/ALOE</v>
          </cell>
          <cell r="B3438" t="str">
            <v xml:space="preserve"> HORMONES                                      </v>
          </cell>
          <cell r="C3438" t="str">
            <v>ALPHARMA</v>
          </cell>
          <cell r="D3438">
            <v>3.7</v>
          </cell>
          <cell r="E3438" t="str">
            <v>ALPHARMA USPD</v>
          </cell>
          <cell r="F3438" t="str">
            <v>HORMONES CORT COMB DERM</v>
          </cell>
        </row>
        <row r="3439">
          <cell r="A3439" t="str">
            <v>HC/ALOE</v>
          </cell>
          <cell r="B3439" t="str">
            <v xml:space="preserve"> HORMONES                                      </v>
          </cell>
          <cell r="C3439" t="str">
            <v>CLAY-PARK LABS</v>
          </cell>
          <cell r="D3439">
            <v>10.7</v>
          </cell>
          <cell r="E3439" t="str">
            <v>CLAY-PARK LABS</v>
          </cell>
          <cell r="F3439" t="str">
            <v>HORMONES CORT COMB DERM</v>
          </cell>
        </row>
        <row r="3440">
          <cell r="A3440" t="str">
            <v>HC/ALOE</v>
          </cell>
          <cell r="B3440" t="str">
            <v xml:space="preserve"> HORMONES                                      </v>
          </cell>
          <cell r="C3440" t="str">
            <v>G &amp; W LABS</v>
          </cell>
          <cell r="D3440">
            <v>4261.3</v>
          </cell>
          <cell r="E3440" t="str">
            <v>G &amp; W LABS</v>
          </cell>
          <cell r="F3440" t="str">
            <v>HORMONES CORT COMB DERM</v>
          </cell>
        </row>
        <row r="3441">
          <cell r="A3441" t="str">
            <v>HCYD/CBX/PSE</v>
          </cell>
          <cell r="B3441" t="str">
            <v xml:space="preserve"> COUGH &amp; COLD PREPS           </v>
          </cell>
          <cell r="C3441" t="str">
            <v>UNITED RES LABS</v>
          </cell>
          <cell r="D3441">
            <v>42.8</v>
          </cell>
          <cell r="E3441" t="str">
            <v>URL/MUTUAL</v>
          </cell>
          <cell r="F3441" t="str">
            <v>COUGH PREP W/COD</v>
          </cell>
        </row>
        <row r="3442">
          <cell r="A3442" t="str">
            <v>HEALTH SOURCE</v>
          </cell>
          <cell r="B3442" t="str">
            <v xml:space="preserve"> NUTRIENTS &amp; SUPPLEMENTS                       </v>
          </cell>
          <cell r="C3442" t="str">
            <v>ROSS LABS</v>
          </cell>
          <cell r="D3442">
            <v>213.1</v>
          </cell>
          <cell r="E3442" t="str">
            <v>ABBOTT</v>
          </cell>
          <cell r="F3442" t="str">
            <v>COMPLETE FOOD SUPPLEMENT</v>
          </cell>
        </row>
        <row r="3443">
          <cell r="A3443" t="str">
            <v>HEALTHY WOMAN SOY</v>
          </cell>
          <cell r="B3443" t="str">
            <v xml:space="preserve"> NATURAL MEDICINE                              </v>
          </cell>
          <cell r="C3443" t="str">
            <v>ORTHO ACP</v>
          </cell>
          <cell r="D3443">
            <v>4752</v>
          </cell>
          <cell r="E3443" t="str">
            <v>JOHNSON &amp; JOHNSON</v>
          </cell>
          <cell r="F3443" t="str">
            <v>NAT MED OTH HERBALS</v>
          </cell>
        </row>
        <row r="3444">
          <cell r="A3444" t="str">
            <v>HEARTBURN RELIEF</v>
          </cell>
          <cell r="B3444" t="str">
            <v xml:space="preserve"> GASTROINTESTINAL                              </v>
          </cell>
          <cell r="C3444" t="str">
            <v>GENERAMED INC</v>
          </cell>
          <cell r="D3444">
            <v>0</v>
          </cell>
          <cell r="E3444" t="str">
            <v>GENERAMED INC</v>
          </cell>
          <cell r="F3444" t="str">
            <v>H2 ANTAGONISTS</v>
          </cell>
        </row>
        <row r="3445">
          <cell r="A3445" t="str">
            <v>HEARTBURN RELIEF</v>
          </cell>
          <cell r="B3445" t="str">
            <v xml:space="preserve"> GASTROINTESTINAL                              </v>
          </cell>
          <cell r="C3445" t="str">
            <v>MAJOR PHARM</v>
          </cell>
          <cell r="D3445">
            <v>80.5</v>
          </cell>
          <cell r="E3445" t="str">
            <v>GREAT LAKES WHLSL</v>
          </cell>
          <cell r="F3445" t="str">
            <v>H2 ANTAGONISTS</v>
          </cell>
        </row>
        <row r="3446">
          <cell r="A3446" t="str">
            <v>HECTOROL</v>
          </cell>
          <cell r="B3446" t="str">
            <v xml:space="preserve"> VITAMINS        </v>
          </cell>
          <cell r="C3446" t="str">
            <v>BONE CARE INT</v>
          </cell>
          <cell r="D3446">
            <v>6315.5</v>
          </cell>
          <cell r="E3446" t="str">
            <v>BONE CARE INT</v>
          </cell>
          <cell r="F3446" t="str">
            <v>VITAMIN D</v>
          </cell>
        </row>
        <row r="3447">
          <cell r="A3447" t="str">
            <v>HELIDAC</v>
          </cell>
          <cell r="B3447" t="str">
            <v xml:space="preserve"> GASTROINTESTINAL                              </v>
          </cell>
          <cell r="C3447" t="str">
            <v>PROMETHEUS PRODUCT</v>
          </cell>
          <cell r="D3447">
            <v>33404.5</v>
          </cell>
          <cell r="E3447" t="str">
            <v>PROMETHEUS PRODUCT</v>
          </cell>
          <cell r="F3447" t="str">
            <v>HPYLORI AGENTS</v>
          </cell>
        </row>
        <row r="3448">
          <cell r="A3448" t="str">
            <v>HEMASPAN</v>
          </cell>
          <cell r="B3448" t="str">
            <v xml:space="preserve"> BLOOD GROWTH FACTORS                          </v>
          </cell>
          <cell r="C3448" t="str">
            <v>SANOFI-SYNTHELABO</v>
          </cell>
          <cell r="D3448">
            <v>0</v>
          </cell>
          <cell r="E3448" t="str">
            <v>SANOFI-SYN INC</v>
          </cell>
          <cell r="F3448" t="str">
            <v>FERROUS IRON ALONE</v>
          </cell>
        </row>
        <row r="3449">
          <cell r="A3449" t="str">
            <v>HEMATIN PLUS</v>
          </cell>
          <cell r="B3449" t="str">
            <v xml:space="preserve"> BLOOD GROWTH FACTORS                          </v>
          </cell>
          <cell r="C3449" t="str">
            <v>CYPRESS PHARM</v>
          </cell>
          <cell r="D3449">
            <v>151.1</v>
          </cell>
          <cell r="E3449" t="str">
            <v>CYPRESS PHARM</v>
          </cell>
          <cell r="F3449" t="str">
            <v>FERROUS IRON COMB</v>
          </cell>
        </row>
        <row r="3450">
          <cell r="A3450" t="str">
            <v>HEMATIN-F</v>
          </cell>
          <cell r="B3450" t="str">
            <v xml:space="preserve"> BLOOD GROWTH FACTORS                          </v>
          </cell>
          <cell r="C3450" t="str">
            <v>CYPRESS PHARM</v>
          </cell>
          <cell r="D3450">
            <v>1489.8</v>
          </cell>
          <cell r="E3450" t="str">
            <v>CYPRESS PHARM</v>
          </cell>
          <cell r="F3450" t="str">
            <v>FERROUS IRON COMB</v>
          </cell>
        </row>
        <row r="3451">
          <cell r="A3451" t="str">
            <v>HEMATRON</v>
          </cell>
          <cell r="B3451" t="str">
            <v xml:space="preserve"> BLOOD GROWTH FACTORS                          </v>
          </cell>
          <cell r="C3451" t="str">
            <v>SEYER</v>
          </cell>
          <cell r="D3451">
            <v>102.4</v>
          </cell>
          <cell r="E3451" t="str">
            <v>SEYER</v>
          </cell>
          <cell r="F3451" t="str">
            <v>FERROUS IRON COMB</v>
          </cell>
        </row>
        <row r="3452">
          <cell r="A3452" t="str">
            <v>HEMATRON P O</v>
          </cell>
          <cell r="B3452" t="str">
            <v xml:space="preserve"> BLOOD GROWTH FACTORS                          </v>
          </cell>
          <cell r="C3452" t="str">
            <v>SEYER</v>
          </cell>
          <cell r="D3452">
            <v>125302.2</v>
          </cell>
          <cell r="E3452" t="str">
            <v>SEYER</v>
          </cell>
          <cell r="F3452" t="str">
            <v>FERROUS IRON COMB</v>
          </cell>
        </row>
        <row r="3453">
          <cell r="A3453" t="str">
            <v>HEMATRON-AF</v>
          </cell>
          <cell r="B3453" t="str">
            <v xml:space="preserve"> BLOOD GROWTH FACTORS                          </v>
          </cell>
          <cell r="C3453" t="str">
            <v>SEYER</v>
          </cell>
          <cell r="D3453">
            <v>350856</v>
          </cell>
          <cell r="E3453" t="str">
            <v>SEYER</v>
          </cell>
          <cell r="F3453" t="str">
            <v>FERROUS IRON COMB</v>
          </cell>
        </row>
        <row r="3454">
          <cell r="A3454" t="str">
            <v>HEMOCYTE</v>
          </cell>
          <cell r="B3454" t="str">
            <v xml:space="preserve"> BLOOD GROWTH FACTORS                          </v>
          </cell>
          <cell r="C3454" t="str">
            <v>US PHARMACEUT CORP</v>
          </cell>
          <cell r="D3454">
            <v>6656.6</v>
          </cell>
          <cell r="E3454" t="str">
            <v>US PHARMACEUT CORP</v>
          </cell>
          <cell r="F3454" t="str">
            <v>FERROUS IRON ALONE</v>
          </cell>
        </row>
        <row r="3455">
          <cell r="A3455" t="str">
            <v>HEMOCYTE F</v>
          </cell>
          <cell r="B3455" t="str">
            <v xml:space="preserve"> BLOOD GROWTH FACTORS                          </v>
          </cell>
          <cell r="C3455" t="str">
            <v>US PHARMACEUT CORP</v>
          </cell>
          <cell r="D3455">
            <v>18483.7</v>
          </cell>
          <cell r="E3455" t="str">
            <v>US PHARMACEUT CORP</v>
          </cell>
          <cell r="F3455" t="str">
            <v>FERROUS IRON COMB</v>
          </cell>
        </row>
        <row r="3456">
          <cell r="A3456" t="str">
            <v>HEMOCYTE PLUS</v>
          </cell>
          <cell r="B3456" t="str">
            <v xml:space="preserve"> BLOOD GROWTH FACTORS                          </v>
          </cell>
          <cell r="C3456" t="str">
            <v>US PHARMACEUT CORP</v>
          </cell>
          <cell r="D3456">
            <v>11311.1</v>
          </cell>
          <cell r="E3456" t="str">
            <v>US PHARMACEUT CORP</v>
          </cell>
          <cell r="F3456" t="str">
            <v>FERROUS IRON COMB</v>
          </cell>
        </row>
        <row r="3457">
          <cell r="A3457" t="str">
            <v>HEMORID MAX STR</v>
          </cell>
          <cell r="B3457" t="str">
            <v xml:space="preserve"> HEMORRHOIDAL PREPS</v>
          </cell>
          <cell r="C3457" t="str">
            <v>PFIZER CONSUMER</v>
          </cell>
          <cell r="D3457">
            <v>10113.5</v>
          </cell>
          <cell r="E3457" t="str">
            <v>PFIZER</v>
          </cell>
          <cell r="F3457" t="str">
            <v>HEMORRHOIDAL PREP W/O CORT</v>
          </cell>
        </row>
        <row r="3458">
          <cell r="A3458" t="str">
            <v>HEMORRHOIDAL</v>
          </cell>
          <cell r="B3458" t="str">
            <v xml:space="preserve"> HEMORRHOIDAL PREPS</v>
          </cell>
          <cell r="C3458" t="str">
            <v>QUALITEST PRODUCTS</v>
          </cell>
          <cell r="D3458">
            <v>46.4</v>
          </cell>
          <cell r="E3458" t="str">
            <v>QUALITEST PRODUCTS</v>
          </cell>
          <cell r="F3458" t="str">
            <v>HEMORRHOIDAL PREP W/O CORT</v>
          </cell>
        </row>
        <row r="3459">
          <cell r="A3459" t="str">
            <v>HEMORRHOIDAL HC</v>
          </cell>
          <cell r="B3459" t="str">
            <v xml:space="preserve"> HEMORRHOIDAL PREPS</v>
          </cell>
          <cell r="C3459" t="str">
            <v>ALPHARMA</v>
          </cell>
          <cell r="D3459">
            <v>1723.9</v>
          </cell>
          <cell r="E3459" t="str">
            <v>ALPHARMA USPD</v>
          </cell>
          <cell r="F3459" t="str">
            <v>HEMORRHOIDAL PREP W/CORT</v>
          </cell>
        </row>
        <row r="3460">
          <cell r="A3460" t="str">
            <v>HEMORRHOIDAL HC</v>
          </cell>
          <cell r="B3460" t="str">
            <v xml:space="preserve"> HEMORRHOIDAL PREPS</v>
          </cell>
          <cell r="C3460" t="str">
            <v>PRIVATE LABEL</v>
          </cell>
          <cell r="D3460">
            <v>3781.4</v>
          </cell>
          <cell r="E3460" t="str">
            <v>PRIVATE LABEL</v>
          </cell>
          <cell r="F3460" t="str">
            <v>HEMORRHOIDAL PREP W/CORT</v>
          </cell>
        </row>
        <row r="3461">
          <cell r="A3461" t="str">
            <v>HEMORRHOIDAL HC</v>
          </cell>
          <cell r="B3461" t="str">
            <v xml:space="preserve"> HEMORRHOIDAL PREPS</v>
          </cell>
          <cell r="C3461" t="str">
            <v>QUALITEST PRODUCTS</v>
          </cell>
          <cell r="D3461">
            <v>10684.4</v>
          </cell>
          <cell r="E3461" t="str">
            <v>QUALITEST PRODUCTS</v>
          </cell>
          <cell r="F3461" t="str">
            <v>HEMORRHOIDAL PREP W/CORT</v>
          </cell>
        </row>
        <row r="3462">
          <cell r="A3462" t="str">
            <v>HEMORRHOIDAL HC</v>
          </cell>
          <cell r="B3462" t="str">
            <v xml:space="preserve"> HEMORRHOIDAL PREPS</v>
          </cell>
          <cell r="C3462" t="str">
            <v>WATSON LABS</v>
          </cell>
          <cell r="D3462">
            <v>32.6</v>
          </cell>
          <cell r="E3462" t="str">
            <v>WATSON PHARM INC</v>
          </cell>
          <cell r="F3462" t="str">
            <v>HEMORRHOIDAL PREP W/CORT</v>
          </cell>
        </row>
        <row r="3463">
          <cell r="A3463" t="str">
            <v>HEMRIL 30</v>
          </cell>
          <cell r="B3463" t="str">
            <v xml:space="preserve"> HEMORRHOIDAL PREPS</v>
          </cell>
          <cell r="C3463" t="str">
            <v>UPSHER-SMITH</v>
          </cell>
          <cell r="D3463">
            <v>976.3</v>
          </cell>
          <cell r="E3463" t="str">
            <v>UPSHER-SMITH</v>
          </cell>
          <cell r="F3463" t="str">
            <v>HEMORRHOIDAL PREP W/CORT</v>
          </cell>
        </row>
        <row r="3464">
          <cell r="A3464" t="str">
            <v>HEMRIL HC</v>
          </cell>
          <cell r="B3464" t="str">
            <v xml:space="preserve"> HEMORRHOIDAL PREPS</v>
          </cell>
          <cell r="C3464" t="str">
            <v>UPSHER-SMITH</v>
          </cell>
          <cell r="D3464">
            <v>2113.5</v>
          </cell>
          <cell r="E3464" t="str">
            <v>UPSHER-SMITH</v>
          </cell>
          <cell r="F3464" t="str">
            <v>HEMORRHOIDAL PREP W/CORT</v>
          </cell>
        </row>
        <row r="3465">
          <cell r="A3465" t="str">
            <v>HEPARIN LOCK FLUSH</v>
          </cell>
          <cell r="B3465" t="str">
            <v xml:space="preserve"> HEMOSTATIC MODIFIERS                          </v>
          </cell>
          <cell r="C3465" t="str">
            <v>ABBOTT HOSP PRODS</v>
          </cell>
          <cell r="D3465">
            <v>155.69999999999999</v>
          </cell>
          <cell r="E3465" t="str">
            <v>ABBOTT</v>
          </cell>
          <cell r="F3465" t="str">
            <v>HEPARINS FOR FLUSHING</v>
          </cell>
        </row>
        <row r="3466">
          <cell r="A3466" t="str">
            <v>HEPARIN LOCK FLUSH</v>
          </cell>
          <cell r="B3466" t="str">
            <v xml:space="preserve"> HEMOSTATIC MODIFIERS                          </v>
          </cell>
          <cell r="C3466" t="str">
            <v>AMER PHARM PARTNER</v>
          </cell>
          <cell r="D3466">
            <v>618.9</v>
          </cell>
          <cell r="E3466" t="str">
            <v>AMER PHARM PARTNER</v>
          </cell>
          <cell r="F3466" t="str">
            <v>HEPARINS FOR FLUSHING</v>
          </cell>
        </row>
        <row r="3467">
          <cell r="A3467" t="str">
            <v>HEPARIN LOCK FLUSH</v>
          </cell>
          <cell r="B3467" t="str">
            <v xml:space="preserve"> HEMOSTATIC MODIFIERS                          </v>
          </cell>
          <cell r="C3467" t="str">
            <v>BAXTER PHARM DIV</v>
          </cell>
          <cell r="D3467">
            <v>35</v>
          </cell>
          <cell r="E3467" t="str">
            <v>BAXTER HEALTHCARE</v>
          </cell>
          <cell r="F3467" t="str">
            <v>HEPARINS FOR FLUSHING</v>
          </cell>
        </row>
        <row r="3468">
          <cell r="A3468" t="str">
            <v>HEPARIN SOD</v>
          </cell>
          <cell r="B3468" t="str">
            <v xml:space="preserve"> HEMOSTATIC MODIFIERS                          </v>
          </cell>
          <cell r="C3468" t="str">
            <v>ABBOTT HOSP PRODS</v>
          </cell>
          <cell r="D3468">
            <v>153.30000000000001</v>
          </cell>
          <cell r="E3468" t="str">
            <v>ABBOTT</v>
          </cell>
          <cell r="F3468" t="str">
            <v>UNFRACTIONATED HEPARINS</v>
          </cell>
        </row>
        <row r="3469">
          <cell r="A3469" t="str">
            <v>HEPARIN SOD</v>
          </cell>
          <cell r="B3469" t="str">
            <v xml:space="preserve"> HEMOSTATIC MODIFIERS                          </v>
          </cell>
          <cell r="C3469" t="str">
            <v>AMER PHARM PARTNER</v>
          </cell>
          <cell r="D3469">
            <v>8591.9</v>
          </cell>
          <cell r="E3469" t="str">
            <v>AMER PHARM PARTNER</v>
          </cell>
          <cell r="F3469" t="str">
            <v>UNFRACTIONATED HEPARINS</v>
          </cell>
        </row>
        <row r="3470">
          <cell r="A3470" t="str">
            <v>HEPARIN SOD</v>
          </cell>
          <cell r="B3470" t="str">
            <v xml:space="preserve"> HEMOSTATIC MODIFIERS                          </v>
          </cell>
          <cell r="C3470" t="str">
            <v>BAXTER PHARM DIV</v>
          </cell>
          <cell r="D3470">
            <v>1102.2</v>
          </cell>
          <cell r="E3470" t="str">
            <v>BAXTER HEALTHCARE</v>
          </cell>
          <cell r="F3470" t="str">
            <v>UNFRACTIONATED HEPARINS</v>
          </cell>
        </row>
        <row r="3471">
          <cell r="A3471" t="str">
            <v>HEPARIN SOD</v>
          </cell>
          <cell r="B3471" t="str">
            <v xml:space="preserve"> HEMOSTATIC MODIFIERS                          </v>
          </cell>
          <cell r="C3471" t="str">
            <v>LILLY</v>
          </cell>
          <cell r="D3471">
            <v>0</v>
          </cell>
          <cell r="E3471" t="str">
            <v>LILLY</v>
          </cell>
          <cell r="F3471" t="str">
            <v>UNFRACTIONATED HEPARINS</v>
          </cell>
        </row>
        <row r="3472">
          <cell r="A3472" t="str">
            <v>HEPARIN SOD</v>
          </cell>
          <cell r="B3472" t="str">
            <v xml:space="preserve"> HEMOSTATIC MODIFIERS                          </v>
          </cell>
          <cell r="C3472" t="str">
            <v>PHARMACIA</v>
          </cell>
          <cell r="D3472">
            <v>0</v>
          </cell>
          <cell r="E3472" t="str">
            <v>PHARMACIA CORP</v>
          </cell>
          <cell r="F3472" t="str">
            <v>UNFRACTIONATED HEPARINS</v>
          </cell>
        </row>
        <row r="3473">
          <cell r="A3473" t="str">
            <v>HEP-LOCK</v>
          </cell>
          <cell r="B3473" t="str">
            <v xml:space="preserve"> HEMOSTATIC MODIFIERS                          </v>
          </cell>
          <cell r="C3473" t="str">
            <v>BAXTER PHARM DIV</v>
          </cell>
          <cell r="D3473">
            <v>0</v>
          </cell>
          <cell r="E3473" t="str">
            <v>BAXTER HEALTHCARE</v>
          </cell>
          <cell r="F3473" t="str">
            <v>HEPARINS FOR FLUSHING</v>
          </cell>
        </row>
        <row r="3474">
          <cell r="A3474" t="str">
            <v>HEP-LOCK PF</v>
          </cell>
          <cell r="B3474" t="str">
            <v xml:space="preserve"> HEMOSTATIC MODIFIERS                          </v>
          </cell>
          <cell r="C3474" t="str">
            <v>BAXTER PHARM DIV</v>
          </cell>
          <cell r="D3474">
            <v>7.3</v>
          </cell>
          <cell r="E3474" t="str">
            <v>BAXTER HEALTHCARE</v>
          </cell>
          <cell r="F3474" t="str">
            <v>HEPARINS FOR FLUSHING</v>
          </cell>
        </row>
        <row r="3475">
          <cell r="A3475" t="str">
            <v>HEPSERA</v>
          </cell>
          <cell r="B3475" t="str">
            <v xml:space="preserve"> ANTIVIRALS                                    </v>
          </cell>
          <cell r="C3475" t="str">
            <v>GILEAD SCIENCES</v>
          </cell>
          <cell r="D3475">
            <v>18048.400000000001</v>
          </cell>
          <cell r="E3475" t="str">
            <v>GILEAD SCIENCES IN</v>
          </cell>
          <cell r="F3475" t="str">
            <v>ANTIVIRALS OTH</v>
          </cell>
        </row>
        <row r="3476">
          <cell r="A3476" t="str">
            <v>HERCEPTIN</v>
          </cell>
          <cell r="B3476" t="str">
            <v xml:space="preserve"> ANTINEOPLASTIC AGENTS                         </v>
          </cell>
          <cell r="C3476" t="str">
            <v>GENENTECH INC</v>
          </cell>
          <cell r="D3476">
            <v>83175.5</v>
          </cell>
          <cell r="E3476" t="str">
            <v>GENENTECH INC</v>
          </cell>
          <cell r="F3476" t="str">
            <v>MONOCLONAL ANTIBODIES</v>
          </cell>
        </row>
        <row r="3477">
          <cell r="A3477" t="str">
            <v>HERNIA AID</v>
          </cell>
          <cell r="B3477" t="str">
            <v>UNKNOWN USC 99998</v>
          </cell>
          <cell r="C3477" t="str">
            <v>JUNG</v>
          </cell>
          <cell r="D3477">
            <v>680</v>
          </cell>
          <cell r="E3477" t="str">
            <v>JUNG</v>
          </cell>
          <cell r="F3477" t="str">
            <v>UNKNOWN USC 99998</v>
          </cell>
        </row>
        <row r="3478">
          <cell r="A3478" t="str">
            <v>HESPAN</v>
          </cell>
          <cell r="B3478" t="str">
            <v xml:space="preserve"> HOSPITAL SOLUTIONS                            </v>
          </cell>
          <cell r="C3478" t="str">
            <v>B  BRAUN MEDICAL</v>
          </cell>
          <cell r="D3478">
            <v>0</v>
          </cell>
          <cell r="E3478" t="str">
            <v>B  BRAUN MEDICAL</v>
          </cell>
          <cell r="F3478" t="str">
            <v>PLASMA EXPANDERS</v>
          </cell>
        </row>
        <row r="3479">
          <cell r="A3479" t="str">
            <v>HEXALEN</v>
          </cell>
          <cell r="B3479" t="str">
            <v xml:space="preserve"> ANTINEOPLASTIC AGENTS                         </v>
          </cell>
          <cell r="C3479" t="str">
            <v>MGI PHARMA INC</v>
          </cell>
          <cell r="D3479">
            <v>754</v>
          </cell>
          <cell r="E3479" t="str">
            <v>MGI PHARMA INC</v>
          </cell>
          <cell r="F3479" t="str">
            <v>ETHYLENIMINES/METHYLMELAMIN</v>
          </cell>
        </row>
        <row r="3480">
          <cell r="A3480" t="str">
            <v>HEXAVITAMINS</v>
          </cell>
          <cell r="B3480" t="str">
            <v xml:space="preserve"> VITAMINS        </v>
          </cell>
          <cell r="C3480" t="str">
            <v>UPSHER-SMITH</v>
          </cell>
          <cell r="D3480">
            <v>0</v>
          </cell>
          <cell r="E3480" t="str">
            <v>UPSHER-SMITH</v>
          </cell>
          <cell r="F3480" t="str">
            <v>MULTIVIT GENERAL</v>
          </cell>
        </row>
        <row r="3481">
          <cell r="A3481" t="str">
            <v>HIBICLENS</v>
          </cell>
          <cell r="B3481" t="str">
            <v xml:space="preserve"> MOUTH, THROAT &amp; ANTISEPTICS                   </v>
          </cell>
          <cell r="C3481" t="str">
            <v>REGENT MEDICAL INC</v>
          </cell>
          <cell r="D3481">
            <v>13427.2</v>
          </cell>
          <cell r="E3481" t="str">
            <v>REGENT MEDICAL INC</v>
          </cell>
          <cell r="F3481" t="str">
            <v>DSNFCT SURG SCR</v>
          </cell>
        </row>
        <row r="3482">
          <cell r="A3482" t="str">
            <v>HIBICLENS</v>
          </cell>
          <cell r="B3482" t="str">
            <v>UNKNOWN USC 99998</v>
          </cell>
          <cell r="C3482" t="str">
            <v>REGENT MEDICAL INC</v>
          </cell>
          <cell r="D3482">
            <v>0</v>
          </cell>
          <cell r="E3482" t="str">
            <v>REGENT MEDICAL INC</v>
          </cell>
          <cell r="F3482" t="str">
            <v>UNKNOWN USC 99998</v>
          </cell>
        </row>
        <row r="3483">
          <cell r="A3483" t="str">
            <v>HIBISTAT</v>
          </cell>
          <cell r="B3483" t="str">
            <v xml:space="preserve"> MOUTH, THROAT &amp; ANTISEPTICS                   </v>
          </cell>
          <cell r="C3483" t="str">
            <v>REGENT MEDICAL INC</v>
          </cell>
          <cell r="D3483">
            <v>2.1</v>
          </cell>
          <cell r="E3483" t="str">
            <v>REGENT MEDICAL INC</v>
          </cell>
          <cell r="F3483" t="str">
            <v>DSNFCT SURG SCR</v>
          </cell>
        </row>
        <row r="3484">
          <cell r="A3484" t="str">
            <v>HIBTITER</v>
          </cell>
          <cell r="B3484" t="str">
            <v xml:space="preserve"> BIOLOGICALS                                   </v>
          </cell>
          <cell r="C3484" t="str">
            <v>LEDERLE RX</v>
          </cell>
          <cell r="D3484">
            <v>-114.3</v>
          </cell>
          <cell r="E3484" t="str">
            <v>WYETH CORP</v>
          </cell>
          <cell r="F3484" t="str">
            <v>HIB VACCINE</v>
          </cell>
        </row>
        <row r="3485">
          <cell r="A3485" t="str">
            <v>HISTACLEAR D</v>
          </cell>
          <cell r="B3485" t="str">
            <v xml:space="preserve"> COUGH &amp; COLD PREPS           </v>
          </cell>
          <cell r="C3485" t="str">
            <v>ETHEX CORP</v>
          </cell>
          <cell r="D3485">
            <v>353.2</v>
          </cell>
          <cell r="E3485" t="str">
            <v>K V  PHARM</v>
          </cell>
          <cell r="F3485" t="str">
            <v>ORAL COLD W/O ANALG</v>
          </cell>
        </row>
        <row r="3486">
          <cell r="A3486" t="str">
            <v>HISTAFED</v>
          </cell>
          <cell r="B3486" t="str">
            <v xml:space="preserve"> COUGH &amp; COLD PREPS           </v>
          </cell>
          <cell r="C3486" t="str">
            <v>PRIVATE LABEL</v>
          </cell>
          <cell r="D3486">
            <v>8349.1</v>
          </cell>
          <cell r="E3486" t="str">
            <v>PRIVATE LABEL</v>
          </cell>
          <cell r="F3486" t="str">
            <v>ORAL COLD W/O ANALG</v>
          </cell>
        </row>
        <row r="3487">
          <cell r="A3487" t="str">
            <v>HISTA-VENT DA</v>
          </cell>
          <cell r="B3487" t="str">
            <v xml:space="preserve"> COUGH &amp; COLD PREPS           </v>
          </cell>
          <cell r="C3487" t="str">
            <v>ETHEX CORP</v>
          </cell>
          <cell r="D3487">
            <v>381</v>
          </cell>
          <cell r="E3487" t="str">
            <v>K V  PHARM</v>
          </cell>
          <cell r="F3487" t="str">
            <v>ORAL COLD W/O ANALG</v>
          </cell>
        </row>
        <row r="3488">
          <cell r="A3488" t="str">
            <v>HISTA-VENT PSE</v>
          </cell>
          <cell r="B3488" t="str">
            <v xml:space="preserve"> COUGH &amp; COLD PREPS           </v>
          </cell>
          <cell r="C3488" t="str">
            <v>ETHEX CORP</v>
          </cell>
          <cell r="D3488">
            <v>821.6</v>
          </cell>
          <cell r="E3488" t="str">
            <v>K V  PHARM</v>
          </cell>
          <cell r="F3488" t="str">
            <v>ORAL COLD W/O ANALG</v>
          </cell>
        </row>
        <row r="3489">
          <cell r="A3489" t="str">
            <v>HISTEX HC</v>
          </cell>
          <cell r="B3489" t="str">
            <v xml:space="preserve"> COUGH &amp; COLD PREPS           </v>
          </cell>
          <cell r="C3489" t="str">
            <v>TEAMM PHARMACEUTICAL</v>
          </cell>
          <cell r="D3489">
            <v>202</v>
          </cell>
          <cell r="E3489" t="str">
            <v>TEAMM PHARMACEUTICAL</v>
          </cell>
          <cell r="F3489" t="str">
            <v>COUGH PREP W/COD</v>
          </cell>
        </row>
        <row r="3490">
          <cell r="A3490" t="str">
            <v>HISTINEX D</v>
          </cell>
          <cell r="B3490" t="str">
            <v xml:space="preserve"> COUGH &amp; COLD PREPS           </v>
          </cell>
          <cell r="C3490" t="str">
            <v>ETHEX CORP</v>
          </cell>
          <cell r="D3490">
            <v>161.80000000000001</v>
          </cell>
          <cell r="E3490" t="str">
            <v>K V  PHARM</v>
          </cell>
          <cell r="F3490" t="str">
            <v>COUGH/COLD W/O EXPECT</v>
          </cell>
        </row>
        <row r="3491">
          <cell r="A3491" t="str">
            <v>HISTINEX DM</v>
          </cell>
          <cell r="B3491" t="str">
            <v xml:space="preserve"> COUGH &amp; COLD PREPS           </v>
          </cell>
          <cell r="C3491" t="str">
            <v>ETHEX CORP</v>
          </cell>
          <cell r="D3491">
            <v>8.3000000000000007</v>
          </cell>
          <cell r="E3491" t="str">
            <v>K V  PHARM</v>
          </cell>
          <cell r="F3491" t="str">
            <v>COUGH/COLD W/O EXPECT</v>
          </cell>
        </row>
        <row r="3492">
          <cell r="A3492" t="str">
            <v>HISTINEX HC</v>
          </cell>
          <cell r="B3492" t="str">
            <v xml:space="preserve"> COUGH &amp; COLD PREPS           </v>
          </cell>
          <cell r="C3492" t="str">
            <v>ETHEX CORP</v>
          </cell>
          <cell r="D3492">
            <v>18758.3</v>
          </cell>
          <cell r="E3492" t="str">
            <v>K V  PHARM</v>
          </cell>
          <cell r="F3492" t="str">
            <v>COUGH/COLD W/O EXPECT</v>
          </cell>
        </row>
        <row r="3493">
          <cell r="A3493" t="str">
            <v>HISTINEX PV</v>
          </cell>
          <cell r="B3493" t="str">
            <v xml:space="preserve"> COUGH &amp; COLD PREPS           </v>
          </cell>
          <cell r="C3493" t="str">
            <v>ETHEX CORP</v>
          </cell>
          <cell r="D3493">
            <v>90.5</v>
          </cell>
          <cell r="E3493" t="str">
            <v>K V  PHARM</v>
          </cell>
          <cell r="F3493" t="str">
            <v>COUGH/COLD W/O EXPECT</v>
          </cell>
        </row>
        <row r="3494">
          <cell r="A3494" t="str">
            <v>HISTUSSIN D</v>
          </cell>
          <cell r="B3494" t="str">
            <v xml:space="preserve"> COUGH &amp; COLD PREPS           </v>
          </cell>
          <cell r="C3494" t="str">
            <v>SANOFI-SYNTHELABO</v>
          </cell>
          <cell r="D3494">
            <v>16137.5</v>
          </cell>
          <cell r="E3494" t="str">
            <v>SANOFI-SYN INC</v>
          </cell>
          <cell r="F3494" t="str">
            <v>COUGH/COLD W/O EXPECT</v>
          </cell>
        </row>
        <row r="3495">
          <cell r="A3495" t="str">
            <v>HISTUSSIN-HC</v>
          </cell>
          <cell r="B3495" t="str">
            <v xml:space="preserve"> COUGH &amp; COLD PREPS           </v>
          </cell>
          <cell r="C3495" t="str">
            <v>SANOFI-SYNTHELABO</v>
          </cell>
          <cell r="D3495">
            <v>82470.2</v>
          </cell>
          <cell r="E3495" t="str">
            <v>SANOFI-SYN INC</v>
          </cell>
          <cell r="F3495" t="str">
            <v>COUGH/COLD W/O EXPECT</v>
          </cell>
        </row>
        <row r="3496">
          <cell r="A3496" t="str">
            <v>HIVID</v>
          </cell>
          <cell r="B3496" t="str">
            <v xml:space="preserve"> ANTIVIRALS                                    </v>
          </cell>
          <cell r="C3496" t="str">
            <v>ROCHE</v>
          </cell>
          <cell r="D3496">
            <v>55194.3</v>
          </cell>
          <cell r="E3496" t="str">
            <v>HOFFMANN-LA ROCHE</v>
          </cell>
          <cell r="F3496" t="str">
            <v>HIV-REVERSE TRANSC INHIB</v>
          </cell>
        </row>
        <row r="3497">
          <cell r="A3497" t="str">
            <v>HMS</v>
          </cell>
          <cell r="B3497" t="str">
            <v xml:space="preserve"> OPHTHALMIC PREPARATIONS                       </v>
          </cell>
          <cell r="C3497" t="str">
            <v>ALLERGAN</v>
          </cell>
          <cell r="D3497">
            <v>103.8</v>
          </cell>
          <cell r="E3497" t="str">
            <v>ALLERGAN INC</v>
          </cell>
          <cell r="F3497" t="str">
            <v>OPHTH CORTICOID PLAIN</v>
          </cell>
        </row>
        <row r="3498">
          <cell r="A3498" t="str">
            <v>HOMATROPINE HBR</v>
          </cell>
          <cell r="B3498" t="str">
            <v xml:space="preserve"> OPHTHALMIC PREPARATIONS                       </v>
          </cell>
          <cell r="C3498" t="str">
            <v>NOVARTIS VISION</v>
          </cell>
          <cell r="D3498">
            <v>0</v>
          </cell>
          <cell r="E3498" t="str">
            <v>NOVARTIS</v>
          </cell>
          <cell r="F3498" t="str">
            <v>CYCLOPLEGICS</v>
          </cell>
        </row>
        <row r="3499">
          <cell r="A3499" t="str">
            <v>HONEY COLD</v>
          </cell>
          <cell r="B3499" t="str">
            <v xml:space="preserve"> COUGH &amp; COLD PREPS           </v>
          </cell>
          <cell r="C3499" t="str">
            <v>ROBINS CPD</v>
          </cell>
          <cell r="D3499">
            <v>9057.6</v>
          </cell>
          <cell r="E3499" t="str">
            <v>WYETH CORP</v>
          </cell>
          <cell r="F3499" t="str">
            <v>COUGH/COLD W/O EXPECT</v>
          </cell>
        </row>
        <row r="3500">
          <cell r="A3500" t="str">
            <v>HONEY COUGH</v>
          </cell>
          <cell r="B3500" t="str">
            <v xml:space="preserve"> COUGH &amp; COLD PREPS           </v>
          </cell>
          <cell r="C3500" t="str">
            <v>ROBINS CPD</v>
          </cell>
          <cell r="D3500">
            <v>38463.699999999997</v>
          </cell>
          <cell r="E3500" t="str">
            <v>WYETH CORP</v>
          </cell>
          <cell r="F3500" t="str">
            <v>COUGH PREP W/O COD</v>
          </cell>
        </row>
        <row r="3501">
          <cell r="A3501" t="str">
            <v>HONEY FLU</v>
          </cell>
          <cell r="B3501" t="str">
            <v xml:space="preserve"> COUGH &amp; COLD PREPS           </v>
          </cell>
          <cell r="C3501" t="str">
            <v>ROBINS CPD</v>
          </cell>
          <cell r="D3501">
            <v>17431.099999999999</v>
          </cell>
          <cell r="E3501" t="str">
            <v>WYETH CORP</v>
          </cell>
          <cell r="F3501" t="str">
            <v>ORAL COLD W/ANALG</v>
          </cell>
        </row>
        <row r="3502">
          <cell r="A3502" t="str">
            <v>HONEY FLU NIGHTTIME</v>
          </cell>
          <cell r="B3502" t="str">
            <v xml:space="preserve"> COUGH &amp; COLD PREPS           </v>
          </cell>
          <cell r="C3502" t="str">
            <v>ROBINS CPD</v>
          </cell>
          <cell r="D3502">
            <v>220.5</v>
          </cell>
          <cell r="E3502" t="str">
            <v>WYETH CORP</v>
          </cell>
          <cell r="F3502" t="str">
            <v>ORAL COLD W/ANALG</v>
          </cell>
        </row>
        <row r="3503">
          <cell r="A3503" t="str">
            <v>HONEY TUSSIN</v>
          </cell>
          <cell r="B3503" t="str">
            <v xml:space="preserve"> COUGH &amp; COLD PREPS           </v>
          </cell>
          <cell r="C3503" t="str">
            <v>PRIVATE LABEL</v>
          </cell>
          <cell r="D3503">
            <v>61.6</v>
          </cell>
          <cell r="E3503" t="str">
            <v>PRIVATE LABEL</v>
          </cell>
          <cell r="F3503" t="str">
            <v>COUGH PREP W/O COD</v>
          </cell>
        </row>
        <row r="3504">
          <cell r="A3504" t="str">
            <v>HT-TUSS DM</v>
          </cell>
          <cell r="B3504" t="str">
            <v xml:space="preserve"> COUGH &amp; COLD PREPS           </v>
          </cell>
          <cell r="C3504" t="str">
            <v>HI-TECH PHARMACAL</v>
          </cell>
          <cell r="D3504">
            <v>6184.6</v>
          </cell>
          <cell r="E3504" t="str">
            <v>HI-TECH PHARMACAL</v>
          </cell>
          <cell r="F3504" t="str">
            <v>COUGH PREP W/O COD</v>
          </cell>
        </row>
        <row r="3505">
          <cell r="A3505" t="str">
            <v>HUMALOG</v>
          </cell>
          <cell r="B3505" t="str">
            <v xml:space="preserve"> DIABETES THERAPY                              </v>
          </cell>
          <cell r="C3505" t="str">
            <v>LILLY</v>
          </cell>
          <cell r="D3505">
            <v>862624.4</v>
          </cell>
          <cell r="E3505" t="str">
            <v>LILLY</v>
          </cell>
          <cell r="F3505" t="str">
            <v>ANAL OF HUMAN INS FAST ACT</v>
          </cell>
        </row>
        <row r="3506">
          <cell r="A3506" t="str">
            <v>HUMALOG MIX 75/25</v>
          </cell>
          <cell r="B3506" t="str">
            <v xml:space="preserve"> DIABETES THERAPY                              </v>
          </cell>
          <cell r="C3506" t="str">
            <v>LILLY</v>
          </cell>
          <cell r="D3506">
            <v>1885895.8</v>
          </cell>
          <cell r="E3506" t="str">
            <v>LILLY</v>
          </cell>
          <cell r="F3506" t="str">
            <v>ANAL OF HUMAN INS COMB</v>
          </cell>
        </row>
        <row r="3507">
          <cell r="A3507" t="str">
            <v>HUMALOG PEN</v>
          </cell>
          <cell r="B3507" t="str">
            <v xml:space="preserve"> DIABETES THERAPY                              </v>
          </cell>
          <cell r="C3507" t="str">
            <v>LILLY</v>
          </cell>
          <cell r="D3507">
            <v>163910.29999999999</v>
          </cell>
          <cell r="E3507" t="str">
            <v>LILLY</v>
          </cell>
          <cell r="F3507" t="str">
            <v>ANAL OF HUMAN INS FAST ACT</v>
          </cell>
        </row>
        <row r="3508">
          <cell r="A3508" t="str">
            <v>HUMALOG PEN MIX 75/25</v>
          </cell>
          <cell r="B3508" t="str">
            <v xml:space="preserve"> DIABETES THERAPY                              </v>
          </cell>
          <cell r="C3508" t="str">
            <v>LILLY</v>
          </cell>
          <cell r="D3508">
            <v>797807.6</v>
          </cell>
          <cell r="E3508" t="str">
            <v>LILLY</v>
          </cell>
          <cell r="F3508" t="str">
            <v>ANAL OF HUMAN INS COMB</v>
          </cell>
        </row>
        <row r="3509">
          <cell r="A3509" t="str">
            <v>HUMATE-P</v>
          </cell>
          <cell r="B3509" t="str">
            <v xml:space="preserve"> HOSPITAL SOLUTIONS                            </v>
          </cell>
          <cell r="C3509" t="str">
            <v>AVENTIS BEHRING</v>
          </cell>
          <cell r="D3509">
            <v>7700</v>
          </cell>
          <cell r="E3509" t="str">
            <v>AVENTIS CORP</v>
          </cell>
          <cell r="F3509" t="str">
            <v>ANTI-HEMOPHILIC FACTOR 8</v>
          </cell>
        </row>
        <row r="3510">
          <cell r="A3510" t="str">
            <v>HUMATIN</v>
          </cell>
          <cell r="B3510" t="str">
            <v xml:space="preserve"> AMEBACIDES/TRICHOMONACIDES/ANTIBAC            </v>
          </cell>
          <cell r="C3510" t="str">
            <v>MONARCH PHARM</v>
          </cell>
          <cell r="D3510">
            <v>4620</v>
          </cell>
          <cell r="E3510" t="str">
            <v>KING PHARM INC</v>
          </cell>
          <cell r="F3510" t="str">
            <v>AMEBACIDES</v>
          </cell>
        </row>
        <row r="3511">
          <cell r="A3511" t="str">
            <v>HUMATROPE</v>
          </cell>
          <cell r="B3511" t="str">
            <v xml:space="preserve"> HORMONES                                      </v>
          </cell>
          <cell r="C3511" t="str">
            <v>LILLY</v>
          </cell>
          <cell r="D3511">
            <v>951005.8</v>
          </cell>
          <cell r="E3511" t="str">
            <v>LILLY</v>
          </cell>
          <cell r="F3511" t="str">
            <v>ANABOLIC HORMONES</v>
          </cell>
        </row>
        <row r="3512">
          <cell r="A3512" t="str">
            <v>HUMIBID DM</v>
          </cell>
          <cell r="B3512" t="str">
            <v xml:space="preserve"> COUGH &amp; COLD PREPS           </v>
          </cell>
          <cell r="C3512" t="str">
            <v>CELLTECH PHARM</v>
          </cell>
          <cell r="D3512">
            <v>5419</v>
          </cell>
          <cell r="E3512" t="str">
            <v>CELLTECH GROUP</v>
          </cell>
          <cell r="F3512" t="str">
            <v>COUGH PREP W/O COD</v>
          </cell>
        </row>
        <row r="3513">
          <cell r="A3513" t="str">
            <v>HUMIBID L A</v>
          </cell>
          <cell r="B3513" t="str">
            <v xml:space="preserve"> COUGH &amp; COLD PREPS           </v>
          </cell>
          <cell r="C3513" t="str">
            <v>CELLTECH PHARM</v>
          </cell>
          <cell r="D3513">
            <v>16309.5</v>
          </cell>
          <cell r="E3513" t="str">
            <v>CELLTECH GROUP</v>
          </cell>
          <cell r="F3513" t="str">
            <v>COUGH PREP W/O COD</v>
          </cell>
        </row>
        <row r="3514">
          <cell r="A3514" t="str">
            <v>HUMIBID PEDIATRIC</v>
          </cell>
          <cell r="B3514" t="str">
            <v xml:space="preserve"> COUGH &amp; COLD PREPS           </v>
          </cell>
          <cell r="C3514" t="str">
            <v>CELLTECH PHARM</v>
          </cell>
          <cell r="D3514">
            <v>46.4</v>
          </cell>
          <cell r="E3514" t="str">
            <v>CELLTECH GROUP</v>
          </cell>
          <cell r="F3514" t="str">
            <v>COUGH PREP W/O COD</v>
          </cell>
        </row>
        <row r="3515">
          <cell r="A3515" t="str">
            <v>HUMIRA</v>
          </cell>
          <cell r="B3515" t="str">
            <v xml:space="preserve"> ANTIARTHRITICS      </v>
          </cell>
          <cell r="C3515" t="str">
            <v>ABBOTT PHARM PRODS</v>
          </cell>
          <cell r="D3515">
            <v>730723.7</v>
          </cell>
          <cell r="E3515" t="str">
            <v>ABBOTT</v>
          </cell>
          <cell r="F3515" t="str">
            <v>ANTIARTH BIOL RESP MOD</v>
          </cell>
        </row>
        <row r="3516">
          <cell r="A3516" t="str">
            <v>HUMULIN 50/50</v>
          </cell>
          <cell r="B3516" t="str">
            <v xml:space="preserve"> DIABETES THERAPY                              </v>
          </cell>
          <cell r="C3516" t="str">
            <v>LILLY</v>
          </cell>
          <cell r="D3516">
            <v>15054.2</v>
          </cell>
          <cell r="E3516" t="str">
            <v>LILLY</v>
          </cell>
          <cell r="F3516" t="str">
            <v>HUMAN INSULINS COMB</v>
          </cell>
        </row>
        <row r="3517">
          <cell r="A3517" t="str">
            <v>HUMULIN 70/30</v>
          </cell>
          <cell r="B3517" t="str">
            <v xml:space="preserve"> DIABETES THERAPY                              </v>
          </cell>
          <cell r="C3517" t="str">
            <v>LILLY</v>
          </cell>
          <cell r="D3517">
            <v>4114518.2</v>
          </cell>
          <cell r="E3517" t="str">
            <v>LILLY</v>
          </cell>
          <cell r="F3517" t="str">
            <v>HUMAN INSULINS COMB</v>
          </cell>
        </row>
        <row r="3518">
          <cell r="A3518" t="str">
            <v>HUMULIN 70/30 PEN</v>
          </cell>
          <cell r="B3518" t="str">
            <v xml:space="preserve"> DIABETES THERAPY                              </v>
          </cell>
          <cell r="C3518" t="str">
            <v>LILLY</v>
          </cell>
          <cell r="D3518">
            <v>118885.2</v>
          </cell>
          <cell r="E3518" t="str">
            <v>LILLY</v>
          </cell>
          <cell r="F3518" t="str">
            <v>HUMAN INSULINS COMB</v>
          </cell>
        </row>
        <row r="3519">
          <cell r="A3519" t="str">
            <v>HUMULIN L</v>
          </cell>
          <cell r="B3519" t="str">
            <v xml:space="preserve"> DIABETES THERAPY                              </v>
          </cell>
          <cell r="C3519" t="str">
            <v>LILLY</v>
          </cell>
          <cell r="D3519">
            <v>106351.7</v>
          </cell>
          <cell r="E3519" t="str">
            <v>LILLY</v>
          </cell>
          <cell r="F3519" t="str">
            <v>HUMAN INSULINS INTERMEDIATE</v>
          </cell>
        </row>
        <row r="3520">
          <cell r="A3520" t="str">
            <v>HUMULIN N</v>
          </cell>
          <cell r="B3520" t="str">
            <v xml:space="preserve"> DIABETES THERAPY                              </v>
          </cell>
          <cell r="C3520" t="str">
            <v>LILLY</v>
          </cell>
          <cell r="D3520">
            <v>8720071.5999999996</v>
          </cell>
          <cell r="E3520" t="str">
            <v>LILLY</v>
          </cell>
          <cell r="F3520" t="str">
            <v>HUMAN INSULINS INTERMEDIATE</v>
          </cell>
        </row>
        <row r="3521">
          <cell r="A3521" t="str">
            <v>HUMULIN N PEN</v>
          </cell>
          <cell r="B3521" t="str">
            <v xml:space="preserve"> DIABETES THERAPY                              </v>
          </cell>
          <cell r="C3521" t="str">
            <v>LILLY</v>
          </cell>
          <cell r="D3521">
            <v>179953.1</v>
          </cell>
          <cell r="E3521" t="str">
            <v>LILLY</v>
          </cell>
          <cell r="F3521" t="str">
            <v>HUMAN INSULINS INTERMEDIATE</v>
          </cell>
        </row>
        <row r="3522">
          <cell r="A3522" t="str">
            <v>HUMULIN R</v>
          </cell>
          <cell r="B3522" t="str">
            <v xml:space="preserve"> DIABETES THERAPY                              </v>
          </cell>
          <cell r="C3522" t="str">
            <v>LILLY</v>
          </cell>
          <cell r="D3522">
            <v>691405.5</v>
          </cell>
          <cell r="E3522" t="str">
            <v>LILLY</v>
          </cell>
          <cell r="F3522" t="str">
            <v>HUMAN INSULINS FAST ACTING</v>
          </cell>
        </row>
        <row r="3523">
          <cell r="A3523" t="str">
            <v>HUMULIN U</v>
          </cell>
          <cell r="B3523" t="str">
            <v xml:space="preserve"> DIABETES THERAPY                              </v>
          </cell>
          <cell r="C3523" t="str">
            <v>LILLY</v>
          </cell>
          <cell r="D3523">
            <v>28817.4</v>
          </cell>
          <cell r="E3523" t="str">
            <v>LILLY</v>
          </cell>
          <cell r="F3523" t="str">
            <v>HUMAN INSULINS LONG-ACTING</v>
          </cell>
        </row>
        <row r="3524">
          <cell r="A3524" t="str">
            <v>HYALGAN</v>
          </cell>
          <cell r="B3524" t="str">
            <v xml:space="preserve"> ANTIARTHRITICS      </v>
          </cell>
          <cell r="C3524" t="str">
            <v>SANOFI-SYNTHELABO</v>
          </cell>
          <cell r="D3524">
            <v>184954.3</v>
          </cell>
          <cell r="E3524" t="str">
            <v>SANOFI-SYN INC</v>
          </cell>
          <cell r="F3524" t="str">
            <v>ANTIARTH PLAIN</v>
          </cell>
        </row>
        <row r="3525">
          <cell r="A3525" t="str">
            <v>HYCAMTIN</v>
          </cell>
          <cell r="B3525" t="str">
            <v xml:space="preserve"> ANTINEOPLASTIC AGENTS                         </v>
          </cell>
          <cell r="C3525" t="str">
            <v>GSK PHARM</v>
          </cell>
          <cell r="D3525">
            <v>7706.4</v>
          </cell>
          <cell r="E3525" t="str">
            <v>GLAXOSMITHKLINE</v>
          </cell>
          <cell r="F3525" t="str">
            <v>DNA TOPOISOMERASE INHIB</v>
          </cell>
        </row>
        <row r="3526">
          <cell r="A3526" t="str">
            <v>HYCD/APAP</v>
          </cell>
          <cell r="B3526" t="str">
            <v xml:space="preserve"> ANALGESICS        </v>
          </cell>
          <cell r="C3526" t="str">
            <v>ABLE LABS</v>
          </cell>
          <cell r="D3526">
            <v>8777.6</v>
          </cell>
          <cell r="E3526" t="str">
            <v>DYNAGEN INC</v>
          </cell>
          <cell r="F3526" t="str">
            <v>CODEINE&amp;COMB NON-INJ</v>
          </cell>
        </row>
        <row r="3527">
          <cell r="A3527" t="str">
            <v>HYCD/APAP</v>
          </cell>
          <cell r="B3527" t="str">
            <v xml:space="preserve"> ANALGESICS        </v>
          </cell>
          <cell r="C3527" t="str">
            <v>ETHEX CORP</v>
          </cell>
          <cell r="D3527">
            <v>60.7</v>
          </cell>
          <cell r="E3527" t="str">
            <v>K V  PHARM</v>
          </cell>
          <cell r="F3527" t="str">
            <v>CODEINE&amp;COMB NON-INJ</v>
          </cell>
        </row>
        <row r="3528">
          <cell r="A3528" t="str">
            <v>HYCD/APAP</v>
          </cell>
          <cell r="B3528" t="str">
            <v xml:space="preserve"> ANALGESICS        </v>
          </cell>
          <cell r="C3528" t="str">
            <v>INWOOD LABS</v>
          </cell>
          <cell r="D3528">
            <v>33.6</v>
          </cell>
          <cell r="E3528" t="str">
            <v>FOREST LABS</v>
          </cell>
          <cell r="F3528" t="str">
            <v>CODEINE&amp;COMB NON-INJ</v>
          </cell>
        </row>
        <row r="3529">
          <cell r="A3529" t="str">
            <v>HYCD/APAP</v>
          </cell>
          <cell r="B3529" t="str">
            <v xml:space="preserve"> ANALGESICS        </v>
          </cell>
          <cell r="C3529" t="str">
            <v>MALLINCKRODT</v>
          </cell>
          <cell r="D3529">
            <v>54751.1</v>
          </cell>
          <cell r="E3529" t="str">
            <v>MALLINCKRODT</v>
          </cell>
          <cell r="F3529" t="str">
            <v>CODEINE&amp;COMB NON-INJ</v>
          </cell>
        </row>
        <row r="3530">
          <cell r="A3530" t="str">
            <v>HYCD/APAP</v>
          </cell>
          <cell r="B3530" t="str">
            <v xml:space="preserve"> ANALGESICS        </v>
          </cell>
          <cell r="C3530" t="str">
            <v>PHARMACEUTIC ASSOC</v>
          </cell>
          <cell r="D3530">
            <v>5.7</v>
          </cell>
          <cell r="E3530" t="str">
            <v>PHARMACEUTIC ASSOC</v>
          </cell>
          <cell r="F3530" t="str">
            <v>CODEINE&amp;COMB NON-INJ</v>
          </cell>
        </row>
        <row r="3531">
          <cell r="A3531" t="str">
            <v>HYCD/APAP</v>
          </cell>
          <cell r="B3531" t="str">
            <v xml:space="preserve"> ANALGESICS        </v>
          </cell>
          <cell r="C3531" t="str">
            <v>QUALITEST PRODUCTS</v>
          </cell>
          <cell r="D3531">
            <v>12399.7</v>
          </cell>
          <cell r="E3531" t="str">
            <v>QUALITEST PRODUCTS</v>
          </cell>
          <cell r="F3531" t="str">
            <v>CODEINE&amp;COMB NON-INJ</v>
          </cell>
        </row>
        <row r="3532">
          <cell r="A3532" t="str">
            <v>HYCD/APAP</v>
          </cell>
          <cell r="B3532" t="str">
            <v xml:space="preserve"> ANALGESICS        </v>
          </cell>
          <cell r="C3532" t="str">
            <v>UNITED RES LABS</v>
          </cell>
          <cell r="D3532">
            <v>15.2</v>
          </cell>
          <cell r="E3532" t="str">
            <v>URL/MUTUAL</v>
          </cell>
          <cell r="F3532" t="str">
            <v>CODEINE&amp;COMB NON-INJ</v>
          </cell>
        </row>
        <row r="3533">
          <cell r="A3533" t="str">
            <v>HYCD/APAP</v>
          </cell>
          <cell r="B3533" t="str">
            <v xml:space="preserve"> ANALGESICS        </v>
          </cell>
          <cell r="C3533" t="str">
            <v>WATSON LABS</v>
          </cell>
          <cell r="D3533">
            <v>33104.9</v>
          </cell>
          <cell r="E3533" t="str">
            <v>WATSON PHARM INC</v>
          </cell>
          <cell r="F3533" t="str">
            <v>CODEINE&amp;COMB NON-INJ</v>
          </cell>
        </row>
        <row r="3534">
          <cell r="A3534" t="str">
            <v>HYCD/GUAI</v>
          </cell>
          <cell r="B3534" t="str">
            <v xml:space="preserve"> COUGH &amp; COLD PREPS           </v>
          </cell>
          <cell r="C3534" t="str">
            <v>ETHEX CORP</v>
          </cell>
          <cell r="D3534">
            <v>2061.8000000000002</v>
          </cell>
          <cell r="E3534" t="str">
            <v>K V  PHARM</v>
          </cell>
          <cell r="F3534" t="str">
            <v>COUGH PREP W/COD</v>
          </cell>
        </row>
        <row r="3535">
          <cell r="A3535" t="str">
            <v>HYCD/GUAI</v>
          </cell>
          <cell r="B3535" t="str">
            <v xml:space="preserve"> COUGH &amp; COLD PREPS           </v>
          </cell>
          <cell r="C3535" t="str">
            <v>MORTON GROVE PHARM</v>
          </cell>
          <cell r="D3535">
            <v>0</v>
          </cell>
          <cell r="E3535" t="str">
            <v>MORTON GROVE PHARM</v>
          </cell>
          <cell r="F3535" t="str">
            <v>COUGH PREP W/COD</v>
          </cell>
        </row>
        <row r="3536">
          <cell r="A3536" t="str">
            <v>HYCD/GUAI</v>
          </cell>
          <cell r="B3536" t="str">
            <v xml:space="preserve"> COUGH &amp; COLD PREPS           </v>
          </cell>
          <cell r="C3536" t="str">
            <v>PHARMACEUTIC ASSOC</v>
          </cell>
          <cell r="D3536">
            <v>150.6</v>
          </cell>
          <cell r="E3536" t="str">
            <v>PHARMACEUTIC ASSOC</v>
          </cell>
          <cell r="F3536" t="str">
            <v>COUGH PREP W/COD</v>
          </cell>
        </row>
        <row r="3537">
          <cell r="A3537" t="str">
            <v>HYCD/HOMATROPINE</v>
          </cell>
          <cell r="B3537" t="str">
            <v xml:space="preserve"> COUGH &amp; COLD PREPS           </v>
          </cell>
          <cell r="C3537" t="str">
            <v>AMIDE PHARMACEUT</v>
          </cell>
          <cell r="D3537">
            <v>68.599999999999994</v>
          </cell>
          <cell r="E3537" t="str">
            <v>AMIDE PHARMACEUT</v>
          </cell>
          <cell r="F3537" t="str">
            <v>COUGH PREP W/COD</v>
          </cell>
        </row>
        <row r="3538">
          <cell r="A3538" t="str">
            <v>HYCD/IBUPROFEN</v>
          </cell>
          <cell r="B3538" t="str">
            <v xml:space="preserve"> ANALGESICS        </v>
          </cell>
          <cell r="C3538" t="str">
            <v>TEVA PHARMACEUTICALS</v>
          </cell>
          <cell r="D3538">
            <v>31083.5</v>
          </cell>
          <cell r="E3538" t="str">
            <v>TEVA PHARM USA</v>
          </cell>
          <cell r="F3538" t="str">
            <v>CODEINE&amp;COMB NON-INJ</v>
          </cell>
        </row>
        <row r="3539">
          <cell r="A3539" t="str">
            <v>HYCD/PE/CPM</v>
          </cell>
          <cell r="B3539" t="str">
            <v xml:space="preserve"> COUGH &amp; COLD PREPS           </v>
          </cell>
          <cell r="C3539" t="str">
            <v>MORTON GROVE PHARM</v>
          </cell>
          <cell r="D3539">
            <v>0</v>
          </cell>
          <cell r="E3539" t="str">
            <v>MORTON GROVE PHARM</v>
          </cell>
          <cell r="F3539" t="str">
            <v>COUGH/COLD W/O EXPECT</v>
          </cell>
        </row>
        <row r="3540">
          <cell r="A3540" t="str">
            <v>HYCD/PPA</v>
          </cell>
          <cell r="B3540" t="str">
            <v xml:space="preserve"> COUGH &amp; COLD PREPS           </v>
          </cell>
          <cell r="C3540" t="str">
            <v>MORTON GROVE PHARM</v>
          </cell>
          <cell r="D3540">
            <v>0</v>
          </cell>
          <cell r="E3540" t="str">
            <v>MORTON GROVE PHARM</v>
          </cell>
          <cell r="F3540" t="str">
            <v>COUGH/COLD W/O EXPECT</v>
          </cell>
        </row>
        <row r="3541">
          <cell r="A3541" t="str">
            <v>HYCD/PSE/GUAI</v>
          </cell>
          <cell r="B3541" t="str">
            <v xml:space="preserve"> COUGH &amp; COLD PREPS           </v>
          </cell>
          <cell r="C3541" t="str">
            <v>UNITED RES LABS</v>
          </cell>
          <cell r="D3541">
            <v>49</v>
          </cell>
          <cell r="E3541" t="str">
            <v>URL/MUTUAL</v>
          </cell>
          <cell r="F3541" t="str">
            <v>COUGH/COLD W/EXPECT</v>
          </cell>
        </row>
        <row r="3542">
          <cell r="A3542" t="str">
            <v>HYCODAN</v>
          </cell>
          <cell r="B3542" t="str">
            <v xml:space="preserve"> COUGH &amp; COLD PREPS           </v>
          </cell>
          <cell r="C3542" t="str">
            <v>ENDO LABS</v>
          </cell>
          <cell r="D3542">
            <v>76</v>
          </cell>
          <cell r="E3542" t="str">
            <v>ENDO PHARM INC</v>
          </cell>
          <cell r="F3542" t="str">
            <v>COUGH PREP W/COD</v>
          </cell>
        </row>
        <row r="3543">
          <cell r="A3543" t="str">
            <v>HYCOMINE</v>
          </cell>
          <cell r="B3543" t="str">
            <v xml:space="preserve"> COUGH &amp; COLD PREPS           </v>
          </cell>
          <cell r="C3543" t="str">
            <v>ENDO LABS</v>
          </cell>
          <cell r="D3543">
            <v>0</v>
          </cell>
          <cell r="E3543" t="str">
            <v>ENDO PHARM INC</v>
          </cell>
          <cell r="F3543" t="str">
            <v>COUGH/COLD W/O EXPECT</v>
          </cell>
        </row>
        <row r="3544">
          <cell r="A3544" t="str">
            <v>HYCOSIN</v>
          </cell>
          <cell r="B3544" t="str">
            <v xml:space="preserve"> COUGH &amp; COLD PREPS           </v>
          </cell>
          <cell r="C3544" t="str">
            <v>ALPHARMA</v>
          </cell>
          <cell r="D3544">
            <v>1325.5</v>
          </cell>
          <cell r="E3544" t="str">
            <v>ALPHARMA USPD</v>
          </cell>
          <cell r="F3544" t="str">
            <v>COUGH PREP W/COD</v>
          </cell>
        </row>
        <row r="3545">
          <cell r="A3545" t="str">
            <v>HYCOTUSS</v>
          </cell>
          <cell r="B3545" t="str">
            <v xml:space="preserve"> COUGH &amp; COLD PREPS           </v>
          </cell>
          <cell r="C3545" t="str">
            <v>ENDO LABS</v>
          </cell>
          <cell r="D3545">
            <v>8003</v>
          </cell>
          <cell r="E3545" t="str">
            <v>ENDO PHARM INC</v>
          </cell>
          <cell r="F3545" t="str">
            <v>COUGH PREP W/COD</v>
          </cell>
        </row>
        <row r="3546">
          <cell r="A3546" t="str">
            <v>HYDERGINE</v>
          </cell>
          <cell r="B3546" t="str">
            <v xml:space="preserve"> VASCULAR AGENTS                               </v>
          </cell>
          <cell r="C3546" t="str">
            <v>NOVARTIS RX</v>
          </cell>
          <cell r="D3546">
            <v>0</v>
          </cell>
          <cell r="E3546" t="str">
            <v>NOVARTIS</v>
          </cell>
          <cell r="F3546" t="str">
            <v>PERIPHERAL VASODILATOR</v>
          </cell>
        </row>
        <row r="3547">
          <cell r="A3547" t="str">
            <v>HYDRALAZINE HCL</v>
          </cell>
          <cell r="B3547" t="str">
            <v xml:space="preserve"> VASCULAR AGENTS                               </v>
          </cell>
          <cell r="C3547" t="str">
            <v>AMERICAN REGENT</v>
          </cell>
          <cell r="D3547">
            <v>17.8</v>
          </cell>
          <cell r="E3547" t="str">
            <v>AMERICAN REGENT</v>
          </cell>
          <cell r="F3547" t="str">
            <v>ANTIHYPERTENSIVE OTH</v>
          </cell>
        </row>
        <row r="3548">
          <cell r="A3548" t="str">
            <v>HYDRALAZINE HCL</v>
          </cell>
          <cell r="B3548" t="str">
            <v xml:space="preserve"> VASCULAR AGENTS                               </v>
          </cell>
          <cell r="C3548" t="str">
            <v>CAMALL</v>
          </cell>
          <cell r="D3548">
            <v>1.4</v>
          </cell>
          <cell r="E3548" t="str">
            <v>CAMALL</v>
          </cell>
          <cell r="F3548" t="str">
            <v>ANTIHYPERTENSIVE OTH</v>
          </cell>
        </row>
        <row r="3549">
          <cell r="A3549" t="str">
            <v>HYDRALAZINE HCL</v>
          </cell>
          <cell r="B3549" t="str">
            <v xml:space="preserve"> VASCULAR AGENTS                               </v>
          </cell>
          <cell r="C3549" t="str">
            <v>IVAX PHARMACEUTICALS</v>
          </cell>
          <cell r="D3549">
            <v>907.2</v>
          </cell>
          <cell r="E3549" t="str">
            <v>IVAX CORP</v>
          </cell>
          <cell r="F3549" t="str">
            <v>ANTIHYPERTENSIVE OTH</v>
          </cell>
        </row>
        <row r="3550">
          <cell r="A3550" t="str">
            <v>HYDRALAZINE HCL</v>
          </cell>
          <cell r="B3550" t="str">
            <v xml:space="preserve"> VASCULAR AGENTS                               </v>
          </cell>
          <cell r="C3550" t="str">
            <v>MAJOR PHARM</v>
          </cell>
          <cell r="D3550">
            <v>39.9</v>
          </cell>
          <cell r="E3550" t="str">
            <v>GREAT LAKES WHLSL</v>
          </cell>
          <cell r="F3550" t="str">
            <v>ANTIHYPERTENSIVE OTH</v>
          </cell>
        </row>
        <row r="3551">
          <cell r="A3551" t="str">
            <v>HYDRALAZINE HCL</v>
          </cell>
          <cell r="B3551" t="str">
            <v xml:space="preserve"> VASCULAR AGENTS                               </v>
          </cell>
          <cell r="C3551" t="str">
            <v>MFR NOT STATED</v>
          </cell>
          <cell r="D3551">
            <v>334.8</v>
          </cell>
          <cell r="E3551" t="str">
            <v>LAB UNKNOWN</v>
          </cell>
          <cell r="F3551" t="str">
            <v>ANTIHYPERTENSIVE OTH</v>
          </cell>
        </row>
        <row r="3552">
          <cell r="A3552" t="str">
            <v>HYDRALAZINE HCL</v>
          </cell>
          <cell r="B3552" t="str">
            <v xml:space="preserve"> VASCULAR AGENTS                               </v>
          </cell>
          <cell r="C3552" t="str">
            <v>PAR PHARM</v>
          </cell>
          <cell r="D3552">
            <v>6094.5</v>
          </cell>
          <cell r="E3552" t="str">
            <v>PAR PHARM</v>
          </cell>
          <cell r="F3552" t="str">
            <v>ANTIHYPERTENSIVE OTH</v>
          </cell>
        </row>
        <row r="3553">
          <cell r="A3553" t="str">
            <v>HYDRALAZINE HCL</v>
          </cell>
          <cell r="B3553" t="str">
            <v xml:space="preserve"> VASCULAR AGENTS                               </v>
          </cell>
          <cell r="C3553" t="str">
            <v>PLIVA  INC</v>
          </cell>
          <cell r="D3553">
            <v>15750.3</v>
          </cell>
          <cell r="E3553" t="str">
            <v>PLIVA D D  CROATIA</v>
          </cell>
          <cell r="F3553" t="str">
            <v>ANTIHYPERTENSIVE OTH</v>
          </cell>
        </row>
        <row r="3554">
          <cell r="A3554" t="str">
            <v>HYDRALAZINE HCL</v>
          </cell>
          <cell r="B3554" t="str">
            <v xml:space="preserve"> VASCULAR AGENTS                               </v>
          </cell>
          <cell r="C3554" t="str">
            <v>QUALITEST PRODUCTS</v>
          </cell>
          <cell r="D3554">
            <v>28.9</v>
          </cell>
          <cell r="E3554" t="str">
            <v>QUALITEST PRODUCTS</v>
          </cell>
          <cell r="F3554" t="str">
            <v>ANTIHYPERTENSIVE OTH</v>
          </cell>
        </row>
        <row r="3555">
          <cell r="A3555" t="str">
            <v>HYDRAMINE</v>
          </cell>
          <cell r="B3555" t="str">
            <v xml:space="preserve"> ANTIHISTAMINES, SYSTEMIC                      </v>
          </cell>
          <cell r="C3555" t="str">
            <v>ALPHARMA</v>
          </cell>
          <cell r="D3555">
            <v>381.5</v>
          </cell>
          <cell r="E3555" t="str">
            <v>ALPHARMA USPD</v>
          </cell>
          <cell r="F3555" t="str">
            <v>ANTIHISTAMINES ORAL LIQ</v>
          </cell>
        </row>
        <row r="3556">
          <cell r="A3556" t="str">
            <v>HYDRAMINE</v>
          </cell>
          <cell r="B3556" t="str">
            <v xml:space="preserve"> COUGH &amp; COLD PREPS           </v>
          </cell>
          <cell r="C3556" t="str">
            <v>ALPHARMA</v>
          </cell>
          <cell r="D3556">
            <v>556</v>
          </cell>
          <cell r="E3556" t="str">
            <v>ALPHARMA USPD</v>
          </cell>
          <cell r="F3556" t="str">
            <v>COUGH PREP W/O COD</v>
          </cell>
        </row>
        <row r="3557">
          <cell r="A3557" t="str">
            <v>HYDRA-ZIDE</v>
          </cell>
          <cell r="B3557" t="str">
            <v xml:space="preserve"> VASCULAR AGENTS                               </v>
          </cell>
          <cell r="C3557" t="str">
            <v>PAR PHARM</v>
          </cell>
          <cell r="D3557">
            <v>807.4</v>
          </cell>
          <cell r="E3557" t="str">
            <v>PAR PHARM</v>
          </cell>
          <cell r="F3557" t="str">
            <v>ANTIHYPERTENSIVE OTH</v>
          </cell>
        </row>
        <row r="3558">
          <cell r="A3558" t="str">
            <v>HYDREA</v>
          </cell>
          <cell r="B3558" t="str">
            <v xml:space="preserve"> ANTINEOPLASTIC AGENTS                         </v>
          </cell>
          <cell r="C3558" t="str">
            <v>BRISTOL-MYERS ONCO</v>
          </cell>
          <cell r="D3558">
            <v>27696.3</v>
          </cell>
          <cell r="E3558" t="str">
            <v>BRISTOL-MYERS SQ</v>
          </cell>
          <cell r="F3558" t="str">
            <v>ANTINEOPLASTICS MISC OTH</v>
          </cell>
        </row>
        <row r="3559">
          <cell r="A3559" t="str">
            <v>HYDRISALIC</v>
          </cell>
          <cell r="B3559" t="str">
            <v xml:space="preserve"> DERMATOLOGICALS, ETHICAL                      </v>
          </cell>
          <cell r="C3559" t="str">
            <v>PEDINOL LABS</v>
          </cell>
          <cell r="D3559">
            <v>6</v>
          </cell>
          <cell r="E3559" t="str">
            <v>PEDINOL LABS</v>
          </cell>
          <cell r="F3559" t="str">
            <v>DERMATOLOGICAL PREP OTH</v>
          </cell>
        </row>
        <row r="3560">
          <cell r="A3560" t="str">
            <v>HYDRO PC II</v>
          </cell>
          <cell r="B3560" t="str">
            <v xml:space="preserve"> COUGH &amp; COLD PREPS           </v>
          </cell>
          <cell r="C3560" t="str">
            <v>CYPRESS PHARM</v>
          </cell>
          <cell r="D3560">
            <v>58.1</v>
          </cell>
          <cell r="E3560" t="str">
            <v>CYPRESS PHARM</v>
          </cell>
          <cell r="F3560" t="str">
            <v>COUGH/COLD W/O EXPECT</v>
          </cell>
        </row>
        <row r="3561">
          <cell r="A3561" t="str">
            <v>HYDRO PRO D</v>
          </cell>
          <cell r="B3561" t="str">
            <v xml:space="preserve"> COUGH &amp; COLD PREPS           </v>
          </cell>
          <cell r="C3561" t="str">
            <v>BRECKENRIDGE</v>
          </cell>
          <cell r="D3561">
            <v>23.8</v>
          </cell>
          <cell r="E3561" t="str">
            <v>BRECKENRIDGE</v>
          </cell>
          <cell r="F3561" t="str">
            <v>COUGH PREP W/COD</v>
          </cell>
        </row>
        <row r="3562">
          <cell r="A3562" t="str">
            <v>HYDRO PRO DM</v>
          </cell>
          <cell r="B3562" t="str">
            <v xml:space="preserve"> COUGH &amp; COLD PREPS           </v>
          </cell>
          <cell r="C3562" t="str">
            <v>BRECKENRIDGE</v>
          </cell>
          <cell r="D3562">
            <v>186</v>
          </cell>
          <cell r="E3562" t="str">
            <v>BRECKENRIDGE</v>
          </cell>
          <cell r="F3562" t="str">
            <v>COUGH/COLD W/EXPECT</v>
          </cell>
        </row>
        <row r="3563">
          <cell r="A3563" t="str">
            <v>HYDROCET</v>
          </cell>
          <cell r="B3563" t="str">
            <v xml:space="preserve"> ANALGESICS        </v>
          </cell>
          <cell r="C3563" t="str">
            <v>AMARIN PHARMACEUTICA</v>
          </cell>
          <cell r="D3563">
            <v>0</v>
          </cell>
          <cell r="E3563" t="str">
            <v>AMARIN PHARMACEUTICA</v>
          </cell>
          <cell r="F3563" t="str">
            <v>CODEINE&amp;COMB NON-INJ</v>
          </cell>
        </row>
        <row r="3564">
          <cell r="A3564" t="str">
            <v>HYDROCHLOROTHIAZIDE</v>
          </cell>
          <cell r="B3564" t="str">
            <v xml:space="preserve"> DIURETICS, ETHICAL                            </v>
          </cell>
          <cell r="C3564" t="str">
            <v>CAMALL</v>
          </cell>
          <cell r="D3564">
            <v>0</v>
          </cell>
          <cell r="E3564" t="str">
            <v>CAMALL</v>
          </cell>
          <cell r="F3564" t="str">
            <v>DIURETICS THIAZIDE &amp; REL</v>
          </cell>
        </row>
        <row r="3565">
          <cell r="A3565" t="str">
            <v>HYDROCHLOROTHIAZIDE</v>
          </cell>
          <cell r="B3565" t="str">
            <v xml:space="preserve"> DIURETICS, ETHICAL                            </v>
          </cell>
          <cell r="C3565" t="str">
            <v>IVAX PHARMACEUTICALS</v>
          </cell>
          <cell r="D3565">
            <v>71136.600000000006</v>
          </cell>
          <cell r="E3565" t="str">
            <v>IVAX CORP</v>
          </cell>
          <cell r="F3565" t="str">
            <v>DIURETICS THIAZIDE &amp; REL</v>
          </cell>
        </row>
        <row r="3566">
          <cell r="A3566" t="str">
            <v>HYDROCHLOROTHIAZIDE</v>
          </cell>
          <cell r="B3566" t="str">
            <v xml:space="preserve"> DIURETICS, ETHICAL                            </v>
          </cell>
          <cell r="C3566" t="str">
            <v>LEDERLE SP</v>
          </cell>
          <cell r="D3566">
            <v>4274.6000000000004</v>
          </cell>
          <cell r="E3566" t="str">
            <v>WYETH CORP</v>
          </cell>
          <cell r="F3566" t="str">
            <v>DIURETICS THIAZIDE &amp; REL</v>
          </cell>
        </row>
        <row r="3567">
          <cell r="A3567" t="str">
            <v>HYDROCHLOROTHIAZIDE</v>
          </cell>
          <cell r="B3567" t="str">
            <v xml:space="preserve"> DIURETICS, ETHICAL                            </v>
          </cell>
          <cell r="C3567" t="str">
            <v>MYLAN</v>
          </cell>
          <cell r="D3567">
            <v>19863.7</v>
          </cell>
          <cell r="E3567" t="str">
            <v>MYLAN LABS  INC</v>
          </cell>
          <cell r="F3567" t="str">
            <v>DIURETICS THIAZIDE &amp; REL</v>
          </cell>
        </row>
        <row r="3568">
          <cell r="A3568" t="str">
            <v>HYDROCHLOROTHIAZIDE</v>
          </cell>
          <cell r="B3568" t="str">
            <v xml:space="preserve"> DIURETICS, ETHICAL                            </v>
          </cell>
          <cell r="C3568" t="str">
            <v>PUREPAC</v>
          </cell>
          <cell r="D3568">
            <v>43994.9</v>
          </cell>
          <cell r="E3568" t="str">
            <v>ALPHARMA USPD</v>
          </cell>
          <cell r="F3568" t="str">
            <v>DIURETICS THIAZIDE &amp; REL</v>
          </cell>
        </row>
        <row r="3569">
          <cell r="A3569" t="str">
            <v>HYDROCHLOROTHIAZIDE</v>
          </cell>
          <cell r="B3569" t="str">
            <v xml:space="preserve"> DIURETICS, ETHICAL                            </v>
          </cell>
          <cell r="C3569" t="str">
            <v>QUALITEST PRODUCTS</v>
          </cell>
          <cell r="D3569">
            <v>60531.8</v>
          </cell>
          <cell r="E3569" t="str">
            <v>QUALITEST PRODUCTS</v>
          </cell>
          <cell r="F3569" t="str">
            <v>DIURETICS THIAZIDE &amp; REL</v>
          </cell>
        </row>
        <row r="3570">
          <cell r="A3570" t="str">
            <v>HYDROCHLOROTHIAZIDE</v>
          </cell>
          <cell r="B3570" t="str">
            <v xml:space="preserve"> DIURETICS, ETHICAL                            </v>
          </cell>
          <cell r="C3570" t="str">
            <v>REPACKAGER</v>
          </cell>
          <cell r="D3570">
            <v>3.1</v>
          </cell>
          <cell r="E3570" t="str">
            <v>REPACKAGER</v>
          </cell>
          <cell r="F3570" t="str">
            <v>DIURETICS THIAZIDE &amp; REL</v>
          </cell>
        </row>
        <row r="3571">
          <cell r="A3571" t="str">
            <v>HYDROCHLOROTHIAZIDE</v>
          </cell>
          <cell r="B3571" t="str">
            <v xml:space="preserve"> DIURETICS, ETHICAL                            </v>
          </cell>
          <cell r="C3571" t="str">
            <v>UNIT DOSE LABS</v>
          </cell>
          <cell r="D3571">
            <v>0</v>
          </cell>
          <cell r="E3571" t="str">
            <v>MYLAN LABS  INC</v>
          </cell>
          <cell r="F3571" t="str">
            <v>DIURETICS THIAZIDE &amp; REL</v>
          </cell>
        </row>
        <row r="3572">
          <cell r="A3572" t="str">
            <v>HYDROCHLOROTHIAZIDE</v>
          </cell>
          <cell r="B3572" t="str">
            <v xml:space="preserve"> DIURETICS, ETHICAL                            </v>
          </cell>
          <cell r="C3572" t="str">
            <v>WATSON LABS</v>
          </cell>
          <cell r="D3572">
            <v>2551.1999999999998</v>
          </cell>
          <cell r="E3572" t="str">
            <v>WATSON PHARM INC</v>
          </cell>
          <cell r="F3572" t="str">
            <v>DIURETICS THIAZIDE &amp; REL</v>
          </cell>
        </row>
        <row r="3573">
          <cell r="A3573" t="str">
            <v>HYDROCIL INSTANT</v>
          </cell>
          <cell r="B3573" t="str">
            <v xml:space="preserve"> LAXATIVES           </v>
          </cell>
          <cell r="C3573" t="str">
            <v>NUMARK LABS</v>
          </cell>
          <cell r="D3573">
            <v>2057.3000000000002</v>
          </cell>
          <cell r="E3573" t="str">
            <v>NUMARK LABS</v>
          </cell>
          <cell r="F3573" t="str">
            <v>BULK-PRODUCING LAX</v>
          </cell>
        </row>
        <row r="3574">
          <cell r="A3574" t="str">
            <v>HYDROCODONE CMPD</v>
          </cell>
          <cell r="B3574" t="str">
            <v xml:space="preserve"> COUGH &amp; COLD PREPS           </v>
          </cell>
          <cell r="C3574" t="str">
            <v>MORTON GROVE PHARM</v>
          </cell>
          <cell r="D3574">
            <v>295.2</v>
          </cell>
          <cell r="E3574" t="str">
            <v>MORTON GROVE PHARM</v>
          </cell>
          <cell r="F3574" t="str">
            <v>COUGH PREP W/COD</v>
          </cell>
        </row>
        <row r="3575">
          <cell r="A3575" t="str">
            <v>HYDROCODONE CMPD</v>
          </cell>
          <cell r="B3575" t="str">
            <v xml:space="preserve"> COUGH &amp; COLD PREPS           </v>
          </cell>
          <cell r="C3575" t="str">
            <v>QUALITEST PRODUCTS</v>
          </cell>
          <cell r="D3575">
            <v>16.2</v>
          </cell>
          <cell r="E3575" t="str">
            <v>QUALITEST PRODUCTS</v>
          </cell>
          <cell r="F3575" t="str">
            <v>COUGH PREP W/COD</v>
          </cell>
        </row>
        <row r="3576">
          <cell r="A3576" t="str">
            <v>HYDROCORT/IODOQUIN</v>
          </cell>
          <cell r="B3576" t="str">
            <v xml:space="preserve"> HORMONES                                      </v>
          </cell>
          <cell r="C3576" t="str">
            <v>CYPRESS PHARM</v>
          </cell>
          <cell r="D3576">
            <v>566.20000000000005</v>
          </cell>
          <cell r="E3576" t="str">
            <v>CYPRESS PHARM</v>
          </cell>
          <cell r="F3576" t="str">
            <v>HORMONES CORT COMB DERM</v>
          </cell>
        </row>
        <row r="3577">
          <cell r="A3577" t="str">
            <v>HYDROCORT/IODOQUIN</v>
          </cell>
          <cell r="B3577" t="str">
            <v xml:space="preserve"> HORMONES                                      </v>
          </cell>
          <cell r="C3577" t="str">
            <v>ETHEX CORP</v>
          </cell>
          <cell r="D3577">
            <v>5090.6000000000004</v>
          </cell>
          <cell r="E3577" t="str">
            <v>K V  PHARM</v>
          </cell>
          <cell r="F3577" t="str">
            <v>HORMONES CORT COMB DERM</v>
          </cell>
        </row>
        <row r="3578">
          <cell r="A3578" t="str">
            <v>HYDROCORT/IODOQUIN</v>
          </cell>
          <cell r="B3578" t="str">
            <v xml:space="preserve"> HORMONES                                      </v>
          </cell>
          <cell r="C3578" t="str">
            <v>GLADES PHARM</v>
          </cell>
          <cell r="D3578">
            <v>4607.3</v>
          </cell>
          <cell r="E3578" t="str">
            <v>GLADES PHARM</v>
          </cell>
          <cell r="F3578" t="str">
            <v>HORMONES CORT COMB DERM</v>
          </cell>
        </row>
        <row r="3579">
          <cell r="A3579" t="str">
            <v>HYDROCORT/IODOQUIN</v>
          </cell>
          <cell r="B3579" t="str">
            <v xml:space="preserve"> HORMONES                                      </v>
          </cell>
          <cell r="C3579" t="str">
            <v>RISING PHARM</v>
          </cell>
          <cell r="D3579">
            <v>393.6</v>
          </cell>
          <cell r="E3579" t="str">
            <v>RISING PHARM</v>
          </cell>
          <cell r="F3579" t="str">
            <v>HORMONES CORT COMB DERM</v>
          </cell>
        </row>
        <row r="3580">
          <cell r="A3580" t="str">
            <v>HYDROCORTISONE</v>
          </cell>
          <cell r="B3580" t="str">
            <v xml:space="preserve"> HEMORRHOIDAL PREPS</v>
          </cell>
          <cell r="C3580" t="str">
            <v>PADDOCK LABS INC</v>
          </cell>
          <cell r="D3580">
            <v>34.799999999999997</v>
          </cell>
          <cell r="E3580" t="str">
            <v>PADDOCK LABS INC</v>
          </cell>
          <cell r="F3580" t="str">
            <v>HEMORRHOIDAL PREP W/CORT</v>
          </cell>
        </row>
        <row r="3581">
          <cell r="A3581" t="str">
            <v>HYDROCORTISONE</v>
          </cell>
          <cell r="B3581" t="str">
            <v xml:space="preserve"> HEMORRHOIDAL PREPS</v>
          </cell>
          <cell r="C3581" t="str">
            <v>UNITED RES LABS</v>
          </cell>
          <cell r="D3581">
            <v>0</v>
          </cell>
          <cell r="E3581" t="str">
            <v>URL/MUTUAL</v>
          </cell>
          <cell r="F3581" t="str">
            <v>HEMORRHOIDAL PREP W/CORT</v>
          </cell>
        </row>
        <row r="3582">
          <cell r="A3582" t="str">
            <v>HYDROCORTISONE</v>
          </cell>
          <cell r="B3582" t="str">
            <v xml:space="preserve"> HORMONES                                      </v>
          </cell>
          <cell r="C3582" t="str">
            <v>ALPHARMA</v>
          </cell>
          <cell r="D3582">
            <v>27114.9</v>
          </cell>
          <cell r="E3582" t="str">
            <v>ALPHARMA USPD</v>
          </cell>
          <cell r="F3582" t="str">
            <v>HORMONES CORT PLAIN DERM</v>
          </cell>
        </row>
        <row r="3583">
          <cell r="A3583" t="str">
            <v>HYDROCORTISONE</v>
          </cell>
          <cell r="B3583" t="str">
            <v xml:space="preserve"> HORMONES                                      </v>
          </cell>
          <cell r="C3583" t="str">
            <v>CLAY-PARK LABS</v>
          </cell>
          <cell r="D3583">
            <v>21476.400000000001</v>
          </cell>
          <cell r="E3583" t="str">
            <v>CLAY-PARK LABS</v>
          </cell>
          <cell r="F3583" t="str">
            <v>HORMONES CORT PLAIN DERM</v>
          </cell>
        </row>
        <row r="3584">
          <cell r="A3584" t="str">
            <v>HYDROCORTISONE</v>
          </cell>
          <cell r="B3584" t="str">
            <v xml:space="preserve"> HORMONES                                      </v>
          </cell>
          <cell r="C3584" t="str">
            <v>FOUGERA</v>
          </cell>
          <cell r="D3584">
            <v>41645.699999999997</v>
          </cell>
          <cell r="E3584" t="str">
            <v>ALTANA  INC</v>
          </cell>
          <cell r="F3584" t="str">
            <v>HORMONES CORT PLAIN DERM</v>
          </cell>
        </row>
        <row r="3585">
          <cell r="A3585" t="str">
            <v>HYDROCORTISONE</v>
          </cell>
          <cell r="B3585" t="str">
            <v xml:space="preserve"> HORMONES                                      </v>
          </cell>
          <cell r="C3585" t="str">
            <v>G &amp; W LABS</v>
          </cell>
          <cell r="D3585">
            <v>1384.2</v>
          </cell>
          <cell r="E3585" t="str">
            <v>G &amp; W LABS</v>
          </cell>
          <cell r="F3585" t="str">
            <v>HORMONES CORT PLAIN DERM</v>
          </cell>
        </row>
        <row r="3586">
          <cell r="A3586" t="str">
            <v>HYDROCORTISONE</v>
          </cell>
          <cell r="B3586" t="str">
            <v xml:space="preserve"> HORMONES                                      </v>
          </cell>
          <cell r="C3586" t="str">
            <v>GLADES PHARM</v>
          </cell>
          <cell r="D3586">
            <v>55981.3</v>
          </cell>
          <cell r="E3586" t="str">
            <v>GLADES PHARM</v>
          </cell>
          <cell r="F3586" t="str">
            <v>HORMONES CORT PLAIN DERM</v>
          </cell>
        </row>
        <row r="3587">
          <cell r="A3587" t="str">
            <v>HYDROCORTISONE</v>
          </cell>
          <cell r="B3587" t="str">
            <v xml:space="preserve"> HORMONES                                      </v>
          </cell>
          <cell r="C3587" t="str">
            <v>IVAX PHARMACEUTICALS</v>
          </cell>
          <cell r="D3587">
            <v>118.1</v>
          </cell>
          <cell r="E3587" t="str">
            <v>IVAX CORP</v>
          </cell>
          <cell r="F3587" t="str">
            <v>HORMONES CORT PLAIN DERM</v>
          </cell>
        </row>
        <row r="3588">
          <cell r="A3588" t="str">
            <v>HYDROCORTISONE</v>
          </cell>
          <cell r="B3588" t="str">
            <v xml:space="preserve"> HORMONES                                      </v>
          </cell>
          <cell r="C3588" t="str">
            <v>MAJOR PHARM</v>
          </cell>
          <cell r="D3588">
            <v>1737.3</v>
          </cell>
          <cell r="E3588" t="str">
            <v>GREAT LAKES WHLSL</v>
          </cell>
          <cell r="F3588" t="str">
            <v>HORMONES CORT PLAIN DERM</v>
          </cell>
        </row>
        <row r="3589">
          <cell r="A3589" t="str">
            <v>HYDROCORTISONE</v>
          </cell>
          <cell r="B3589" t="str">
            <v xml:space="preserve"> HORMONES                                      </v>
          </cell>
          <cell r="C3589" t="str">
            <v>MFR NOT STATED</v>
          </cell>
          <cell r="D3589">
            <v>811.6</v>
          </cell>
          <cell r="E3589" t="str">
            <v>LAB UNKNOWN</v>
          </cell>
          <cell r="F3589" t="str">
            <v>HORMONES CORT PLAIN DERM</v>
          </cell>
        </row>
        <row r="3590">
          <cell r="A3590" t="str">
            <v>HYDROCORTISONE</v>
          </cell>
          <cell r="B3590" t="str">
            <v xml:space="preserve"> HORMONES                                      </v>
          </cell>
          <cell r="C3590" t="str">
            <v>PARMED PHARM</v>
          </cell>
          <cell r="D3590">
            <v>511.9</v>
          </cell>
          <cell r="E3590" t="str">
            <v>ALPHARMA USPD</v>
          </cell>
          <cell r="F3590" t="str">
            <v>HORMONES CORT PLAIN DERM</v>
          </cell>
        </row>
        <row r="3591">
          <cell r="A3591" t="str">
            <v>HYDROCORTISONE</v>
          </cell>
          <cell r="B3591" t="str">
            <v xml:space="preserve"> HORMONES                                      </v>
          </cell>
          <cell r="C3591" t="str">
            <v>PRIVATE LABEL</v>
          </cell>
          <cell r="D3591">
            <v>55792.5</v>
          </cell>
          <cell r="E3591" t="str">
            <v>PRIVATE LABEL</v>
          </cell>
          <cell r="F3591" t="str">
            <v>HORMONES CORT PLAIN DERM</v>
          </cell>
        </row>
        <row r="3592">
          <cell r="A3592" t="str">
            <v>HYDROCORTISONE</v>
          </cell>
          <cell r="B3592" t="str">
            <v xml:space="preserve"> HORMONES                                      </v>
          </cell>
          <cell r="C3592" t="str">
            <v>QUALITEST PRODUCTS</v>
          </cell>
          <cell r="D3592">
            <v>12264.1</v>
          </cell>
          <cell r="E3592" t="str">
            <v>QUALITEST PRODUCTS</v>
          </cell>
          <cell r="F3592" t="str">
            <v>HORMONES CORT PLAIN DERM</v>
          </cell>
        </row>
        <row r="3593">
          <cell r="A3593" t="str">
            <v>HYDROCORTISONE</v>
          </cell>
          <cell r="B3593" t="str">
            <v xml:space="preserve"> HORMONES                                      </v>
          </cell>
          <cell r="C3593" t="str">
            <v>REPACKAGER</v>
          </cell>
          <cell r="D3593">
            <v>1501</v>
          </cell>
          <cell r="E3593" t="str">
            <v>REPACKAGER</v>
          </cell>
          <cell r="F3593" t="str">
            <v>HORMONES CORT PLAIN DERM</v>
          </cell>
        </row>
        <row r="3594">
          <cell r="A3594" t="str">
            <v>HYDROCORTISONE</v>
          </cell>
          <cell r="B3594" t="str">
            <v xml:space="preserve"> HORMONES                                      </v>
          </cell>
          <cell r="C3594" t="str">
            <v>TARO PHARM</v>
          </cell>
          <cell r="D3594">
            <v>26895.9</v>
          </cell>
          <cell r="E3594" t="str">
            <v>TARO PHARM</v>
          </cell>
          <cell r="F3594" t="str">
            <v>HORMONES CORT PLAIN DERM</v>
          </cell>
        </row>
        <row r="3595">
          <cell r="A3595" t="str">
            <v>HYDROCORTISONE</v>
          </cell>
          <cell r="B3595" t="str">
            <v xml:space="preserve"> HORMONES                                      </v>
          </cell>
          <cell r="C3595" t="str">
            <v>TEVA PHARMACEUTICALS</v>
          </cell>
          <cell r="D3595">
            <v>19434.2</v>
          </cell>
          <cell r="E3595" t="str">
            <v>TEVA PHARM USA</v>
          </cell>
          <cell r="F3595" t="str">
            <v>HORMONES CORT PLAIN OTH</v>
          </cell>
        </row>
        <row r="3596">
          <cell r="A3596" t="str">
            <v>HYDROCORTISONE</v>
          </cell>
          <cell r="B3596" t="str">
            <v xml:space="preserve"> HORMONES                                      </v>
          </cell>
          <cell r="C3596" t="str">
            <v>THAMES PHARMACAL</v>
          </cell>
          <cell r="D3596">
            <v>13378.9</v>
          </cell>
          <cell r="E3596" t="str">
            <v>THAMES PHARMACAL</v>
          </cell>
          <cell r="F3596" t="str">
            <v>HORMONES CORT PLAIN DERM</v>
          </cell>
        </row>
        <row r="3597">
          <cell r="A3597" t="str">
            <v>HYDROCORTISONE</v>
          </cell>
          <cell r="B3597" t="str">
            <v xml:space="preserve"> HORMONES                                      </v>
          </cell>
          <cell r="C3597" t="str">
            <v>UNITED RES LABS</v>
          </cell>
          <cell r="D3597">
            <v>559.9</v>
          </cell>
          <cell r="E3597" t="str">
            <v>URL/MUTUAL</v>
          </cell>
          <cell r="F3597" t="str">
            <v>HORMONES CORT PLAIN DERM</v>
          </cell>
        </row>
        <row r="3598">
          <cell r="A3598" t="str">
            <v>HYDROCORTISONE</v>
          </cell>
          <cell r="B3598" t="str">
            <v xml:space="preserve"> HORMONES                                      </v>
          </cell>
          <cell r="C3598" t="str">
            <v>WATSON LABS</v>
          </cell>
          <cell r="D3598">
            <v>4231.3999999999996</v>
          </cell>
          <cell r="E3598" t="str">
            <v>WATSON PHARM INC</v>
          </cell>
          <cell r="F3598" t="str">
            <v>HORMONES CORT PLAIN DERM</v>
          </cell>
        </row>
        <row r="3599">
          <cell r="A3599" t="str">
            <v>HYDROCORTISONE</v>
          </cell>
          <cell r="B3599" t="str">
            <v xml:space="preserve"> HORMONES                                      </v>
          </cell>
          <cell r="C3599" t="str">
            <v>WEST WARD</v>
          </cell>
          <cell r="D3599">
            <v>1135.2</v>
          </cell>
          <cell r="E3599" t="str">
            <v>WEST WARD</v>
          </cell>
          <cell r="F3599" t="str">
            <v>HORMONES CORT PLAIN ORAL</v>
          </cell>
        </row>
        <row r="3600">
          <cell r="A3600" t="str">
            <v>HYDROCORTISONE</v>
          </cell>
          <cell r="B3600" t="str">
            <v xml:space="preserve"> MISCELLANEOUS PREPS, ETHICAL                  </v>
          </cell>
          <cell r="C3600" t="str">
            <v>PADDOCK LABS INC</v>
          </cell>
          <cell r="D3600">
            <v>0</v>
          </cell>
          <cell r="E3600" t="str">
            <v>PADDOCK LABS INC</v>
          </cell>
          <cell r="F3600" t="str">
            <v>CRUDE/BULK MED</v>
          </cell>
        </row>
        <row r="3601">
          <cell r="A3601" t="str">
            <v>HYDROCORTISONE (OTC)</v>
          </cell>
          <cell r="B3601" t="str">
            <v xml:space="preserve"> HORMONES                                      </v>
          </cell>
          <cell r="C3601" t="str">
            <v>FOUGERA</v>
          </cell>
          <cell r="D3601">
            <v>3775.5</v>
          </cell>
          <cell r="E3601" t="str">
            <v>ALTANA  INC</v>
          </cell>
          <cell r="F3601" t="str">
            <v>HORMONES CORT PLAIN DERM</v>
          </cell>
        </row>
        <row r="3602">
          <cell r="A3602" t="str">
            <v>HYDROCORTISONE ACE</v>
          </cell>
          <cell r="B3602" t="str">
            <v xml:space="preserve"> HEMORRHOIDAL PREPS</v>
          </cell>
          <cell r="C3602" t="str">
            <v>ABLE LABS</v>
          </cell>
          <cell r="D3602">
            <v>13604.4</v>
          </cell>
          <cell r="E3602" t="str">
            <v>DYNAGEN INC</v>
          </cell>
          <cell r="F3602" t="str">
            <v>HEMORRHOIDAL PREP W/CORT</v>
          </cell>
        </row>
        <row r="3603">
          <cell r="A3603" t="str">
            <v>HYDROCORTISONE ACE</v>
          </cell>
          <cell r="B3603" t="str">
            <v xml:space="preserve"> HEMORRHOIDAL PREPS</v>
          </cell>
          <cell r="C3603" t="str">
            <v>CLAY-PARK LABS</v>
          </cell>
          <cell r="D3603">
            <v>1181.5999999999999</v>
          </cell>
          <cell r="E3603" t="str">
            <v>CLAY-PARK LABS</v>
          </cell>
          <cell r="F3603" t="str">
            <v>HEMORRHOIDAL PREP W/CORT</v>
          </cell>
        </row>
        <row r="3604">
          <cell r="A3604" t="str">
            <v>HYDROCORTISONE ACE</v>
          </cell>
          <cell r="B3604" t="str">
            <v xml:space="preserve"> HEMORRHOIDAL PREPS</v>
          </cell>
          <cell r="C3604" t="str">
            <v>ELGE INC</v>
          </cell>
          <cell r="D3604">
            <v>21858.2</v>
          </cell>
          <cell r="E3604" t="str">
            <v>ELGE INC</v>
          </cell>
          <cell r="F3604" t="str">
            <v>HEMORRHOIDAL PREP W/CORT</v>
          </cell>
        </row>
        <row r="3605">
          <cell r="A3605" t="str">
            <v>HYDROCORTISONE ACE</v>
          </cell>
          <cell r="B3605" t="str">
            <v xml:space="preserve"> HEMORRHOIDAL PREPS</v>
          </cell>
          <cell r="C3605" t="str">
            <v>IVAX PHARMACEUTICALS</v>
          </cell>
          <cell r="D3605">
            <v>19.8</v>
          </cell>
          <cell r="E3605" t="str">
            <v>IVAX CORP</v>
          </cell>
          <cell r="F3605" t="str">
            <v>HEMORRHOIDAL PREP W/CORT</v>
          </cell>
        </row>
        <row r="3606">
          <cell r="A3606" t="str">
            <v>HYDROCORTISONE ACE</v>
          </cell>
          <cell r="B3606" t="str">
            <v xml:space="preserve"> HEMORRHOIDAL PREPS</v>
          </cell>
          <cell r="C3606" t="str">
            <v>MFR NOT STATED</v>
          </cell>
          <cell r="D3606">
            <v>229.4</v>
          </cell>
          <cell r="E3606" t="str">
            <v>LAB UNKNOWN</v>
          </cell>
          <cell r="F3606" t="str">
            <v>HEMORRHOIDAL PREP W/CORT</v>
          </cell>
        </row>
        <row r="3607">
          <cell r="A3607" t="str">
            <v>HYDROCORTISONE ACE</v>
          </cell>
          <cell r="B3607" t="str">
            <v xml:space="preserve"> HORMONES                                      </v>
          </cell>
          <cell r="C3607" t="str">
            <v>CLAY-PARK LABS</v>
          </cell>
          <cell r="D3607">
            <v>424.9</v>
          </cell>
          <cell r="E3607" t="str">
            <v>CLAY-PARK LABS</v>
          </cell>
          <cell r="F3607" t="str">
            <v>HORMONES CORT PLAIN DERM</v>
          </cell>
        </row>
        <row r="3608">
          <cell r="A3608" t="str">
            <v>HYDROCORTISONE ENEMA</v>
          </cell>
          <cell r="B3608" t="str">
            <v xml:space="preserve"> HORMONES                                      </v>
          </cell>
          <cell r="C3608" t="str">
            <v>TEVA PHARMACEUTICALS</v>
          </cell>
          <cell r="D3608">
            <v>0</v>
          </cell>
          <cell r="E3608" t="str">
            <v>TEVA PHARM USA</v>
          </cell>
          <cell r="F3608" t="str">
            <v>HORMONES CORT PLAIN OTH</v>
          </cell>
        </row>
        <row r="3609">
          <cell r="A3609" t="str">
            <v>HYDROCORTISONE PLUS</v>
          </cell>
          <cell r="B3609" t="str">
            <v xml:space="preserve"> HORMONES                                      </v>
          </cell>
          <cell r="C3609" t="str">
            <v>TARO PHARM</v>
          </cell>
          <cell r="D3609">
            <v>0</v>
          </cell>
          <cell r="E3609" t="str">
            <v>TARO PHARM</v>
          </cell>
          <cell r="F3609" t="str">
            <v>HORMONES CORT PLAIN DERM</v>
          </cell>
        </row>
        <row r="3610">
          <cell r="A3610" t="str">
            <v>HYDROCORTISONE VAL</v>
          </cell>
          <cell r="B3610" t="str">
            <v xml:space="preserve"> HORMONES                                      </v>
          </cell>
          <cell r="C3610" t="str">
            <v>CLAY-PARK LABS</v>
          </cell>
          <cell r="D3610">
            <v>18128.7</v>
          </cell>
          <cell r="E3610" t="str">
            <v>CLAY-PARK LABS</v>
          </cell>
          <cell r="F3610" t="str">
            <v>HORMONES CORT PLAIN DERM</v>
          </cell>
        </row>
        <row r="3611">
          <cell r="A3611" t="str">
            <v>HYDROCORTISONE VAL</v>
          </cell>
          <cell r="B3611" t="str">
            <v xml:space="preserve"> HORMONES                                      </v>
          </cell>
          <cell r="C3611" t="str">
            <v>GENEVA PHARM</v>
          </cell>
          <cell r="D3611">
            <v>2360.1999999999998</v>
          </cell>
          <cell r="E3611" t="str">
            <v>NOVARTIS</v>
          </cell>
          <cell r="F3611" t="str">
            <v>HORMONES CORT PLAIN DERM</v>
          </cell>
        </row>
        <row r="3612">
          <cell r="A3612" t="str">
            <v>HYDROCORTISONE VAL</v>
          </cell>
          <cell r="B3612" t="str">
            <v xml:space="preserve"> HORMONES                                      </v>
          </cell>
          <cell r="C3612" t="str">
            <v>TARO PHARM</v>
          </cell>
          <cell r="D3612">
            <v>69770.8</v>
          </cell>
          <cell r="E3612" t="str">
            <v>TARO PHARM</v>
          </cell>
          <cell r="F3612" t="str">
            <v>HORMONES CORT PLAIN DERM</v>
          </cell>
        </row>
        <row r="3613">
          <cell r="A3613" t="str">
            <v>HYDROCORTISONE VAL</v>
          </cell>
          <cell r="B3613" t="str">
            <v xml:space="preserve"> HORMONES                                      </v>
          </cell>
          <cell r="C3613" t="str">
            <v>TEVA PHARMACEUTICALS</v>
          </cell>
          <cell r="D3613">
            <v>0</v>
          </cell>
          <cell r="E3613" t="str">
            <v>TEVA PHARM USA</v>
          </cell>
          <cell r="F3613" t="str">
            <v>HORMONES CORT PLAIN DERM</v>
          </cell>
        </row>
        <row r="3614">
          <cell r="A3614" t="str">
            <v>HYDROCREAM BASE</v>
          </cell>
          <cell r="B3614" t="str">
            <v xml:space="preserve"> DERMATOLOGICALS, ETHICAL                      </v>
          </cell>
          <cell r="C3614" t="str">
            <v>PADDOCK LABS INC</v>
          </cell>
          <cell r="D3614">
            <v>11.2</v>
          </cell>
          <cell r="E3614" t="str">
            <v>PADDOCK LABS INC</v>
          </cell>
          <cell r="F3614" t="str">
            <v>EMOLLIENTS &amp; PROTECTIVES</v>
          </cell>
        </row>
        <row r="3615">
          <cell r="A3615" t="str">
            <v>HYDRODIURIL</v>
          </cell>
          <cell r="B3615" t="str">
            <v xml:space="preserve"> DIURETICS, ETHICAL                            </v>
          </cell>
          <cell r="C3615" t="str">
            <v>MERCK &amp; COMPANY</v>
          </cell>
          <cell r="D3615">
            <v>-134.9</v>
          </cell>
          <cell r="E3615" t="str">
            <v>MERCK &amp; CO</v>
          </cell>
          <cell r="F3615" t="str">
            <v>DIURETICS THIAZIDE &amp; REL</v>
          </cell>
        </row>
        <row r="3616">
          <cell r="A3616" t="str">
            <v>HYDROGEN PEROXIDE</v>
          </cell>
          <cell r="B3616" t="str">
            <v xml:space="preserve"> MOUTH, THROAT &amp; ANTISEPTICS                   </v>
          </cell>
          <cell r="C3616" t="str">
            <v>WATSON LABS</v>
          </cell>
          <cell r="D3616">
            <v>2</v>
          </cell>
          <cell r="E3616" t="str">
            <v>WATSON PHARM INC</v>
          </cell>
          <cell r="F3616" t="str">
            <v>ANTISEPTICS THERAPEUTIC</v>
          </cell>
        </row>
        <row r="3617">
          <cell r="A3617" t="str">
            <v>HYDROMET</v>
          </cell>
          <cell r="B3617" t="str">
            <v xml:space="preserve"> COUGH &amp; COLD PREPS           </v>
          </cell>
          <cell r="C3617" t="str">
            <v>ALPHARMA</v>
          </cell>
          <cell r="D3617">
            <v>370</v>
          </cell>
          <cell r="E3617" t="str">
            <v>ALPHARMA USPD</v>
          </cell>
          <cell r="F3617" t="str">
            <v>COUGH PREP W/COD</v>
          </cell>
        </row>
        <row r="3618">
          <cell r="A3618" t="str">
            <v>HYDROMORPHONE HCL</v>
          </cell>
          <cell r="B3618" t="str">
            <v xml:space="preserve"> ANALGESICS        </v>
          </cell>
          <cell r="C3618" t="str">
            <v>ETHEX CORP</v>
          </cell>
          <cell r="D3618">
            <v>147.9</v>
          </cell>
          <cell r="E3618" t="str">
            <v>K V  PHARM</v>
          </cell>
          <cell r="F3618" t="str">
            <v>MORPHINE/OPIUM NON-INJ</v>
          </cell>
        </row>
        <row r="3619">
          <cell r="A3619" t="str">
            <v>HYDROMORPHONE HCL</v>
          </cell>
          <cell r="B3619" t="str">
            <v xml:space="preserve"> ANALGESICS        </v>
          </cell>
          <cell r="C3619" t="str">
            <v>MALLINCKRODT</v>
          </cell>
          <cell r="D3619">
            <v>137.19999999999999</v>
          </cell>
          <cell r="E3619" t="str">
            <v>MALLINCKRODT</v>
          </cell>
          <cell r="F3619" t="str">
            <v>MORPHINE/OPIUM NON-INJ</v>
          </cell>
        </row>
        <row r="3620">
          <cell r="A3620" t="str">
            <v>HYDROMORPHONE HCL</v>
          </cell>
          <cell r="B3620" t="str">
            <v xml:space="preserve"> ANALGESICS        </v>
          </cell>
          <cell r="C3620" t="str">
            <v>ROXANE</v>
          </cell>
          <cell r="D3620">
            <v>0</v>
          </cell>
          <cell r="E3620" t="str">
            <v>BOEHRINGER INGEL</v>
          </cell>
          <cell r="F3620" t="str">
            <v>MORPHINE/OPIUM NON-INJ</v>
          </cell>
        </row>
        <row r="3621">
          <cell r="A3621" t="str">
            <v>HYDROPHILIC OINT</v>
          </cell>
          <cell r="B3621" t="str">
            <v xml:space="preserve"> DERMATOLOGICALS, ETHICAL                      </v>
          </cell>
          <cell r="C3621" t="str">
            <v>FOUGERA</v>
          </cell>
          <cell r="D3621">
            <v>0</v>
          </cell>
          <cell r="E3621" t="str">
            <v>ALTANA  INC</v>
          </cell>
          <cell r="F3621" t="str">
            <v>DERMATOLOGICAL PREP OTH</v>
          </cell>
        </row>
        <row r="3622">
          <cell r="A3622" t="str">
            <v>HYDROQUINONE</v>
          </cell>
          <cell r="B3622" t="str">
            <v xml:space="preserve"> DERMATOLOGICALS, ETHICAL                      </v>
          </cell>
          <cell r="C3622" t="str">
            <v>ETHEX CORP</v>
          </cell>
          <cell r="D3622">
            <v>12508.3</v>
          </cell>
          <cell r="E3622" t="str">
            <v>K V  PHARM</v>
          </cell>
          <cell r="F3622" t="str">
            <v>DERMATOLOGICAL PREP OTH</v>
          </cell>
        </row>
        <row r="3623">
          <cell r="A3623" t="str">
            <v>HYDROQUINONE</v>
          </cell>
          <cell r="B3623" t="str">
            <v xml:space="preserve"> DERMATOLOGICALS, ETHICAL                      </v>
          </cell>
          <cell r="C3623" t="str">
            <v>FOUGERA</v>
          </cell>
          <cell r="D3623">
            <v>36</v>
          </cell>
          <cell r="E3623" t="str">
            <v>ALTANA  INC</v>
          </cell>
          <cell r="F3623" t="str">
            <v>DERMATOLOGICAL PREP OTH</v>
          </cell>
        </row>
        <row r="3624">
          <cell r="A3624" t="str">
            <v>HYDROQUINONE</v>
          </cell>
          <cell r="B3624" t="str">
            <v xml:space="preserve"> DERMATOLOGICALS, ETHICAL                      </v>
          </cell>
          <cell r="C3624" t="str">
            <v>GLADES PHARM</v>
          </cell>
          <cell r="D3624">
            <v>46126.9</v>
          </cell>
          <cell r="E3624" t="str">
            <v>GLADES PHARM</v>
          </cell>
          <cell r="F3624" t="str">
            <v>DERMATOLOGICAL PREP OTH</v>
          </cell>
        </row>
        <row r="3625">
          <cell r="A3625" t="str">
            <v>HYDROQUINONE</v>
          </cell>
          <cell r="B3625" t="str">
            <v xml:space="preserve"> DERMATOLOGICALS, ETHICAL                      </v>
          </cell>
          <cell r="C3625" t="str">
            <v>QUALITEST PRODUCTS</v>
          </cell>
          <cell r="D3625">
            <v>980.5</v>
          </cell>
          <cell r="E3625" t="str">
            <v>QUALITEST PRODUCTS</v>
          </cell>
          <cell r="F3625" t="str">
            <v>DERMATOLOGICAL PREP OTH</v>
          </cell>
        </row>
        <row r="3626">
          <cell r="A3626" t="str">
            <v>HYDROQUINONE</v>
          </cell>
          <cell r="B3626" t="str">
            <v xml:space="preserve"> MISCELLANEOUS PREPS, ETHICAL                  </v>
          </cell>
          <cell r="C3626" t="str">
            <v>A-A SPECTRUM</v>
          </cell>
          <cell r="D3626">
            <v>0</v>
          </cell>
          <cell r="E3626" t="str">
            <v>A-A SPECTRUM</v>
          </cell>
          <cell r="F3626" t="str">
            <v>CRUDE/BULK MED</v>
          </cell>
        </row>
        <row r="3627">
          <cell r="A3627" t="str">
            <v>HYDROQUINONE</v>
          </cell>
          <cell r="B3627" t="str">
            <v xml:space="preserve"> MISCELLANEOUS PREPS, ETHICAL                  </v>
          </cell>
          <cell r="C3627" t="str">
            <v>AMEND</v>
          </cell>
          <cell r="D3627">
            <v>1299.2</v>
          </cell>
          <cell r="E3627" t="str">
            <v>AMEND</v>
          </cell>
          <cell r="F3627" t="str">
            <v>CRUDE/BULK MED</v>
          </cell>
        </row>
        <row r="3628">
          <cell r="A3628" t="str">
            <v>HYDROQUINONE</v>
          </cell>
          <cell r="B3628" t="str">
            <v xml:space="preserve"> MISCELLANEOUS PREPS, ETHICAL                  </v>
          </cell>
          <cell r="C3628" t="str">
            <v>MEDISCA INC</v>
          </cell>
          <cell r="D3628">
            <v>477.2</v>
          </cell>
          <cell r="E3628" t="str">
            <v>MEDISCA INC</v>
          </cell>
          <cell r="F3628" t="str">
            <v>CRUDE/BULK MED</v>
          </cell>
        </row>
        <row r="3629">
          <cell r="A3629" t="str">
            <v>HYDRO-TUSSIN CBX</v>
          </cell>
          <cell r="B3629" t="str">
            <v xml:space="preserve"> COUGH &amp; COLD PREPS           </v>
          </cell>
          <cell r="C3629" t="str">
            <v>ETHEX CORP</v>
          </cell>
          <cell r="D3629">
            <v>338.9</v>
          </cell>
          <cell r="E3629" t="str">
            <v>K V  PHARM</v>
          </cell>
          <cell r="F3629" t="str">
            <v>COUGH/COLD W/O EXPECT</v>
          </cell>
        </row>
        <row r="3630">
          <cell r="A3630" t="str">
            <v>HYDRO-TUSSIN DHC</v>
          </cell>
          <cell r="B3630" t="str">
            <v xml:space="preserve"> COUGH &amp; COLD PREPS           </v>
          </cell>
          <cell r="C3630" t="str">
            <v>ETHEX CORP</v>
          </cell>
          <cell r="D3630">
            <v>652.1</v>
          </cell>
          <cell r="E3630" t="str">
            <v>K V  PHARM</v>
          </cell>
          <cell r="F3630" t="str">
            <v>ORAL COLD W/O ANALG</v>
          </cell>
        </row>
        <row r="3631">
          <cell r="A3631" t="str">
            <v>HYDRO-TUSSIN DM</v>
          </cell>
          <cell r="B3631" t="str">
            <v xml:space="preserve"> COUGH &amp; COLD PREPS           </v>
          </cell>
          <cell r="C3631" t="str">
            <v>ETHEX CORP</v>
          </cell>
          <cell r="D3631">
            <v>3161.1</v>
          </cell>
          <cell r="E3631" t="str">
            <v>K V  PHARM</v>
          </cell>
          <cell r="F3631" t="str">
            <v>COUGH PREP W/O COD</v>
          </cell>
        </row>
        <row r="3632">
          <cell r="A3632" t="str">
            <v>HYDRO-TUSSIN EXP</v>
          </cell>
          <cell r="B3632" t="str">
            <v xml:space="preserve"> COUGH &amp; COLD PREPS           </v>
          </cell>
          <cell r="C3632" t="str">
            <v>ETHEX CORP</v>
          </cell>
          <cell r="D3632">
            <v>1328.7</v>
          </cell>
          <cell r="E3632" t="str">
            <v>K V  PHARM</v>
          </cell>
          <cell r="F3632" t="str">
            <v>COUGH/COLD W/EXPECT</v>
          </cell>
        </row>
        <row r="3633">
          <cell r="A3633" t="str">
            <v>HYDRO-TUSSIN HC</v>
          </cell>
          <cell r="B3633" t="str">
            <v xml:space="preserve"> COUGH &amp; COLD PREPS           </v>
          </cell>
          <cell r="C3633" t="str">
            <v>ETHEX CORP</v>
          </cell>
          <cell r="D3633">
            <v>16144.3</v>
          </cell>
          <cell r="E3633" t="str">
            <v>K V  PHARM</v>
          </cell>
          <cell r="F3633" t="str">
            <v>ORAL COLD W/O ANALG</v>
          </cell>
        </row>
        <row r="3634">
          <cell r="A3634" t="str">
            <v>HYDRO-TUSSIN HD</v>
          </cell>
          <cell r="B3634" t="str">
            <v xml:space="preserve"> COUGH &amp; COLD PREPS           </v>
          </cell>
          <cell r="C3634" t="str">
            <v>ETHEX CORP</v>
          </cell>
          <cell r="D3634">
            <v>17.3</v>
          </cell>
          <cell r="E3634" t="str">
            <v>K V  PHARM</v>
          </cell>
          <cell r="F3634" t="str">
            <v>COUGH/COLD W/EXPECT</v>
          </cell>
        </row>
        <row r="3635">
          <cell r="A3635" t="str">
            <v>HYDRO-TUSSIN XP</v>
          </cell>
          <cell r="B3635" t="str">
            <v xml:space="preserve"> COUGH &amp; COLD PREPS           </v>
          </cell>
          <cell r="C3635" t="str">
            <v>ETHEX CORP</v>
          </cell>
          <cell r="D3635">
            <v>20002.400000000001</v>
          </cell>
          <cell r="E3635" t="str">
            <v>K V  PHARM</v>
          </cell>
          <cell r="F3635" t="str">
            <v>COUGH/COLD W/EXPECT</v>
          </cell>
        </row>
        <row r="3636">
          <cell r="A3636" t="str">
            <v>HYDROXOCOBALAMIN</v>
          </cell>
          <cell r="B3636" t="str">
            <v xml:space="preserve"> BLOOD GROWTH FACTORS                          </v>
          </cell>
          <cell r="C3636" t="str">
            <v>WATSON LABS</v>
          </cell>
          <cell r="D3636">
            <v>53</v>
          </cell>
          <cell r="E3636" t="str">
            <v>WATSON PHARM INC</v>
          </cell>
          <cell r="F3636" t="str">
            <v>VITAMIN B12</v>
          </cell>
        </row>
        <row r="3637">
          <cell r="A3637" t="str">
            <v>HYDROXYCHLOROQUINE</v>
          </cell>
          <cell r="B3637" t="str">
            <v xml:space="preserve"> ANTIMALARIALS                                 </v>
          </cell>
          <cell r="C3637" t="str">
            <v>GENEVA PHARM</v>
          </cell>
          <cell r="D3637">
            <v>14691.9</v>
          </cell>
          <cell r="E3637" t="str">
            <v>NOVARTIS</v>
          </cell>
          <cell r="F3637" t="str">
            <v>ANTIMALARIALS</v>
          </cell>
        </row>
        <row r="3638">
          <cell r="A3638" t="str">
            <v>HYDROXYCHLOROQUINE</v>
          </cell>
          <cell r="B3638" t="str">
            <v xml:space="preserve"> ANTIMALARIALS                                 </v>
          </cell>
          <cell r="C3638" t="str">
            <v>MYLAN</v>
          </cell>
          <cell r="D3638">
            <v>506.4</v>
          </cell>
          <cell r="E3638" t="str">
            <v>MYLAN LABS  INC</v>
          </cell>
          <cell r="F3638" t="str">
            <v>ANTIMALARIALS</v>
          </cell>
        </row>
        <row r="3639">
          <cell r="A3639" t="str">
            <v>HYDROXYCHLOROQUINE</v>
          </cell>
          <cell r="B3639" t="str">
            <v xml:space="preserve"> ANTIMALARIALS                                 </v>
          </cell>
          <cell r="C3639" t="str">
            <v>SANOFI-SYNTHELABO</v>
          </cell>
          <cell r="D3639">
            <v>17456.599999999999</v>
          </cell>
          <cell r="E3639" t="str">
            <v>SANOFI-SYN INC</v>
          </cell>
          <cell r="F3639" t="str">
            <v>ANTIMALARIALS</v>
          </cell>
        </row>
        <row r="3640">
          <cell r="A3640" t="str">
            <v>HYDROXYCHLOROQUINE</v>
          </cell>
          <cell r="B3640" t="str">
            <v xml:space="preserve"> ANTIMALARIALS                                 </v>
          </cell>
          <cell r="C3640" t="str">
            <v>TEVA PHARMACEUTICALS</v>
          </cell>
          <cell r="D3640">
            <v>16992.5</v>
          </cell>
          <cell r="E3640" t="str">
            <v>TEVA PHARM USA</v>
          </cell>
          <cell r="F3640" t="str">
            <v>ANTIMALARIALS</v>
          </cell>
        </row>
        <row r="3641">
          <cell r="A3641" t="str">
            <v>HYDROXYCHLOROQUINE</v>
          </cell>
          <cell r="B3641" t="str">
            <v xml:space="preserve"> ANTIMALARIALS                                 </v>
          </cell>
          <cell r="C3641" t="str">
            <v>WATSON LABS</v>
          </cell>
          <cell r="D3641">
            <v>116595.7</v>
          </cell>
          <cell r="E3641" t="str">
            <v>WATSON PHARM INC</v>
          </cell>
          <cell r="F3641" t="str">
            <v>ANTIMALARIALS</v>
          </cell>
        </row>
        <row r="3642">
          <cell r="A3642" t="str">
            <v>HYDROXYUREA</v>
          </cell>
          <cell r="B3642" t="str">
            <v xml:space="preserve"> ANTINEOPLASTIC AGENTS                         </v>
          </cell>
          <cell r="C3642" t="str">
            <v>BARR LABS</v>
          </cell>
          <cell r="D3642">
            <v>25507.4</v>
          </cell>
          <cell r="E3642" t="str">
            <v>BARR LABS CORP</v>
          </cell>
          <cell r="F3642" t="str">
            <v>ANTINEOPLASTICS MISC OTH</v>
          </cell>
        </row>
        <row r="3643">
          <cell r="A3643" t="str">
            <v>HYDROXYUREA</v>
          </cell>
          <cell r="B3643" t="str">
            <v xml:space="preserve"> ANTINEOPLASTIC AGENTS                         </v>
          </cell>
          <cell r="C3643" t="str">
            <v>PAR PHARM</v>
          </cell>
          <cell r="D3643">
            <v>25116.400000000001</v>
          </cell>
          <cell r="E3643" t="str">
            <v>PAR PHARM</v>
          </cell>
          <cell r="F3643" t="str">
            <v>ANTINEOPLASTICS MISC OTH</v>
          </cell>
        </row>
        <row r="3644">
          <cell r="A3644" t="str">
            <v>HYDROXYUREA</v>
          </cell>
          <cell r="B3644" t="str">
            <v xml:space="preserve"> ANTINEOPLASTIC AGENTS                         </v>
          </cell>
          <cell r="C3644" t="str">
            <v>QUALITEST PRODUCTS</v>
          </cell>
          <cell r="D3644">
            <v>43.5</v>
          </cell>
          <cell r="E3644" t="str">
            <v>QUALITEST PRODUCTS</v>
          </cell>
          <cell r="F3644" t="str">
            <v>ANTINEOPLASTICS MISC OTH</v>
          </cell>
        </row>
        <row r="3645">
          <cell r="A3645" t="str">
            <v>HYDROXYUREA</v>
          </cell>
          <cell r="B3645" t="str">
            <v xml:space="preserve"> ANTINEOPLASTIC AGENTS                         </v>
          </cell>
          <cell r="C3645" t="str">
            <v>ROXANE</v>
          </cell>
          <cell r="D3645">
            <v>17941.5</v>
          </cell>
          <cell r="E3645" t="str">
            <v>BOEHRINGER INGEL</v>
          </cell>
          <cell r="F3645" t="str">
            <v>ANTINEOPLASTICS MISC OTH</v>
          </cell>
        </row>
        <row r="3646">
          <cell r="A3646" t="str">
            <v>HYDROXYUREA</v>
          </cell>
          <cell r="B3646" t="str">
            <v xml:space="preserve"> ANTINEOPLASTIC AGENTS                         </v>
          </cell>
          <cell r="C3646" t="str">
            <v>UNITED RES LABS</v>
          </cell>
          <cell r="D3646">
            <v>109.5</v>
          </cell>
          <cell r="E3646" t="str">
            <v>URL/MUTUAL</v>
          </cell>
          <cell r="F3646" t="str">
            <v>ANTINEOPLASTICS MISC OTH</v>
          </cell>
        </row>
        <row r="3647">
          <cell r="A3647" t="str">
            <v>HYDROXYZINE HCL</v>
          </cell>
          <cell r="B3647" t="str">
            <v xml:space="preserve"> PSYCHOTHERAPEUTICS                            </v>
          </cell>
          <cell r="C3647" t="str">
            <v>ALPHARMA</v>
          </cell>
          <cell r="D3647">
            <v>902.2</v>
          </cell>
          <cell r="E3647" t="str">
            <v>ALPHARMA USPD</v>
          </cell>
          <cell r="F3647" t="str">
            <v>ANTIANXIETY OTH</v>
          </cell>
        </row>
        <row r="3648">
          <cell r="A3648" t="str">
            <v>HYDROXYZINE HCL</v>
          </cell>
          <cell r="B3648" t="str">
            <v xml:space="preserve"> PSYCHOTHERAPEUTICS                            </v>
          </cell>
          <cell r="C3648" t="str">
            <v>AMER PHARM PARTNER</v>
          </cell>
          <cell r="D3648">
            <v>4617.6000000000004</v>
          </cell>
          <cell r="E3648" t="str">
            <v>AMER PHARM PARTNER</v>
          </cell>
          <cell r="F3648" t="str">
            <v>ANTIANXIETY OTH</v>
          </cell>
        </row>
        <row r="3649">
          <cell r="A3649" t="str">
            <v>HYDROXYZINE HCL</v>
          </cell>
          <cell r="B3649" t="str">
            <v xml:space="preserve"> PSYCHOTHERAPEUTICS                            </v>
          </cell>
          <cell r="C3649" t="str">
            <v>AMERICAN REGENT</v>
          </cell>
          <cell r="D3649">
            <v>14527.2</v>
          </cell>
          <cell r="E3649" t="str">
            <v>AMERICAN REGENT</v>
          </cell>
          <cell r="F3649" t="str">
            <v>ANTIANXIETY OTH</v>
          </cell>
        </row>
        <row r="3650">
          <cell r="A3650" t="str">
            <v>HYDROXYZINE HCL</v>
          </cell>
          <cell r="B3650" t="str">
            <v xml:space="preserve"> PSYCHOTHERAPEUTICS                            </v>
          </cell>
          <cell r="C3650" t="str">
            <v>HI-TECH PHARMACAL</v>
          </cell>
          <cell r="D3650">
            <v>23824.9</v>
          </cell>
          <cell r="E3650" t="str">
            <v>HI-TECH PHARMACAL</v>
          </cell>
          <cell r="F3650" t="str">
            <v>ANTIANXIETY OTH</v>
          </cell>
        </row>
        <row r="3651">
          <cell r="A3651" t="str">
            <v>HYDROXYZINE HCL</v>
          </cell>
          <cell r="B3651" t="str">
            <v xml:space="preserve"> PSYCHOTHERAPEUTICS                            </v>
          </cell>
          <cell r="C3651" t="str">
            <v>IVAX PHARMACEUTICALS</v>
          </cell>
          <cell r="D3651">
            <v>1027</v>
          </cell>
          <cell r="E3651" t="str">
            <v>IVAX CORP</v>
          </cell>
          <cell r="F3651" t="str">
            <v>ANTIANXIETY OTH</v>
          </cell>
        </row>
        <row r="3652">
          <cell r="A3652" t="str">
            <v>HYDROXYZINE HCL</v>
          </cell>
          <cell r="B3652" t="str">
            <v xml:space="preserve"> PSYCHOTHERAPEUTICS                            </v>
          </cell>
          <cell r="C3652" t="str">
            <v>MAJOR PHARM</v>
          </cell>
          <cell r="D3652">
            <v>1781.8</v>
          </cell>
          <cell r="E3652" t="str">
            <v>GREAT LAKES WHLSL</v>
          </cell>
          <cell r="F3652" t="str">
            <v>ANTIANXIETY OTH</v>
          </cell>
        </row>
        <row r="3653">
          <cell r="A3653" t="str">
            <v>HYDROXYZINE HCL</v>
          </cell>
          <cell r="B3653" t="str">
            <v xml:space="preserve"> PSYCHOTHERAPEUTICS                            </v>
          </cell>
          <cell r="C3653" t="str">
            <v>MORTON GROVE PHARM</v>
          </cell>
          <cell r="D3653">
            <v>7097.8</v>
          </cell>
          <cell r="E3653" t="str">
            <v>MORTON GROVE PHARM</v>
          </cell>
          <cell r="F3653" t="str">
            <v>ANTIANXIETY OTH</v>
          </cell>
        </row>
        <row r="3654">
          <cell r="A3654" t="str">
            <v>HYDROXYZINE HCL</v>
          </cell>
          <cell r="B3654" t="str">
            <v xml:space="preserve"> PSYCHOTHERAPEUTICS                            </v>
          </cell>
          <cell r="C3654" t="str">
            <v>MUTUAL PHARM</v>
          </cell>
          <cell r="D3654">
            <v>67589.7</v>
          </cell>
          <cell r="E3654" t="str">
            <v>URL/MUTUAL</v>
          </cell>
          <cell r="F3654" t="str">
            <v>ANTIANXIETY OTH</v>
          </cell>
        </row>
        <row r="3655">
          <cell r="A3655" t="str">
            <v>HYDROXYZINE HCL</v>
          </cell>
          <cell r="B3655" t="str">
            <v xml:space="preserve"> PSYCHOTHERAPEUTICS                            </v>
          </cell>
          <cell r="C3655" t="str">
            <v>PLIVA  INC</v>
          </cell>
          <cell r="D3655">
            <v>256921.1</v>
          </cell>
          <cell r="E3655" t="str">
            <v>PLIVA D D  CROATIA</v>
          </cell>
          <cell r="F3655" t="str">
            <v>ANTIANXIETY OTH</v>
          </cell>
        </row>
        <row r="3656">
          <cell r="A3656" t="str">
            <v>HYDROXYZINE HCL</v>
          </cell>
          <cell r="B3656" t="str">
            <v xml:space="preserve"> PSYCHOTHERAPEUTICS                            </v>
          </cell>
          <cell r="C3656" t="str">
            <v>QUALITEST PRODUCTS</v>
          </cell>
          <cell r="D3656">
            <v>865</v>
          </cell>
          <cell r="E3656" t="str">
            <v>QUALITEST PRODUCTS</v>
          </cell>
          <cell r="F3656" t="str">
            <v>ANTIANXIETY OTH</v>
          </cell>
        </row>
        <row r="3657">
          <cell r="A3657" t="str">
            <v>HYDROXYZINE HCL</v>
          </cell>
          <cell r="B3657" t="str">
            <v xml:space="preserve"> PSYCHOTHERAPEUTICS                            </v>
          </cell>
          <cell r="C3657" t="str">
            <v>RICHMOND PHARM</v>
          </cell>
          <cell r="D3657">
            <v>1211.2</v>
          </cell>
          <cell r="E3657" t="str">
            <v>RICHMOND PHARM</v>
          </cell>
          <cell r="F3657" t="str">
            <v>ANTIANXIETY OTH</v>
          </cell>
        </row>
        <row r="3658">
          <cell r="A3658" t="str">
            <v>HYDROXYZINE HCL</v>
          </cell>
          <cell r="B3658" t="str">
            <v xml:space="preserve"> PSYCHOTHERAPEUTICS                            </v>
          </cell>
          <cell r="C3658" t="str">
            <v>ROYCE LABS</v>
          </cell>
          <cell r="D3658">
            <v>307.2</v>
          </cell>
          <cell r="E3658" t="str">
            <v>WATSON PHARM INC</v>
          </cell>
          <cell r="F3658" t="str">
            <v>ANTIANXIETY OTH</v>
          </cell>
        </row>
        <row r="3659">
          <cell r="A3659" t="str">
            <v>HYDROXYZINE HCL</v>
          </cell>
          <cell r="B3659" t="str">
            <v xml:space="preserve"> PSYCHOTHERAPEUTICS                            </v>
          </cell>
          <cell r="C3659" t="str">
            <v>STERIS LAB</v>
          </cell>
          <cell r="D3659">
            <v>0.1</v>
          </cell>
          <cell r="E3659" t="str">
            <v>WATSON PHARM INC</v>
          </cell>
          <cell r="F3659" t="str">
            <v>ANTIANXIETY OTH</v>
          </cell>
        </row>
        <row r="3660">
          <cell r="A3660" t="str">
            <v>HYDROXYZINE HCL</v>
          </cell>
          <cell r="B3660" t="str">
            <v xml:space="preserve"> PSYCHOTHERAPEUTICS                            </v>
          </cell>
          <cell r="C3660" t="str">
            <v>UNITED RES LABS</v>
          </cell>
          <cell r="D3660">
            <v>9619.6</v>
          </cell>
          <cell r="E3660" t="str">
            <v>URL/MUTUAL</v>
          </cell>
          <cell r="F3660" t="str">
            <v>ANTIANXIETY OTH</v>
          </cell>
        </row>
        <row r="3661">
          <cell r="A3661" t="str">
            <v>HYDROXYZINE HCL</v>
          </cell>
          <cell r="B3661" t="str">
            <v xml:space="preserve"> PSYCHOTHERAPEUTICS                            </v>
          </cell>
          <cell r="C3661" t="str">
            <v>WATSON LABS</v>
          </cell>
          <cell r="D3661">
            <v>113885.8</v>
          </cell>
          <cell r="E3661" t="str">
            <v>WATSON PHARM INC</v>
          </cell>
          <cell r="F3661" t="str">
            <v>ANTIANXIETY OTH</v>
          </cell>
        </row>
        <row r="3662">
          <cell r="A3662" t="str">
            <v>HYDROXYZINE HCL</v>
          </cell>
          <cell r="B3662" t="str">
            <v xml:space="preserve"> PSYCHOTHERAPEUTICS                            </v>
          </cell>
          <cell r="C3662" t="str">
            <v>WYETH-AYERST</v>
          </cell>
          <cell r="D3662">
            <v>2.2999999999999998</v>
          </cell>
          <cell r="E3662" t="str">
            <v>WYETH CORP</v>
          </cell>
          <cell r="F3662" t="str">
            <v>ANTIANXIETY OTH</v>
          </cell>
        </row>
        <row r="3663">
          <cell r="A3663" t="str">
            <v>HYDROXYZINE PAM</v>
          </cell>
          <cell r="B3663" t="str">
            <v xml:space="preserve"> PSYCHOTHERAPEUTICS                            </v>
          </cell>
          <cell r="C3663" t="str">
            <v>BARR LABS</v>
          </cell>
          <cell r="D3663">
            <v>247688.6</v>
          </cell>
          <cell r="E3663" t="str">
            <v>BARR LABS CORP</v>
          </cell>
          <cell r="F3663" t="str">
            <v>ANTIANXIETY OTH</v>
          </cell>
        </row>
        <row r="3664">
          <cell r="A3664" t="str">
            <v>HYDROXYZINE PAM</v>
          </cell>
          <cell r="B3664" t="str">
            <v xml:space="preserve"> PSYCHOTHERAPEUTICS                            </v>
          </cell>
          <cell r="C3664" t="str">
            <v>EON LABS</v>
          </cell>
          <cell r="D3664">
            <v>252828.4</v>
          </cell>
          <cell r="E3664" t="str">
            <v>EON CORP</v>
          </cell>
          <cell r="F3664" t="str">
            <v>ANTIANXIETY OTH</v>
          </cell>
        </row>
        <row r="3665">
          <cell r="A3665" t="str">
            <v>HYDROXYZINE PAM</v>
          </cell>
          <cell r="B3665" t="str">
            <v xml:space="preserve"> PSYCHOTHERAPEUTICS                            </v>
          </cell>
          <cell r="C3665" t="str">
            <v>IVAX PHARMACEUTICALS</v>
          </cell>
          <cell r="D3665">
            <v>34303.199999999997</v>
          </cell>
          <cell r="E3665" t="str">
            <v>IVAX CORP</v>
          </cell>
          <cell r="F3665" t="str">
            <v>ANTIANXIETY OTH</v>
          </cell>
        </row>
        <row r="3666">
          <cell r="A3666" t="str">
            <v>HYDROXYZINE PAM</v>
          </cell>
          <cell r="B3666" t="str">
            <v xml:space="preserve"> PSYCHOTHERAPEUTICS                            </v>
          </cell>
          <cell r="C3666" t="str">
            <v>MAJOR PHARM</v>
          </cell>
          <cell r="D3666">
            <v>75.3</v>
          </cell>
          <cell r="E3666" t="str">
            <v>GREAT LAKES WHLSL</v>
          </cell>
          <cell r="F3666" t="str">
            <v>ANTIANXIETY OTH</v>
          </cell>
        </row>
        <row r="3667">
          <cell r="A3667" t="str">
            <v>HYDROXYZINE PAM</v>
          </cell>
          <cell r="B3667" t="str">
            <v xml:space="preserve"> PSYCHOTHERAPEUTICS                            </v>
          </cell>
          <cell r="C3667" t="str">
            <v>REPACKAGER</v>
          </cell>
          <cell r="D3667">
            <v>0</v>
          </cell>
          <cell r="E3667" t="str">
            <v>REPACKAGER</v>
          </cell>
          <cell r="F3667" t="str">
            <v>ANTIANXIETY OTH</v>
          </cell>
        </row>
        <row r="3668">
          <cell r="A3668" t="str">
            <v>HYDROXYZINE PAM</v>
          </cell>
          <cell r="B3668" t="str">
            <v xml:space="preserve"> PSYCHOTHERAPEUTICS                            </v>
          </cell>
          <cell r="C3668" t="str">
            <v>WATSON LABS</v>
          </cell>
          <cell r="D3668">
            <v>14634.6</v>
          </cell>
          <cell r="E3668" t="str">
            <v>WATSON PHARM INC</v>
          </cell>
          <cell r="F3668" t="str">
            <v>ANTIANXIETY OTH</v>
          </cell>
        </row>
        <row r="3669">
          <cell r="A3669" t="str">
            <v>HYGROTON</v>
          </cell>
          <cell r="B3669" t="str">
            <v xml:space="preserve"> DIURETICS, ETHICAL                            </v>
          </cell>
          <cell r="C3669" t="str">
            <v>AVENTIS PHARMA</v>
          </cell>
          <cell r="D3669">
            <v>0</v>
          </cell>
          <cell r="E3669" t="str">
            <v>AVENTIS CORP</v>
          </cell>
          <cell r="F3669" t="str">
            <v>DIURETICS THIAZIDE &amp; REL</v>
          </cell>
        </row>
        <row r="3670">
          <cell r="A3670" t="str">
            <v>HYLOREL</v>
          </cell>
          <cell r="B3670" t="str">
            <v xml:space="preserve"> VASCULAR AGENTS                               </v>
          </cell>
          <cell r="C3670" t="str">
            <v>CELLTECH PHARM</v>
          </cell>
          <cell r="D3670">
            <v>0</v>
          </cell>
          <cell r="E3670" t="str">
            <v>CELLTECH GROUP</v>
          </cell>
          <cell r="F3670" t="str">
            <v>ANTIHYPERTENSIVE OTH</v>
          </cell>
        </row>
        <row r="3671">
          <cell r="A3671" t="str">
            <v>HYOSCYAMINE SULF</v>
          </cell>
          <cell r="B3671" t="str">
            <v xml:space="preserve"> GASTROINTESTINAL                              </v>
          </cell>
          <cell r="C3671" t="str">
            <v>AMIDE PHARMACEUT</v>
          </cell>
          <cell r="D3671">
            <v>71783.100000000006</v>
          </cell>
          <cell r="E3671" t="str">
            <v>AMIDE PHARMACEUT</v>
          </cell>
          <cell r="F3671" t="str">
            <v>GI A-SPAS BELLADON</v>
          </cell>
        </row>
        <row r="3672">
          <cell r="A3672" t="str">
            <v>HYOSCYAMINE SULF</v>
          </cell>
          <cell r="B3672" t="str">
            <v xml:space="preserve"> GASTROINTESTINAL                              </v>
          </cell>
          <cell r="C3672" t="str">
            <v>BARR LABS</v>
          </cell>
          <cell r="D3672">
            <v>0</v>
          </cell>
          <cell r="E3672" t="str">
            <v>BARR LABS CORP</v>
          </cell>
          <cell r="F3672" t="str">
            <v>GI A-SPAS BELLADON</v>
          </cell>
        </row>
        <row r="3673">
          <cell r="A3673" t="str">
            <v>HYOSCYAMINE SULF</v>
          </cell>
          <cell r="B3673" t="str">
            <v xml:space="preserve"> GASTROINTESTINAL                              </v>
          </cell>
          <cell r="C3673" t="str">
            <v>CYPRESS PHARM</v>
          </cell>
          <cell r="D3673">
            <v>1213.0999999999999</v>
          </cell>
          <cell r="E3673" t="str">
            <v>CYPRESS PHARM</v>
          </cell>
          <cell r="F3673" t="str">
            <v>GI A-SPAS BELLADON</v>
          </cell>
        </row>
        <row r="3674">
          <cell r="A3674" t="str">
            <v>HYOSCYAMINE SULF</v>
          </cell>
          <cell r="B3674" t="str">
            <v xml:space="preserve"> GASTROINTESTINAL                              </v>
          </cell>
          <cell r="C3674" t="str">
            <v>ECONOLAB</v>
          </cell>
          <cell r="D3674">
            <v>0</v>
          </cell>
          <cell r="E3674" t="str">
            <v>ECONOLAB</v>
          </cell>
          <cell r="F3674" t="str">
            <v>GI A-SPAS BELLADON</v>
          </cell>
        </row>
        <row r="3675">
          <cell r="A3675" t="str">
            <v>HYOSCYAMINE SULF</v>
          </cell>
          <cell r="B3675" t="str">
            <v xml:space="preserve"> GASTROINTESTINAL                              </v>
          </cell>
          <cell r="C3675" t="str">
            <v>ETHEX CORP</v>
          </cell>
          <cell r="D3675">
            <v>17419.3</v>
          </cell>
          <cell r="E3675" t="str">
            <v>K V  PHARM</v>
          </cell>
          <cell r="F3675" t="str">
            <v>GI A-SPAS BELLADON</v>
          </cell>
        </row>
        <row r="3676">
          <cell r="A3676" t="str">
            <v>HYOSCYAMINE SULF</v>
          </cell>
          <cell r="B3676" t="str">
            <v xml:space="preserve"> GASTROINTESTINAL                              </v>
          </cell>
          <cell r="C3676" t="str">
            <v>EXCELLIUM PHARM</v>
          </cell>
          <cell r="D3676">
            <v>8.4</v>
          </cell>
          <cell r="E3676" t="str">
            <v>EXCELLIUM PHARM</v>
          </cell>
          <cell r="F3676" t="str">
            <v>GI A-SPAS BELLADON</v>
          </cell>
        </row>
        <row r="3677">
          <cell r="A3677" t="str">
            <v>HYOSCYAMINE SULF</v>
          </cell>
          <cell r="B3677" t="str">
            <v xml:space="preserve"> GASTROINTESTINAL                              </v>
          </cell>
          <cell r="C3677" t="str">
            <v>IOMED</v>
          </cell>
          <cell r="D3677">
            <v>49.1</v>
          </cell>
          <cell r="E3677" t="str">
            <v>IOMED</v>
          </cell>
          <cell r="F3677" t="str">
            <v>GI A-SPAS BELLADON</v>
          </cell>
        </row>
        <row r="3678">
          <cell r="A3678" t="str">
            <v>HYOSCYAMINE SULF</v>
          </cell>
          <cell r="B3678" t="str">
            <v xml:space="preserve"> GASTROINTESTINAL                              </v>
          </cell>
          <cell r="C3678" t="str">
            <v>IVAX PHARMACEUTICALS</v>
          </cell>
          <cell r="D3678">
            <v>108.2</v>
          </cell>
          <cell r="E3678" t="str">
            <v>IVAX CORP</v>
          </cell>
          <cell r="F3678" t="str">
            <v>GI A-SPAS BELLADON</v>
          </cell>
        </row>
        <row r="3679">
          <cell r="A3679" t="str">
            <v>HYOSCYAMINE SULF</v>
          </cell>
          <cell r="B3679" t="str">
            <v xml:space="preserve"> GASTROINTESTINAL                              </v>
          </cell>
          <cell r="C3679" t="str">
            <v>KREMERS URBAN</v>
          </cell>
          <cell r="D3679">
            <v>6451.4</v>
          </cell>
          <cell r="E3679" t="str">
            <v>SCHWARZ PHARMA USA</v>
          </cell>
          <cell r="F3679" t="str">
            <v>GI A-SPAS BELLADON</v>
          </cell>
        </row>
        <row r="3680">
          <cell r="A3680" t="str">
            <v>HYOSCYAMINE SULF</v>
          </cell>
          <cell r="B3680" t="str">
            <v xml:space="preserve"> GASTROINTESTINAL                              </v>
          </cell>
          <cell r="C3680" t="str">
            <v>MAJOR PHARM</v>
          </cell>
          <cell r="D3680">
            <v>111.7</v>
          </cell>
          <cell r="E3680" t="str">
            <v>GREAT LAKES WHLSL</v>
          </cell>
          <cell r="F3680" t="str">
            <v>GI A-SPAS BELLADON</v>
          </cell>
        </row>
        <row r="3681">
          <cell r="A3681" t="str">
            <v>HYOSCYAMINE SULF</v>
          </cell>
          <cell r="B3681" t="str">
            <v xml:space="preserve"> GASTROINTESTINAL                              </v>
          </cell>
          <cell r="C3681" t="str">
            <v>MORTON GROVE PHARM</v>
          </cell>
          <cell r="D3681">
            <v>42.8</v>
          </cell>
          <cell r="E3681" t="str">
            <v>MORTON GROVE PHARM</v>
          </cell>
          <cell r="F3681" t="str">
            <v>GI A-SPAS BELLADON</v>
          </cell>
        </row>
        <row r="3682">
          <cell r="A3682" t="str">
            <v>HYOSCYAMINE SULF</v>
          </cell>
          <cell r="B3682" t="str">
            <v xml:space="preserve"> GASTROINTESTINAL                              </v>
          </cell>
          <cell r="C3682" t="str">
            <v>PECOS PHARM</v>
          </cell>
          <cell r="D3682">
            <v>0</v>
          </cell>
          <cell r="E3682" t="str">
            <v>PECOS PHARM</v>
          </cell>
          <cell r="F3682" t="str">
            <v>GI A-SPAS BELLADON</v>
          </cell>
        </row>
        <row r="3683">
          <cell r="A3683" t="str">
            <v>HYOSCYAMINE SULF</v>
          </cell>
          <cell r="B3683" t="str">
            <v xml:space="preserve"> GASTROINTESTINAL                              </v>
          </cell>
          <cell r="C3683" t="str">
            <v>PRASCO LABS</v>
          </cell>
          <cell r="D3683">
            <v>81.7</v>
          </cell>
          <cell r="E3683" t="str">
            <v>PRASCO LABS</v>
          </cell>
          <cell r="F3683" t="str">
            <v>GI A-SPAS BELLADON</v>
          </cell>
        </row>
        <row r="3684">
          <cell r="A3684" t="str">
            <v>HYOSCYAMINE SULF</v>
          </cell>
          <cell r="B3684" t="str">
            <v xml:space="preserve"> GASTROINTESTINAL                              </v>
          </cell>
          <cell r="C3684" t="str">
            <v>QUALITEST PRODUCTS</v>
          </cell>
          <cell r="D3684">
            <v>761.1</v>
          </cell>
          <cell r="E3684" t="str">
            <v>QUALITEST PRODUCTS</v>
          </cell>
          <cell r="F3684" t="str">
            <v>GI A-SPAS BELLADON</v>
          </cell>
        </row>
        <row r="3685">
          <cell r="A3685" t="str">
            <v>HYOSCYAMINE SULF</v>
          </cell>
          <cell r="B3685" t="str">
            <v xml:space="preserve"> GASTROINTESTINAL                              </v>
          </cell>
          <cell r="C3685" t="str">
            <v>TRINITY TECH</v>
          </cell>
          <cell r="D3685">
            <v>1219.3</v>
          </cell>
          <cell r="E3685" t="str">
            <v>TRINITY TECH</v>
          </cell>
          <cell r="F3685" t="str">
            <v>GI A-SPAS BELLADON</v>
          </cell>
        </row>
        <row r="3686">
          <cell r="A3686" t="str">
            <v>HYOSCYAMINE SULF</v>
          </cell>
          <cell r="B3686" t="str">
            <v xml:space="preserve"> GASTROINTESTINAL                              </v>
          </cell>
          <cell r="C3686" t="str">
            <v>UNITED RES LABS</v>
          </cell>
          <cell r="D3686">
            <v>205.7</v>
          </cell>
          <cell r="E3686" t="str">
            <v>URL/MUTUAL</v>
          </cell>
          <cell r="F3686" t="str">
            <v>GI A-SPAS BELLADON</v>
          </cell>
        </row>
        <row r="3687">
          <cell r="A3687" t="str">
            <v>HYOSCYAMINE SULF</v>
          </cell>
          <cell r="B3687" t="str">
            <v xml:space="preserve"> GASTROINTESTINAL                              </v>
          </cell>
          <cell r="C3687" t="str">
            <v>VINTAGE PHARM</v>
          </cell>
          <cell r="D3687">
            <v>7.5</v>
          </cell>
          <cell r="E3687" t="str">
            <v>VINTAGE PHARM</v>
          </cell>
          <cell r="F3687" t="str">
            <v>GI A-SPAS BELLADON</v>
          </cell>
        </row>
        <row r="3688">
          <cell r="A3688" t="str">
            <v>HYOSOL/SL</v>
          </cell>
          <cell r="B3688" t="str">
            <v xml:space="preserve"> GASTROINTESTINAL                              </v>
          </cell>
          <cell r="C3688" t="str">
            <v>ECONOLAB</v>
          </cell>
          <cell r="D3688">
            <v>657.2</v>
          </cell>
          <cell r="E3688" t="str">
            <v>ECONOLAB</v>
          </cell>
          <cell r="F3688" t="str">
            <v>GI A-SPAS BELLADON</v>
          </cell>
        </row>
        <row r="3689">
          <cell r="A3689" t="str">
            <v>HYOSYNE</v>
          </cell>
          <cell r="B3689" t="str">
            <v xml:space="preserve"> GASTROINTESTINAL                              </v>
          </cell>
          <cell r="C3689" t="str">
            <v>SILARX PHARM INC</v>
          </cell>
          <cell r="D3689">
            <v>33.5</v>
          </cell>
          <cell r="E3689" t="str">
            <v>SILARX PHARM INC</v>
          </cell>
          <cell r="F3689" t="str">
            <v>GI A-SPAS BELLADON</v>
          </cell>
        </row>
        <row r="3690">
          <cell r="A3690" t="str">
            <v>HYPOTEARS</v>
          </cell>
          <cell r="B3690" t="str">
            <v xml:space="preserve"> OPHTHALMIC PREPARATIONS                       </v>
          </cell>
          <cell r="C3690" t="str">
            <v>NOVARTIS VISION</v>
          </cell>
          <cell r="D3690">
            <v>32848.800000000003</v>
          </cell>
          <cell r="E3690" t="str">
            <v>NOVARTIS</v>
          </cell>
          <cell r="F3690" t="str">
            <v>ARTIFICIAL TEARS</v>
          </cell>
        </row>
        <row r="3691">
          <cell r="A3691" t="str">
            <v>HYPOTEARS OINTMENT</v>
          </cell>
          <cell r="B3691" t="str">
            <v xml:space="preserve"> OPHTHALMIC PREPARATIONS                       </v>
          </cell>
          <cell r="C3691" t="str">
            <v>NOVARTIS VISION</v>
          </cell>
          <cell r="D3691">
            <v>5089.7</v>
          </cell>
          <cell r="E3691" t="str">
            <v>NOVARTIS</v>
          </cell>
          <cell r="F3691" t="str">
            <v>ARTIFICIAL TEARS LUBR</v>
          </cell>
        </row>
        <row r="3692">
          <cell r="A3692" t="str">
            <v>HYPOTEARS PF</v>
          </cell>
          <cell r="B3692" t="str">
            <v xml:space="preserve"> OPHTHALMIC PREPARATIONS                       </v>
          </cell>
          <cell r="C3692" t="str">
            <v>NOVARTIS VISION</v>
          </cell>
          <cell r="D3692">
            <v>1386</v>
          </cell>
          <cell r="E3692" t="str">
            <v>NOVARTIS</v>
          </cell>
          <cell r="F3692" t="str">
            <v>ARTIFICIAL TEARS</v>
          </cell>
        </row>
        <row r="3693">
          <cell r="A3693" t="str">
            <v>HYPOTEARS SELECT</v>
          </cell>
          <cell r="B3693" t="str">
            <v xml:space="preserve"> OPHTHALMIC PREPARATIONS                       </v>
          </cell>
          <cell r="C3693" t="str">
            <v>NOVARTIS VISION</v>
          </cell>
          <cell r="D3693">
            <v>-610.70000000000005</v>
          </cell>
          <cell r="E3693" t="str">
            <v>NOVARTIS</v>
          </cell>
          <cell r="F3693" t="str">
            <v>ARTIFICIAL TEARS</v>
          </cell>
        </row>
        <row r="3694">
          <cell r="A3694" t="str">
            <v>HYTONE</v>
          </cell>
          <cell r="B3694" t="str">
            <v xml:space="preserve"> HORMONES                                      </v>
          </cell>
          <cell r="C3694" t="str">
            <v>DERMIK</v>
          </cell>
          <cell r="D3694">
            <v>1144.4000000000001</v>
          </cell>
          <cell r="E3694" t="str">
            <v>AVENTIS CORP</v>
          </cell>
          <cell r="F3694" t="str">
            <v>HORMONES CORT PLAIN DERM</v>
          </cell>
        </row>
        <row r="3695">
          <cell r="A3695" t="str">
            <v>HYTONE (OTC)</v>
          </cell>
          <cell r="B3695" t="str">
            <v xml:space="preserve"> HORMONES                                      </v>
          </cell>
          <cell r="C3695" t="str">
            <v>DERMIK</v>
          </cell>
          <cell r="D3695">
            <v>1177.9000000000001</v>
          </cell>
          <cell r="E3695" t="str">
            <v>AVENTIS CORP</v>
          </cell>
          <cell r="F3695" t="str">
            <v>HORMONES CORT PLAIN DERM</v>
          </cell>
        </row>
        <row r="3696">
          <cell r="A3696" t="str">
            <v>HYTRIN</v>
          </cell>
          <cell r="B3696" t="str">
            <v xml:space="preserve"> VASCULAR AGENTS                               </v>
          </cell>
          <cell r="C3696" t="str">
            <v>ABBOTT PHARM PRODS</v>
          </cell>
          <cell r="D3696">
            <v>181574.5</v>
          </cell>
          <cell r="E3696" t="str">
            <v>ABBOTT</v>
          </cell>
          <cell r="F3696" t="str">
            <v>ALPHA BLOCKERS ALONE COMB</v>
          </cell>
        </row>
        <row r="3697">
          <cell r="A3697" t="str">
            <v>HYZAAR</v>
          </cell>
          <cell r="B3697" t="str">
            <v xml:space="preserve"> VASCULAR AGENTS                               </v>
          </cell>
          <cell r="C3697" t="str">
            <v>MERCK &amp; COMPANY</v>
          </cell>
          <cell r="D3697">
            <v>5620931.0999999996</v>
          </cell>
          <cell r="E3697" t="str">
            <v>MERCK &amp; CO</v>
          </cell>
          <cell r="F3697" t="str">
            <v>ANGIO II ANTAG COMB</v>
          </cell>
        </row>
        <row r="3698">
          <cell r="A3698" t="str">
            <v>IBERET F 500</v>
          </cell>
          <cell r="B3698" t="str">
            <v xml:space="preserve"> BLOOD GROWTH FACTORS                          </v>
          </cell>
          <cell r="C3698" t="str">
            <v>ABBOTT PHARM PRODS</v>
          </cell>
          <cell r="D3698">
            <v>34317.300000000003</v>
          </cell>
          <cell r="E3698" t="str">
            <v>ABBOTT</v>
          </cell>
          <cell r="F3698" t="str">
            <v>FERROUS IRON COMB</v>
          </cell>
        </row>
        <row r="3699">
          <cell r="A3699" t="str">
            <v>IBERET-500</v>
          </cell>
          <cell r="B3699" t="str">
            <v xml:space="preserve"> BLOOD GROWTH FACTORS                          </v>
          </cell>
          <cell r="C3699" t="str">
            <v>ABBOTT PHARM PRODS</v>
          </cell>
          <cell r="D3699">
            <v>2186.1</v>
          </cell>
          <cell r="E3699" t="str">
            <v>ABBOTT</v>
          </cell>
          <cell r="F3699" t="str">
            <v>FERROUS IRON COMB</v>
          </cell>
        </row>
        <row r="3700">
          <cell r="A3700" t="str">
            <v>IB-STAT</v>
          </cell>
          <cell r="B3700" t="str">
            <v xml:space="preserve"> GASTROINTESTINAL                              </v>
          </cell>
          <cell r="C3700" t="str">
            <v>INKINE PHARMACEUTICA</v>
          </cell>
          <cell r="D3700">
            <v>8801.6</v>
          </cell>
          <cell r="E3700" t="str">
            <v>INKINE PHARMACEUTICA</v>
          </cell>
          <cell r="F3700" t="str">
            <v>GI A-SPAS BELLADON</v>
          </cell>
        </row>
        <row r="3701">
          <cell r="A3701" t="str">
            <v>IBUPROFEN</v>
          </cell>
          <cell r="B3701" t="str">
            <v xml:space="preserve"> ANALGESICS        </v>
          </cell>
          <cell r="C3701" t="str">
            <v>ALPHARMA</v>
          </cell>
          <cell r="D3701">
            <v>5035</v>
          </cell>
          <cell r="E3701" t="str">
            <v>ALPHARMA USPD</v>
          </cell>
          <cell r="F3701" t="str">
            <v>SYNTH NON-NARC NON-INJ</v>
          </cell>
        </row>
        <row r="3702">
          <cell r="A3702" t="str">
            <v>IBUPROFEN</v>
          </cell>
          <cell r="B3702" t="str">
            <v xml:space="preserve"> ANALGESICS        </v>
          </cell>
          <cell r="C3702" t="str">
            <v>DIXON-SHANE</v>
          </cell>
          <cell r="D3702">
            <v>55.8</v>
          </cell>
          <cell r="E3702" t="str">
            <v>DIXON-SHANE</v>
          </cell>
          <cell r="F3702" t="str">
            <v>SYNTH NON-NARC NON-INJ</v>
          </cell>
        </row>
        <row r="3703">
          <cell r="A3703" t="str">
            <v>IBUPROFEN</v>
          </cell>
          <cell r="B3703" t="str">
            <v xml:space="preserve"> ANALGESICS        </v>
          </cell>
          <cell r="C3703" t="str">
            <v>IVAX PHARMACEUTICALS</v>
          </cell>
          <cell r="D3703">
            <v>17.899999999999999</v>
          </cell>
          <cell r="E3703" t="str">
            <v>IVAX CORP</v>
          </cell>
          <cell r="F3703" t="str">
            <v>SYNTH NON-NARC NON-INJ</v>
          </cell>
        </row>
        <row r="3704">
          <cell r="A3704" t="str">
            <v>IBUPROFEN</v>
          </cell>
          <cell r="B3704" t="str">
            <v xml:space="preserve"> ANALGESICS        </v>
          </cell>
          <cell r="C3704" t="str">
            <v>MAJOR PHARM</v>
          </cell>
          <cell r="D3704">
            <v>438.4</v>
          </cell>
          <cell r="E3704" t="str">
            <v>GREAT LAKES WHLSL</v>
          </cell>
          <cell r="F3704" t="str">
            <v>SYNTH NON-NARC NON-INJ</v>
          </cell>
        </row>
        <row r="3705">
          <cell r="A3705" t="str">
            <v>IBUPROFEN</v>
          </cell>
          <cell r="B3705" t="str">
            <v xml:space="preserve"> ANALGESICS        </v>
          </cell>
          <cell r="C3705" t="str">
            <v>MEDIQUE</v>
          </cell>
          <cell r="D3705">
            <v>31.2</v>
          </cell>
          <cell r="E3705" t="str">
            <v>MEDIQUE</v>
          </cell>
          <cell r="F3705" t="str">
            <v>SYNTH NON-NARC NON-INJ</v>
          </cell>
        </row>
        <row r="3706">
          <cell r="A3706" t="str">
            <v>IBUPROFEN</v>
          </cell>
          <cell r="B3706" t="str">
            <v xml:space="preserve"> ANALGESICS        </v>
          </cell>
          <cell r="C3706" t="str">
            <v>MOORE  H L</v>
          </cell>
          <cell r="D3706">
            <v>1995.6</v>
          </cell>
          <cell r="E3706" t="str">
            <v>MOORE  H L</v>
          </cell>
          <cell r="F3706" t="str">
            <v>SYNTH NON-NARC NON-INJ</v>
          </cell>
        </row>
        <row r="3707">
          <cell r="A3707" t="str">
            <v>IBUPROFEN</v>
          </cell>
          <cell r="B3707" t="str">
            <v xml:space="preserve"> ANALGESICS        </v>
          </cell>
          <cell r="C3707" t="str">
            <v>PERRIGO</v>
          </cell>
          <cell r="D3707">
            <v>24.8</v>
          </cell>
          <cell r="E3707" t="str">
            <v>PERRIGO</v>
          </cell>
          <cell r="F3707" t="str">
            <v>SYNTH NON-NARC NON-INJ</v>
          </cell>
        </row>
        <row r="3708">
          <cell r="A3708" t="str">
            <v>IBUPROFEN</v>
          </cell>
          <cell r="B3708" t="str">
            <v xml:space="preserve"> ANALGESICS        </v>
          </cell>
          <cell r="C3708" t="str">
            <v>PRIVATE LABEL</v>
          </cell>
          <cell r="D3708">
            <v>57307.3</v>
          </cell>
          <cell r="E3708" t="str">
            <v>PRIVATE LABEL</v>
          </cell>
          <cell r="F3708" t="str">
            <v>SYNTH NON-NARC NON-INJ</v>
          </cell>
        </row>
        <row r="3709">
          <cell r="A3709" t="str">
            <v>IBUPROFEN</v>
          </cell>
          <cell r="B3709" t="str">
            <v xml:space="preserve"> ANALGESICS        </v>
          </cell>
          <cell r="C3709" t="str">
            <v>QUALITEST PRODUCTS</v>
          </cell>
          <cell r="D3709">
            <v>0</v>
          </cell>
          <cell r="E3709" t="str">
            <v>QUALITEST PRODUCTS</v>
          </cell>
          <cell r="F3709" t="str">
            <v>SYNTH NON-NARC NON-INJ</v>
          </cell>
        </row>
        <row r="3710">
          <cell r="A3710" t="str">
            <v>IBUPROFEN</v>
          </cell>
          <cell r="B3710" t="str">
            <v xml:space="preserve"> ANALGESICS        </v>
          </cell>
          <cell r="C3710" t="str">
            <v>UNITED RES LABS</v>
          </cell>
          <cell r="D3710">
            <v>8.6999999999999993</v>
          </cell>
          <cell r="E3710" t="str">
            <v>URL/MUTUAL</v>
          </cell>
          <cell r="F3710" t="str">
            <v>SYNTH NON-NARC NON-INJ</v>
          </cell>
        </row>
        <row r="3711">
          <cell r="A3711" t="str">
            <v>IBUPROFEN</v>
          </cell>
          <cell r="B3711" t="str">
            <v xml:space="preserve"> ANTIARTHRITICS      </v>
          </cell>
          <cell r="C3711" t="str">
            <v>DR REDDYS LAB</v>
          </cell>
          <cell r="D3711">
            <v>1801.8</v>
          </cell>
          <cell r="E3711" t="str">
            <v>DR REDDYS LAB</v>
          </cell>
          <cell r="F3711" t="str">
            <v>ANTIARTH PLAIN</v>
          </cell>
        </row>
        <row r="3712">
          <cell r="A3712" t="str">
            <v>IBUPROFEN</v>
          </cell>
          <cell r="B3712" t="str">
            <v xml:space="preserve"> ANTIARTHRITICS      </v>
          </cell>
          <cell r="C3712" t="str">
            <v>GREENSTONE LTD</v>
          </cell>
          <cell r="D3712">
            <v>20982.1</v>
          </cell>
          <cell r="E3712" t="str">
            <v>PHARMACIA CORP</v>
          </cell>
          <cell r="F3712" t="str">
            <v>ANTIARTH PLAIN</v>
          </cell>
        </row>
        <row r="3713">
          <cell r="A3713" t="str">
            <v>IBUPROFEN</v>
          </cell>
          <cell r="B3713" t="str">
            <v xml:space="preserve"> ANTIARTHRITICS      </v>
          </cell>
          <cell r="C3713" t="str">
            <v>IMIREN PHARM</v>
          </cell>
          <cell r="D3713">
            <v>8.8000000000000007</v>
          </cell>
          <cell r="E3713" t="str">
            <v>IMIREN PHARM</v>
          </cell>
          <cell r="F3713" t="str">
            <v>ANTIARTH PLAIN</v>
          </cell>
        </row>
        <row r="3714">
          <cell r="A3714" t="str">
            <v>IBUPROFEN</v>
          </cell>
          <cell r="B3714" t="str">
            <v xml:space="preserve"> ANTIARTHRITICS      </v>
          </cell>
          <cell r="C3714" t="str">
            <v>IVAX PHARMACEUTICALS</v>
          </cell>
          <cell r="D3714">
            <v>714.5</v>
          </cell>
          <cell r="E3714" t="str">
            <v>IVAX CORP</v>
          </cell>
          <cell r="F3714" t="str">
            <v>ANTIARTH PLAIN</v>
          </cell>
        </row>
        <row r="3715">
          <cell r="A3715" t="str">
            <v>IBUPROFEN</v>
          </cell>
          <cell r="B3715" t="str">
            <v xml:space="preserve"> ANTIARTHRITICS      </v>
          </cell>
          <cell r="C3715" t="str">
            <v>MAJOR PHARM</v>
          </cell>
          <cell r="D3715">
            <v>657.9</v>
          </cell>
          <cell r="E3715" t="str">
            <v>GREAT LAKES WHLSL</v>
          </cell>
          <cell r="F3715" t="str">
            <v>ANTIARTH PLAIN</v>
          </cell>
        </row>
        <row r="3716">
          <cell r="A3716" t="str">
            <v>IBUPROFEN</v>
          </cell>
          <cell r="B3716" t="str">
            <v xml:space="preserve"> ANTIARTHRITICS      </v>
          </cell>
          <cell r="C3716" t="str">
            <v>MFR NOT STATED</v>
          </cell>
          <cell r="D3716">
            <v>3830.6</v>
          </cell>
          <cell r="E3716" t="str">
            <v>LAB UNKNOWN</v>
          </cell>
          <cell r="F3716" t="str">
            <v>ANTIARTH PLAIN</v>
          </cell>
        </row>
        <row r="3717">
          <cell r="A3717" t="str">
            <v>IBUPROFEN</v>
          </cell>
          <cell r="B3717" t="str">
            <v xml:space="preserve"> ANTIARTHRITICS      </v>
          </cell>
          <cell r="C3717" t="str">
            <v>PRIVATE LABEL</v>
          </cell>
          <cell r="D3717">
            <v>992.8</v>
          </cell>
          <cell r="E3717" t="str">
            <v>PRIVATE LABEL</v>
          </cell>
          <cell r="F3717" t="str">
            <v>ANTIARTH PLAIN</v>
          </cell>
        </row>
        <row r="3718">
          <cell r="A3718" t="str">
            <v>IBUPROFEN</v>
          </cell>
          <cell r="B3718" t="str">
            <v xml:space="preserve"> ANTIARTHRITICS      </v>
          </cell>
          <cell r="C3718" t="str">
            <v>QUALITEST PRODUCTS</v>
          </cell>
          <cell r="D3718">
            <v>3655.5</v>
          </cell>
          <cell r="E3718" t="str">
            <v>QUALITEST PRODUCTS</v>
          </cell>
          <cell r="F3718" t="str">
            <v>ANTIARTH PLAIN</v>
          </cell>
        </row>
        <row r="3719">
          <cell r="A3719" t="str">
            <v>IBUPROFEN</v>
          </cell>
          <cell r="B3719" t="str">
            <v xml:space="preserve"> ANTIARTHRITICS      </v>
          </cell>
          <cell r="C3719" t="str">
            <v>REPACKAGER</v>
          </cell>
          <cell r="D3719">
            <v>10.8</v>
          </cell>
          <cell r="E3719" t="str">
            <v>REPACKAGER</v>
          </cell>
          <cell r="F3719" t="str">
            <v>ANTIARTH PLAIN</v>
          </cell>
        </row>
        <row r="3720">
          <cell r="A3720" t="str">
            <v>IBUPROFEN</v>
          </cell>
          <cell r="B3720" t="str">
            <v xml:space="preserve"> ANTIARTHRITICS      </v>
          </cell>
          <cell r="C3720" t="str">
            <v>UNIT DOSE LABS</v>
          </cell>
          <cell r="D3720">
            <v>-5.4</v>
          </cell>
          <cell r="E3720" t="str">
            <v>MYLAN LABS  INC</v>
          </cell>
          <cell r="F3720" t="str">
            <v>ANTIARTH PLAIN</v>
          </cell>
        </row>
        <row r="3721">
          <cell r="A3721" t="str">
            <v>IBUPROFEN</v>
          </cell>
          <cell r="B3721" t="str">
            <v xml:space="preserve"> ANTIARTHRITICS      </v>
          </cell>
          <cell r="C3721" t="str">
            <v>UNITED RES LABS</v>
          </cell>
          <cell r="D3721">
            <v>485</v>
          </cell>
          <cell r="E3721" t="str">
            <v>URL/MUTUAL</v>
          </cell>
          <cell r="F3721" t="str">
            <v>ANTIARTH PLAIN</v>
          </cell>
        </row>
        <row r="3722">
          <cell r="A3722" t="str">
            <v>IBUPROFEN (OTC)</v>
          </cell>
          <cell r="B3722" t="str">
            <v xml:space="preserve"> ANALGESICS        </v>
          </cell>
          <cell r="C3722" t="str">
            <v>INTERPHARM INC</v>
          </cell>
          <cell r="D3722">
            <v>166</v>
          </cell>
          <cell r="E3722" t="str">
            <v>INTERPHARM INC</v>
          </cell>
          <cell r="F3722" t="str">
            <v>SYNTH NON-NARC NON-INJ</v>
          </cell>
        </row>
        <row r="3723">
          <cell r="A3723" t="str">
            <v>IBUPROFEN (OTC)</v>
          </cell>
          <cell r="B3723" t="str">
            <v xml:space="preserve"> ANALGESICS        </v>
          </cell>
          <cell r="C3723" t="str">
            <v>WATSON LABS</v>
          </cell>
          <cell r="D3723">
            <v>158.19999999999999</v>
          </cell>
          <cell r="E3723" t="str">
            <v>WATSON PHARM INC</v>
          </cell>
          <cell r="F3723" t="str">
            <v>SYNTH NON-NARC NON-INJ</v>
          </cell>
        </row>
        <row r="3724">
          <cell r="A3724" t="str">
            <v>IBUPROFEN (RX)</v>
          </cell>
          <cell r="B3724" t="str">
            <v xml:space="preserve"> ANALGESICS        </v>
          </cell>
          <cell r="C3724" t="str">
            <v>INTERPHARM INC</v>
          </cell>
          <cell r="D3724">
            <v>0</v>
          </cell>
          <cell r="E3724" t="str">
            <v>INTERPHARM INC</v>
          </cell>
          <cell r="F3724" t="str">
            <v>SYNTH NON-NARC NON-INJ</v>
          </cell>
        </row>
        <row r="3725">
          <cell r="A3725" t="str">
            <v>IBUPROFEN (RX)</v>
          </cell>
          <cell r="B3725" t="str">
            <v xml:space="preserve"> ANALGESICS        </v>
          </cell>
          <cell r="C3725" t="str">
            <v>WATSON LABS</v>
          </cell>
          <cell r="D3725">
            <v>0</v>
          </cell>
          <cell r="E3725" t="str">
            <v>WATSON PHARM INC</v>
          </cell>
          <cell r="F3725" t="str">
            <v>SYNTH NON-NARC NON-INJ</v>
          </cell>
        </row>
        <row r="3726">
          <cell r="A3726" t="str">
            <v>IBUPROFEN (RX)</v>
          </cell>
          <cell r="B3726" t="str">
            <v xml:space="preserve"> ANTIARTHRITICS      </v>
          </cell>
          <cell r="C3726" t="str">
            <v>INTERPHARM INC</v>
          </cell>
          <cell r="D3726">
            <v>84943.1</v>
          </cell>
          <cell r="E3726" t="str">
            <v>INTERPHARM INC</v>
          </cell>
          <cell r="F3726" t="str">
            <v>ANTIARTH PLAIN</v>
          </cell>
        </row>
        <row r="3727">
          <cell r="A3727" t="str">
            <v>IBUPROFEN (RX)</v>
          </cell>
          <cell r="B3727" t="str">
            <v xml:space="preserve"> ANTIARTHRITICS      </v>
          </cell>
          <cell r="C3727" t="str">
            <v>PAR PHARM</v>
          </cell>
          <cell r="D3727">
            <v>60112.6</v>
          </cell>
          <cell r="E3727" t="str">
            <v>PAR PHARM</v>
          </cell>
          <cell r="F3727" t="str">
            <v>ANTIARTH PLAIN</v>
          </cell>
        </row>
        <row r="3728">
          <cell r="A3728" t="str">
            <v>IBUPROFEN (RX)</v>
          </cell>
          <cell r="B3728" t="str">
            <v xml:space="preserve"> ANTIARTHRITICS      </v>
          </cell>
          <cell r="C3728" t="str">
            <v>WATSON LABS</v>
          </cell>
          <cell r="D3728">
            <v>15723</v>
          </cell>
          <cell r="E3728" t="str">
            <v>WATSON PHARM INC</v>
          </cell>
          <cell r="F3728" t="str">
            <v>ANTIARTH PLAIN</v>
          </cell>
        </row>
        <row r="3729">
          <cell r="A3729" t="str">
            <v>IBUPROFEN COLD/SIN</v>
          </cell>
          <cell r="B3729" t="str">
            <v xml:space="preserve"> COUGH &amp; COLD PREPS           </v>
          </cell>
          <cell r="C3729" t="str">
            <v>MAJOR PHARM</v>
          </cell>
          <cell r="D3729">
            <v>421.6</v>
          </cell>
          <cell r="E3729" t="str">
            <v>GREAT LAKES WHLSL</v>
          </cell>
          <cell r="F3729" t="str">
            <v>ORAL COLD W/ANALG</v>
          </cell>
        </row>
        <row r="3730">
          <cell r="A3730" t="str">
            <v>IBUPROFEN/PSE</v>
          </cell>
          <cell r="B3730" t="str">
            <v xml:space="preserve"> COUGH &amp; COLD PREPS           </v>
          </cell>
          <cell r="C3730" t="str">
            <v>PRIVATE LABEL</v>
          </cell>
          <cell r="D3730">
            <v>48.3</v>
          </cell>
          <cell r="E3730" t="str">
            <v>PRIVATE LABEL</v>
          </cell>
          <cell r="F3730" t="str">
            <v>ORAL COLD W/ANALG</v>
          </cell>
        </row>
        <row r="3731">
          <cell r="A3731" t="str">
            <v>ICAPS AREDS FORMULA</v>
          </cell>
          <cell r="B3731" t="str">
            <v xml:space="preserve"> NUTRIENTS &amp; SUPPLEMENTS                       </v>
          </cell>
          <cell r="C3731" t="str">
            <v>ALCON VISION CARE</v>
          </cell>
          <cell r="D3731">
            <v>4906</v>
          </cell>
          <cell r="E3731" t="str">
            <v>NESTLE S A</v>
          </cell>
          <cell r="F3731" t="str">
            <v>NUTRIENTS &amp; SUPPLEMENTS OTH</v>
          </cell>
        </row>
        <row r="3732">
          <cell r="A3732" t="str">
            <v>ICAPS PLUS</v>
          </cell>
          <cell r="B3732" t="str">
            <v xml:space="preserve"> NUTRIENTS &amp; SUPPLEMENTS                       </v>
          </cell>
          <cell r="C3732" t="str">
            <v>ALCON VISION CARE</v>
          </cell>
          <cell r="D3732">
            <v>7766.4</v>
          </cell>
          <cell r="E3732" t="str">
            <v>NESTLE S A</v>
          </cell>
          <cell r="F3732" t="str">
            <v>NUTRIENTS &amp; SUPPLEMENTS OTH</v>
          </cell>
        </row>
        <row r="3733">
          <cell r="A3733" t="str">
            <v>ICAPS TIMED RELEASE</v>
          </cell>
          <cell r="B3733" t="str">
            <v xml:space="preserve"> NUTRIENTS &amp; SUPPLEMENTS                       </v>
          </cell>
          <cell r="C3733" t="str">
            <v>ALCON VISION CARE</v>
          </cell>
          <cell r="D3733">
            <v>52284</v>
          </cell>
          <cell r="E3733" t="str">
            <v>NESTLE S A</v>
          </cell>
          <cell r="F3733" t="str">
            <v>NUTRIENTS &amp; SUPPLEMENTS OTH</v>
          </cell>
        </row>
        <row r="3734">
          <cell r="A3734" t="str">
            <v>ICHTHAMMOL</v>
          </cell>
          <cell r="B3734" t="str">
            <v xml:space="preserve"> DERMATOLOGICALS, ETHICAL                      </v>
          </cell>
          <cell r="C3734" t="str">
            <v>IVAX PHARMACEUTICALS</v>
          </cell>
          <cell r="D3734">
            <v>9.5</v>
          </cell>
          <cell r="E3734" t="str">
            <v>IVAX CORP</v>
          </cell>
          <cell r="F3734" t="str">
            <v>DERMATOLOGICAL PREP OTH</v>
          </cell>
        </row>
        <row r="3735">
          <cell r="A3735" t="str">
            <v>IFEX/MESNEX</v>
          </cell>
          <cell r="B3735" t="str">
            <v xml:space="preserve"> ANTINEOPLASTIC AGENTS                         </v>
          </cell>
          <cell r="C3735" t="str">
            <v>BRISTOL-MYERS ONCO</v>
          </cell>
          <cell r="D3735">
            <v>1869.2</v>
          </cell>
          <cell r="E3735" t="str">
            <v>BRISTOL-MYERS SQ</v>
          </cell>
          <cell r="F3735" t="str">
            <v>NITROGEN MUSTARDS</v>
          </cell>
        </row>
        <row r="3736">
          <cell r="A3736" t="str">
            <v>ILETIN II</v>
          </cell>
          <cell r="B3736" t="str">
            <v xml:space="preserve"> DIABETES THERAPY                              </v>
          </cell>
          <cell r="C3736" t="str">
            <v>LILLY</v>
          </cell>
          <cell r="D3736">
            <v>1639.1</v>
          </cell>
          <cell r="E3736" t="str">
            <v>LILLY</v>
          </cell>
          <cell r="F3736" t="str">
            <v>ANIMAL INSULINS</v>
          </cell>
        </row>
        <row r="3737">
          <cell r="A3737" t="str">
            <v>ILX W/B12</v>
          </cell>
          <cell r="B3737" t="str">
            <v xml:space="preserve"> BLOOD GROWTH FACTORS                          </v>
          </cell>
          <cell r="C3737" t="str">
            <v>KENWOOD LABS</v>
          </cell>
          <cell r="D3737">
            <v>21.3</v>
          </cell>
          <cell r="E3737" t="str">
            <v>BRADLEY PHM INC</v>
          </cell>
          <cell r="F3737" t="str">
            <v>FERROUS IRON COMB</v>
          </cell>
        </row>
        <row r="3738">
          <cell r="A3738" t="str">
            <v>IMDUR</v>
          </cell>
          <cell r="B3738" t="str">
            <v xml:space="preserve"> CARDIAC AGENTS                                </v>
          </cell>
          <cell r="C3738" t="str">
            <v>KEY PHARMACEUTICAL</v>
          </cell>
          <cell r="D3738">
            <v>309277.59999999998</v>
          </cell>
          <cell r="E3738" t="str">
            <v>SCHERING PLOUGH</v>
          </cell>
          <cell r="F3738" t="str">
            <v>NITRITES &amp; NITRATES</v>
          </cell>
        </row>
        <row r="3739">
          <cell r="A3739" t="str">
            <v>IMIPRAMINE HCL</v>
          </cell>
          <cell r="B3739" t="str">
            <v xml:space="preserve"> PSYCHOTHERAPEUTICS                            </v>
          </cell>
          <cell r="C3739" t="str">
            <v>ALLSCRIPS PHARM</v>
          </cell>
          <cell r="D3739">
            <v>0</v>
          </cell>
          <cell r="E3739" t="str">
            <v>ALLSCRIPS PHARM</v>
          </cell>
          <cell r="F3739" t="str">
            <v>TRICYCLICS &amp; TETRACYCLICS</v>
          </cell>
        </row>
        <row r="3740">
          <cell r="A3740" t="str">
            <v>IMIPRAMINE HCL</v>
          </cell>
          <cell r="B3740" t="str">
            <v xml:space="preserve"> PSYCHOTHERAPEUTICS                            </v>
          </cell>
          <cell r="C3740" t="str">
            <v>GENEVA PHARM</v>
          </cell>
          <cell r="D3740">
            <v>24351.1</v>
          </cell>
          <cell r="E3740" t="str">
            <v>NOVARTIS</v>
          </cell>
          <cell r="F3740" t="str">
            <v>TRICYCLICS &amp; TETRACYCLICS</v>
          </cell>
        </row>
        <row r="3741">
          <cell r="A3741" t="str">
            <v>IMIPRAMINE HCL</v>
          </cell>
          <cell r="B3741" t="str">
            <v xml:space="preserve"> PSYCHOTHERAPEUTICS                            </v>
          </cell>
          <cell r="C3741" t="str">
            <v>MFR NOT STATED</v>
          </cell>
          <cell r="D3741">
            <v>539.1</v>
          </cell>
          <cell r="E3741" t="str">
            <v>LAB UNKNOWN</v>
          </cell>
          <cell r="F3741" t="str">
            <v>TRICYCLICS &amp; TETRACYCLICS</v>
          </cell>
        </row>
        <row r="3742">
          <cell r="A3742" t="str">
            <v>IMIPRAMINE HCL</v>
          </cell>
          <cell r="B3742" t="str">
            <v xml:space="preserve"> PSYCHOTHERAPEUTICS                            </v>
          </cell>
          <cell r="C3742" t="str">
            <v>MUTUAL PHARM</v>
          </cell>
          <cell r="D3742">
            <v>105450.1</v>
          </cell>
          <cell r="E3742" t="str">
            <v>URL/MUTUAL</v>
          </cell>
          <cell r="F3742" t="str">
            <v>TRICYCLICS &amp; TETRACYCLICS</v>
          </cell>
        </row>
        <row r="3743">
          <cell r="A3743" t="str">
            <v>IMIPRAMINE HCL</v>
          </cell>
          <cell r="B3743" t="str">
            <v xml:space="preserve"> PSYCHOTHERAPEUTICS                            </v>
          </cell>
          <cell r="C3743" t="str">
            <v>PAR PHARM</v>
          </cell>
          <cell r="D3743">
            <v>26066.7</v>
          </cell>
          <cell r="E3743" t="str">
            <v>PAR PHARM</v>
          </cell>
          <cell r="F3743" t="str">
            <v>TRICYCLICS &amp; TETRACYCLICS</v>
          </cell>
        </row>
        <row r="3744">
          <cell r="A3744" t="str">
            <v>IMIPRAMINE HCL</v>
          </cell>
          <cell r="B3744" t="str">
            <v xml:space="preserve"> PSYCHOTHERAPEUTICS                            </v>
          </cell>
          <cell r="C3744" t="str">
            <v>QUALITEST PRODUCTS</v>
          </cell>
          <cell r="D3744">
            <v>2033.7</v>
          </cell>
          <cell r="E3744" t="str">
            <v>QUALITEST PRODUCTS</v>
          </cell>
          <cell r="F3744" t="str">
            <v>TRICYCLICS &amp; TETRACYCLICS</v>
          </cell>
        </row>
        <row r="3745">
          <cell r="A3745" t="str">
            <v>IMIPRAMINE HCL</v>
          </cell>
          <cell r="B3745" t="str">
            <v xml:space="preserve"> PSYCHOTHERAPEUTICS                            </v>
          </cell>
          <cell r="C3745" t="str">
            <v>UNITED RES LABS</v>
          </cell>
          <cell r="D3745">
            <v>235.4</v>
          </cell>
          <cell r="E3745" t="str">
            <v>URL/MUTUAL</v>
          </cell>
          <cell r="F3745" t="str">
            <v>TRICYCLICS &amp; TETRACYCLICS</v>
          </cell>
        </row>
        <row r="3746">
          <cell r="A3746" t="str">
            <v>IMITREX</v>
          </cell>
          <cell r="B3746" t="str">
            <v xml:space="preserve"> ANALGESICS        </v>
          </cell>
          <cell r="C3746" t="str">
            <v>GSK PHARM</v>
          </cell>
          <cell r="D3746">
            <v>1319010.8</v>
          </cell>
          <cell r="E3746" t="str">
            <v>GLAXOSMITHKLINE</v>
          </cell>
          <cell r="F3746" t="str">
            <v>ANTI-MIGRAINE</v>
          </cell>
        </row>
        <row r="3747">
          <cell r="A3747" t="str">
            <v>IMODIUM</v>
          </cell>
          <cell r="B3747" t="str">
            <v xml:space="preserve"> ANTIDIARRHEALS                                </v>
          </cell>
          <cell r="C3747" t="str">
            <v>JANSSEN PHARM</v>
          </cell>
          <cell r="D3747">
            <v>0</v>
          </cell>
          <cell r="E3747" t="str">
            <v>JOHNSON &amp; JOHNSON</v>
          </cell>
          <cell r="F3747" t="str">
            <v>ANTIDIARRHEALS W/O ANTNFCT</v>
          </cell>
        </row>
        <row r="3748">
          <cell r="A3748" t="str">
            <v>IMODIUM A-D</v>
          </cell>
          <cell r="B3748" t="str">
            <v xml:space="preserve"> ANTIDIARRHEALS                                </v>
          </cell>
          <cell r="C3748" t="str">
            <v>MCNEIL CONS/SPEC</v>
          </cell>
          <cell r="D3748">
            <v>301847.09999999998</v>
          </cell>
          <cell r="E3748" t="str">
            <v>JOHNSON &amp; JOHNSON</v>
          </cell>
          <cell r="F3748" t="str">
            <v>ANTIDIARRHEALS W/O ANTNFCT</v>
          </cell>
        </row>
        <row r="3749">
          <cell r="A3749" t="str">
            <v>IMODIUM ADVANCED</v>
          </cell>
          <cell r="B3749" t="str">
            <v xml:space="preserve"> ANTIDIARRHEALS                                </v>
          </cell>
          <cell r="C3749" t="str">
            <v>MCNEIL CONS/SPEC</v>
          </cell>
          <cell r="D3749">
            <v>101687.8</v>
          </cell>
          <cell r="E3749" t="str">
            <v>JOHNSON &amp; JOHNSON</v>
          </cell>
          <cell r="F3749" t="str">
            <v>ANTIDIARRHEALS W/O ANTNFCT</v>
          </cell>
        </row>
        <row r="3750">
          <cell r="A3750" t="str">
            <v>IMOGEN</v>
          </cell>
          <cell r="B3750" t="str">
            <v xml:space="preserve"> ANTIDIARRHEALS                                </v>
          </cell>
          <cell r="C3750" t="str">
            <v>PHARMAKON LABS</v>
          </cell>
          <cell r="D3750">
            <v>0</v>
          </cell>
          <cell r="E3750" t="str">
            <v>PHARMAKON LABS</v>
          </cell>
          <cell r="F3750" t="str">
            <v>ANTIDIARRHEALS W/O ANTNFCT</v>
          </cell>
        </row>
        <row r="3751">
          <cell r="A3751" t="str">
            <v>IMURAN</v>
          </cell>
          <cell r="B3751" t="str">
            <v xml:space="preserve"> IMMUNOLOGIC AGENTS                            </v>
          </cell>
          <cell r="C3751" t="str">
            <v>PROMETHEUS PRODUCT</v>
          </cell>
          <cell r="D3751">
            <v>66270.600000000006</v>
          </cell>
          <cell r="E3751" t="str">
            <v>PROMETHEUS PRODUCT</v>
          </cell>
          <cell r="F3751" t="str">
            <v>IMMUNOSUP/TRANSPLANT AGENTS</v>
          </cell>
        </row>
        <row r="3752">
          <cell r="A3752" t="str">
            <v>INAPSINE</v>
          </cell>
          <cell r="B3752" t="str">
            <v xml:space="preserve"> ANESTHETICS                                   </v>
          </cell>
          <cell r="C3752" t="str">
            <v>TAYLOR PHARM</v>
          </cell>
          <cell r="D3752">
            <v>0</v>
          </cell>
          <cell r="E3752" t="str">
            <v>TAYLOR PHARM</v>
          </cell>
          <cell r="F3752" t="str">
            <v>ANESTH GENERAL INJ</v>
          </cell>
        </row>
        <row r="3753">
          <cell r="A3753" t="str">
            <v>INDAPAMIDE</v>
          </cell>
          <cell r="B3753" t="str">
            <v xml:space="preserve"> DIURETICS, ETHICAL                            </v>
          </cell>
          <cell r="C3753" t="str">
            <v>AVENTIS PHARMA</v>
          </cell>
          <cell r="D3753">
            <v>2655.6</v>
          </cell>
          <cell r="E3753" t="str">
            <v>AVENTIS CORP</v>
          </cell>
          <cell r="F3753" t="str">
            <v>DIURETICS OTH NON-INJ</v>
          </cell>
        </row>
        <row r="3754">
          <cell r="A3754" t="str">
            <v>INDAPAMIDE</v>
          </cell>
          <cell r="B3754" t="str">
            <v xml:space="preserve"> DIURETICS, ETHICAL                            </v>
          </cell>
          <cell r="C3754" t="str">
            <v>GENEVA PHARM</v>
          </cell>
          <cell r="D3754">
            <v>4.8</v>
          </cell>
          <cell r="E3754" t="str">
            <v>NOVARTIS</v>
          </cell>
          <cell r="F3754" t="str">
            <v>DIURETICS OTH NON-INJ</v>
          </cell>
        </row>
        <row r="3755">
          <cell r="A3755" t="str">
            <v>INDAPAMIDE</v>
          </cell>
          <cell r="B3755" t="str">
            <v xml:space="preserve"> DIURETICS, ETHICAL                            </v>
          </cell>
          <cell r="C3755" t="str">
            <v>IVAX PHARMACEUTICALS</v>
          </cell>
          <cell r="D3755">
            <v>13159.2</v>
          </cell>
          <cell r="E3755" t="str">
            <v>IVAX CORP</v>
          </cell>
          <cell r="F3755" t="str">
            <v>DIURETICS OTH NON-INJ</v>
          </cell>
        </row>
        <row r="3756">
          <cell r="A3756" t="str">
            <v>INDAPAMIDE</v>
          </cell>
          <cell r="B3756" t="str">
            <v xml:space="preserve"> DIURETICS, ETHICAL                            </v>
          </cell>
          <cell r="C3756" t="str">
            <v>MYLAN</v>
          </cell>
          <cell r="D3756">
            <v>101287.4</v>
          </cell>
          <cell r="E3756" t="str">
            <v>MYLAN LABS  INC</v>
          </cell>
          <cell r="F3756" t="str">
            <v>DIURETICS OTH NON-INJ</v>
          </cell>
        </row>
        <row r="3757">
          <cell r="A3757" t="str">
            <v>INDAPAMIDE</v>
          </cell>
          <cell r="B3757" t="str">
            <v xml:space="preserve"> DIURETICS, ETHICAL                            </v>
          </cell>
          <cell r="C3757" t="str">
            <v>PAR PHARM</v>
          </cell>
          <cell r="D3757">
            <v>40063.599999999999</v>
          </cell>
          <cell r="E3757" t="str">
            <v>PAR PHARM</v>
          </cell>
          <cell r="F3757" t="str">
            <v>DIURETICS OTH NON-INJ</v>
          </cell>
        </row>
        <row r="3758">
          <cell r="A3758" t="str">
            <v>INDAPAMIDE</v>
          </cell>
          <cell r="B3758" t="str">
            <v xml:space="preserve"> DIURETICS, ETHICAL                            </v>
          </cell>
          <cell r="C3758" t="str">
            <v>REPACKAGER</v>
          </cell>
          <cell r="D3758">
            <v>67.5</v>
          </cell>
          <cell r="E3758" t="str">
            <v>REPACKAGER</v>
          </cell>
          <cell r="F3758" t="str">
            <v>DIURETICS OTH NON-INJ</v>
          </cell>
        </row>
        <row r="3759">
          <cell r="A3759" t="str">
            <v>INDAPAMIDE</v>
          </cell>
          <cell r="B3759" t="str">
            <v xml:space="preserve"> DIURETICS, ETHICAL                            </v>
          </cell>
          <cell r="C3759" t="str">
            <v>TRIGEN LABS</v>
          </cell>
          <cell r="D3759">
            <v>28312</v>
          </cell>
          <cell r="E3759" t="str">
            <v>TRIGEN LABS</v>
          </cell>
          <cell r="F3759" t="str">
            <v>DIURETICS OTH NON-INJ</v>
          </cell>
        </row>
        <row r="3760">
          <cell r="A3760" t="str">
            <v>INDERAL</v>
          </cell>
          <cell r="B3760" t="str">
            <v xml:space="preserve"> VASCULAR AGENTS                               </v>
          </cell>
          <cell r="C3760" t="str">
            <v>WYETH-AYERST</v>
          </cell>
          <cell r="D3760">
            <v>78133.399999999994</v>
          </cell>
          <cell r="E3760" t="str">
            <v>WYETH CORP</v>
          </cell>
          <cell r="F3760" t="str">
            <v>BETA BLOCKERS</v>
          </cell>
        </row>
        <row r="3761">
          <cell r="A3761" t="str">
            <v>INDERAL INJ</v>
          </cell>
          <cell r="B3761" t="str">
            <v xml:space="preserve"> VASCULAR AGENTS                               </v>
          </cell>
          <cell r="C3761" t="str">
            <v>BAXTER PHARM DIV</v>
          </cell>
          <cell r="D3761">
            <v>3.3</v>
          </cell>
          <cell r="E3761" t="str">
            <v>BAXTER HEALTHCARE</v>
          </cell>
          <cell r="F3761" t="str">
            <v>BETA BLOCKERS</v>
          </cell>
        </row>
        <row r="3762">
          <cell r="A3762" t="str">
            <v>INDERAL LA</v>
          </cell>
          <cell r="B3762" t="str">
            <v xml:space="preserve"> VASCULAR AGENTS                               </v>
          </cell>
          <cell r="C3762" t="str">
            <v>WYETH-AYERST</v>
          </cell>
          <cell r="D3762">
            <v>992246.2</v>
          </cell>
          <cell r="E3762" t="str">
            <v>WYETH CORP</v>
          </cell>
          <cell r="F3762" t="str">
            <v>BETA BLOCKERS</v>
          </cell>
        </row>
        <row r="3763">
          <cell r="A3763" t="str">
            <v>INDERIDE</v>
          </cell>
          <cell r="B3763" t="str">
            <v xml:space="preserve"> VASCULAR AGENTS                               </v>
          </cell>
          <cell r="C3763" t="str">
            <v>WYETH-AYERST</v>
          </cell>
          <cell r="D3763">
            <v>7870</v>
          </cell>
          <cell r="E3763" t="str">
            <v>WYETH CORP</v>
          </cell>
          <cell r="F3763" t="str">
            <v>BETA/A-B BL W/DIUR</v>
          </cell>
        </row>
        <row r="3764">
          <cell r="A3764" t="str">
            <v>INDOCIN</v>
          </cell>
          <cell r="B3764" t="str">
            <v xml:space="preserve"> ANTIARTHRITICS      </v>
          </cell>
          <cell r="C3764" t="str">
            <v>MERCK &amp; COMPANY</v>
          </cell>
          <cell r="D3764">
            <v>-1768</v>
          </cell>
          <cell r="E3764" t="str">
            <v>MERCK &amp; CO</v>
          </cell>
          <cell r="F3764" t="str">
            <v>ANTIARTH PLAIN</v>
          </cell>
        </row>
        <row r="3765">
          <cell r="A3765" t="str">
            <v>INDOCIN SR</v>
          </cell>
          <cell r="B3765" t="str">
            <v xml:space="preserve"> ANTIARTHRITICS      </v>
          </cell>
          <cell r="C3765" t="str">
            <v>FORTE PHARMA</v>
          </cell>
          <cell r="D3765">
            <v>6007.8</v>
          </cell>
          <cell r="E3765" t="str">
            <v>EON CORP</v>
          </cell>
          <cell r="F3765" t="str">
            <v>ANTIARTH PLAIN</v>
          </cell>
        </row>
        <row r="3766">
          <cell r="A3766" t="str">
            <v>INDOMETHACIN</v>
          </cell>
          <cell r="B3766" t="str">
            <v xml:space="preserve"> ANTIARTHRITICS      </v>
          </cell>
          <cell r="C3766" t="str">
            <v>ABLE LABS</v>
          </cell>
          <cell r="D3766">
            <v>87923.7</v>
          </cell>
          <cell r="E3766" t="str">
            <v>DYNAGEN INC</v>
          </cell>
          <cell r="F3766" t="str">
            <v>ANTIARTH PLAIN</v>
          </cell>
        </row>
        <row r="3767">
          <cell r="A3767" t="str">
            <v>INDOMETHACIN</v>
          </cell>
          <cell r="B3767" t="str">
            <v xml:space="preserve"> ANTIARTHRITICS      </v>
          </cell>
          <cell r="C3767" t="str">
            <v>AMER PHARM PARTNER</v>
          </cell>
          <cell r="D3767">
            <v>5235.5</v>
          </cell>
          <cell r="E3767" t="str">
            <v>AMER PHARM PARTNER</v>
          </cell>
          <cell r="F3767" t="str">
            <v>ANTIARTH PLAIN</v>
          </cell>
        </row>
        <row r="3768">
          <cell r="A3768" t="str">
            <v>INDOMETHACIN</v>
          </cell>
          <cell r="B3768" t="str">
            <v xml:space="preserve"> ANTIARTHRITICS      </v>
          </cell>
          <cell r="C3768" t="str">
            <v>ENDO GENERIC PRODUCT</v>
          </cell>
          <cell r="D3768">
            <v>7.2</v>
          </cell>
          <cell r="E3768" t="str">
            <v>ENDO PHARM INC</v>
          </cell>
          <cell r="F3768" t="str">
            <v>ANTIARTH PLAIN</v>
          </cell>
        </row>
        <row r="3769">
          <cell r="A3769" t="str">
            <v>INDOMETHACIN</v>
          </cell>
          <cell r="B3769" t="str">
            <v xml:space="preserve"> ANTIARTHRITICS      </v>
          </cell>
          <cell r="C3769" t="str">
            <v>EON LABS</v>
          </cell>
          <cell r="D3769">
            <v>44654</v>
          </cell>
          <cell r="E3769" t="str">
            <v>EON CORP</v>
          </cell>
          <cell r="F3769" t="str">
            <v>ANTIARTH PLAIN</v>
          </cell>
        </row>
        <row r="3770">
          <cell r="A3770" t="str">
            <v>INDOMETHACIN</v>
          </cell>
          <cell r="B3770" t="str">
            <v xml:space="preserve"> ANTIARTHRITICS      </v>
          </cell>
          <cell r="C3770" t="str">
            <v>IVAX PHARMACEUTICALS</v>
          </cell>
          <cell r="D3770">
            <v>29103.5</v>
          </cell>
          <cell r="E3770" t="str">
            <v>IVAX CORP</v>
          </cell>
          <cell r="F3770" t="str">
            <v>ANTIARTH PLAIN</v>
          </cell>
        </row>
        <row r="3771">
          <cell r="A3771" t="str">
            <v>INDOMETHACIN</v>
          </cell>
          <cell r="B3771" t="str">
            <v xml:space="preserve"> ANTIARTHRITICS      </v>
          </cell>
          <cell r="C3771" t="str">
            <v>MAJOR PHARM</v>
          </cell>
          <cell r="D3771">
            <v>98</v>
          </cell>
          <cell r="E3771" t="str">
            <v>GREAT LAKES WHLSL</v>
          </cell>
          <cell r="F3771" t="str">
            <v>ANTIARTH PLAIN</v>
          </cell>
        </row>
        <row r="3772">
          <cell r="A3772" t="str">
            <v>INDOMETHACIN</v>
          </cell>
          <cell r="B3772" t="str">
            <v xml:space="preserve"> ANTIARTHRITICS      </v>
          </cell>
          <cell r="C3772" t="str">
            <v>MFR NOT STATED</v>
          </cell>
          <cell r="D3772">
            <v>0</v>
          </cell>
          <cell r="E3772" t="str">
            <v>LAB UNKNOWN</v>
          </cell>
          <cell r="F3772" t="str">
            <v>ANTIARTH PLAIN</v>
          </cell>
        </row>
        <row r="3773">
          <cell r="A3773" t="str">
            <v>INDOMETHACIN</v>
          </cell>
          <cell r="B3773" t="str">
            <v xml:space="preserve"> ANTIARTHRITICS      </v>
          </cell>
          <cell r="C3773" t="str">
            <v>MYLAN</v>
          </cell>
          <cell r="D3773">
            <v>73436.2</v>
          </cell>
          <cell r="E3773" t="str">
            <v>MYLAN LABS  INC</v>
          </cell>
          <cell r="F3773" t="str">
            <v>ANTIARTH PLAIN</v>
          </cell>
        </row>
        <row r="3774">
          <cell r="A3774" t="str">
            <v>INDOMETHACIN</v>
          </cell>
          <cell r="B3774" t="str">
            <v xml:space="preserve"> ANTIARTHRITICS      </v>
          </cell>
          <cell r="C3774" t="str">
            <v>PLIVA  INC</v>
          </cell>
          <cell r="D3774">
            <v>-13</v>
          </cell>
          <cell r="E3774" t="str">
            <v>PLIVA D D  CROATIA</v>
          </cell>
          <cell r="F3774" t="str">
            <v>ANTIARTH PLAIN</v>
          </cell>
        </row>
        <row r="3775">
          <cell r="A3775" t="str">
            <v>INDOMETHACIN</v>
          </cell>
          <cell r="B3775" t="str">
            <v xml:space="preserve"> ANTIARTHRITICS      </v>
          </cell>
          <cell r="C3775" t="str">
            <v>QUALITEST PRODUCTS</v>
          </cell>
          <cell r="D3775">
            <v>61.5</v>
          </cell>
          <cell r="E3775" t="str">
            <v>QUALITEST PRODUCTS</v>
          </cell>
          <cell r="F3775" t="str">
            <v>ANTIARTH PLAIN</v>
          </cell>
        </row>
        <row r="3776">
          <cell r="A3776" t="str">
            <v>INDOMETHACIN</v>
          </cell>
          <cell r="B3776" t="str">
            <v xml:space="preserve"> ANTIARTHRITICS      </v>
          </cell>
          <cell r="C3776" t="str">
            <v>REPACKAGER</v>
          </cell>
          <cell r="D3776">
            <v>3.3</v>
          </cell>
          <cell r="E3776" t="str">
            <v>REPACKAGER</v>
          </cell>
          <cell r="F3776" t="str">
            <v>ANTIARTH PLAIN</v>
          </cell>
        </row>
        <row r="3777">
          <cell r="A3777" t="str">
            <v>INDOMETHACIN</v>
          </cell>
          <cell r="B3777" t="str">
            <v xml:space="preserve"> ANTIARTHRITICS      </v>
          </cell>
          <cell r="C3777" t="str">
            <v>TEVA PHARMACEUTICALS</v>
          </cell>
          <cell r="D3777">
            <v>8</v>
          </cell>
          <cell r="E3777" t="str">
            <v>TEVA PHARM USA</v>
          </cell>
          <cell r="F3777" t="str">
            <v>ANTIARTH PLAIN</v>
          </cell>
        </row>
        <row r="3778">
          <cell r="A3778" t="str">
            <v>INDOMETHACIN</v>
          </cell>
          <cell r="B3778" t="str">
            <v xml:space="preserve"> ANTIARTHRITICS      </v>
          </cell>
          <cell r="C3778" t="str">
            <v>UNIT DOSE LABS</v>
          </cell>
          <cell r="D3778">
            <v>41.5</v>
          </cell>
          <cell r="E3778" t="str">
            <v>MYLAN LABS  INC</v>
          </cell>
          <cell r="F3778" t="str">
            <v>ANTIARTH PLAIN</v>
          </cell>
        </row>
        <row r="3779">
          <cell r="A3779" t="str">
            <v>INDUO</v>
          </cell>
          <cell r="B3779" t="str">
            <v xml:space="preserve"> DIAGNOSTIC AIDS                               </v>
          </cell>
          <cell r="C3779" t="str">
            <v>LIFE SCAN INC</v>
          </cell>
          <cell r="D3779">
            <v>237</v>
          </cell>
          <cell r="E3779" t="str">
            <v>JOHNSON &amp; JOHNSON</v>
          </cell>
          <cell r="F3779" t="str">
            <v>DIAG AIDS BLOOD GLUC TEST</v>
          </cell>
        </row>
        <row r="3780">
          <cell r="A3780" t="str">
            <v>INFANT DROPS</v>
          </cell>
          <cell r="B3780" t="str">
            <v xml:space="preserve"> ANALGESICS        </v>
          </cell>
          <cell r="C3780" t="str">
            <v>PRIVATE LABEL</v>
          </cell>
          <cell r="D3780">
            <v>0</v>
          </cell>
          <cell r="E3780" t="str">
            <v>PRIVATE LABEL</v>
          </cell>
          <cell r="F3780" t="str">
            <v>ACETAMINOPHEN</v>
          </cell>
        </row>
        <row r="3781">
          <cell r="A3781" t="str">
            <v>INFANT GAS RELIEF</v>
          </cell>
          <cell r="B3781" t="str">
            <v xml:space="preserve"> ANTACIDS &amp; ANTIFLATULENTS                     </v>
          </cell>
          <cell r="C3781" t="str">
            <v>PROPHARMA INC</v>
          </cell>
          <cell r="D3781">
            <v>0</v>
          </cell>
          <cell r="E3781" t="str">
            <v>PROPHARMA INC</v>
          </cell>
          <cell r="F3781" t="str">
            <v>ANTIFLATULENTS</v>
          </cell>
        </row>
        <row r="3782">
          <cell r="A3782" t="str">
            <v>INFASURF</v>
          </cell>
          <cell r="B3782" t="str">
            <v xml:space="preserve"> RESPIRATORY THERAPY                           </v>
          </cell>
          <cell r="C3782" t="str">
            <v>FOREST PHARM</v>
          </cell>
          <cell r="D3782">
            <v>3660.6</v>
          </cell>
          <cell r="E3782" t="str">
            <v>FOREST LABS</v>
          </cell>
          <cell r="F3782" t="str">
            <v>RESPIRATORY OTH</v>
          </cell>
        </row>
        <row r="3783">
          <cell r="A3783" t="str">
            <v>INFED</v>
          </cell>
          <cell r="B3783" t="str">
            <v xml:space="preserve"> BLOOD GROWTH FACTORS                          </v>
          </cell>
          <cell r="C3783" t="str">
            <v>WATSON LABS</v>
          </cell>
          <cell r="D3783">
            <v>111149.8</v>
          </cell>
          <cell r="E3783" t="str">
            <v>WATSON PHARM INC</v>
          </cell>
          <cell r="F3783" t="str">
            <v>FERROUS IRON ALONE</v>
          </cell>
        </row>
        <row r="3784">
          <cell r="A3784" t="str">
            <v>INFERGEN</v>
          </cell>
          <cell r="B3784" t="str">
            <v xml:space="preserve"> IMMUNOLOGIC AGENTS                            </v>
          </cell>
          <cell r="C3784" t="str">
            <v>INTERMUNE PHARM</v>
          </cell>
          <cell r="D3784">
            <v>646.79999999999995</v>
          </cell>
          <cell r="E3784" t="str">
            <v>INTERMUNE PHARM</v>
          </cell>
          <cell r="F3784" t="str">
            <v>IMMUNOLOGIC INTERFERONS</v>
          </cell>
        </row>
        <row r="3785">
          <cell r="A3785" t="str">
            <v>INFLAMASE FORTE</v>
          </cell>
          <cell r="B3785" t="str">
            <v xml:space="preserve"> OPHTHALMIC PREPARATIONS                       </v>
          </cell>
          <cell r="C3785" t="str">
            <v>NOVARTIS VISION</v>
          </cell>
          <cell r="D3785">
            <v>2637.4</v>
          </cell>
          <cell r="E3785" t="str">
            <v>NOVARTIS</v>
          </cell>
          <cell r="F3785" t="str">
            <v>OPHTH CORTICOID PLAIN</v>
          </cell>
        </row>
        <row r="3786">
          <cell r="A3786" t="str">
            <v>INFLAMASE MILD</v>
          </cell>
          <cell r="B3786" t="str">
            <v xml:space="preserve"> OPHTHALMIC PREPARATIONS                       </v>
          </cell>
          <cell r="C3786" t="str">
            <v>NOVARTIS VISION</v>
          </cell>
          <cell r="D3786">
            <v>9013.4</v>
          </cell>
          <cell r="E3786" t="str">
            <v>NOVARTIS</v>
          </cell>
          <cell r="F3786" t="str">
            <v>OPHTH CORTICOID PLAIN</v>
          </cell>
        </row>
        <row r="3787">
          <cell r="A3787" t="str">
            <v>INFUMORPH</v>
          </cell>
          <cell r="B3787" t="str">
            <v xml:space="preserve"> ANALGESICS        </v>
          </cell>
          <cell r="C3787" t="str">
            <v>BAXTER PHARM DIV</v>
          </cell>
          <cell r="D3787">
            <v>1533.2</v>
          </cell>
          <cell r="E3787" t="str">
            <v>BAXTER HEALTHCARE</v>
          </cell>
          <cell r="F3787" t="str">
            <v>MORPHINE/OPIUM INJ</v>
          </cell>
        </row>
        <row r="3788">
          <cell r="A3788" t="str">
            <v>INFUVITE ADULT</v>
          </cell>
          <cell r="B3788" t="str">
            <v xml:space="preserve"> VITAMINS        </v>
          </cell>
          <cell r="C3788" t="str">
            <v>BAXTER PHARM DIV</v>
          </cell>
          <cell r="D3788">
            <v>9394.5</v>
          </cell>
          <cell r="E3788" t="str">
            <v>BAXTER HEALTHCARE</v>
          </cell>
          <cell r="F3788" t="str">
            <v>MULTIVIT GENERAL</v>
          </cell>
        </row>
        <row r="3789">
          <cell r="A3789" t="str">
            <v>INFUVITE PED</v>
          </cell>
          <cell r="B3789" t="str">
            <v xml:space="preserve"> VITAMINS        </v>
          </cell>
          <cell r="C3789" t="str">
            <v>BAXTER PHARM DIV</v>
          </cell>
          <cell r="D3789">
            <v>0</v>
          </cell>
          <cell r="E3789" t="str">
            <v>BAXTER HEALTHCARE</v>
          </cell>
          <cell r="F3789" t="str">
            <v>MULTIVIT GENERAL</v>
          </cell>
        </row>
        <row r="3790">
          <cell r="A3790" t="str">
            <v>INHALATION SOLUTIONS</v>
          </cell>
          <cell r="B3790" t="str">
            <v xml:space="preserve"> RESPIRATORY THERAPY                           </v>
          </cell>
          <cell r="C3790" t="str">
            <v>ROXANE</v>
          </cell>
          <cell r="D3790">
            <v>128.4</v>
          </cell>
          <cell r="E3790" t="str">
            <v>BOEHRINGER INGEL</v>
          </cell>
          <cell r="F3790" t="str">
            <v>BRONCHIAL MUCOLYTICS</v>
          </cell>
        </row>
        <row r="3791">
          <cell r="A3791" t="str">
            <v>INHALATION SOLUTIONS</v>
          </cell>
          <cell r="B3791" t="str">
            <v>UNKNOWN USC 99998</v>
          </cell>
          <cell r="C3791" t="str">
            <v>ROXANE</v>
          </cell>
          <cell r="D3791">
            <v>-4.8</v>
          </cell>
          <cell r="E3791" t="str">
            <v>BOEHRINGER INGEL</v>
          </cell>
          <cell r="F3791" t="str">
            <v>UNKNOWN USC 99998</v>
          </cell>
        </row>
        <row r="3792">
          <cell r="A3792" t="str">
            <v>INNOHEP</v>
          </cell>
          <cell r="B3792" t="str">
            <v xml:space="preserve"> HEMOSTATIC MODIFIERS                          </v>
          </cell>
          <cell r="C3792" t="str">
            <v>PHARMION</v>
          </cell>
          <cell r="D3792">
            <v>168</v>
          </cell>
          <cell r="E3792" t="str">
            <v>PHARMION</v>
          </cell>
          <cell r="F3792" t="str">
            <v>FRACTIONATED HEPARINS</v>
          </cell>
        </row>
        <row r="3793">
          <cell r="A3793" t="str">
            <v>INNOPRAN XL</v>
          </cell>
          <cell r="B3793" t="str">
            <v xml:space="preserve"> VASCULAR AGENTS                               </v>
          </cell>
          <cell r="C3793" t="str">
            <v>RELIANT PHARM</v>
          </cell>
          <cell r="D3793">
            <v>2702.7</v>
          </cell>
          <cell r="E3793" t="str">
            <v>RELIANT PHARM</v>
          </cell>
          <cell r="F3793" t="str">
            <v>BETA BLOCKERS</v>
          </cell>
        </row>
        <row r="3794">
          <cell r="A3794" t="str">
            <v>INOSITOL</v>
          </cell>
          <cell r="B3794" t="str">
            <v xml:space="preserve"> ANTIHYPERLIPIDEMIC AGENTS              </v>
          </cell>
          <cell r="C3794" t="str">
            <v>WATSON LABS</v>
          </cell>
          <cell r="D3794">
            <v>31.6</v>
          </cell>
          <cell r="E3794" t="str">
            <v>WATSON PHARM INC</v>
          </cell>
          <cell r="F3794" t="str">
            <v>LIPOTROPICS</v>
          </cell>
        </row>
        <row r="3795">
          <cell r="A3795" t="str">
            <v>INSPIR-EASE</v>
          </cell>
          <cell r="B3795" t="str">
            <v xml:space="preserve"> NON-DRUG PRODUCTS                             </v>
          </cell>
          <cell r="C3795" t="str">
            <v>KEY PHARMACEUTICAL</v>
          </cell>
          <cell r="D3795">
            <v>266.5</v>
          </cell>
          <cell r="E3795" t="str">
            <v>SCHERING PLOUGH</v>
          </cell>
          <cell r="F3795" t="str">
            <v>NON-DRUG PRODUCTS</v>
          </cell>
        </row>
        <row r="3796">
          <cell r="A3796" t="str">
            <v>INSTA-GLUCOSE</v>
          </cell>
          <cell r="B3796" t="str">
            <v xml:space="preserve"> NUTRIENTS &amp; SUPPLEMENTS                       </v>
          </cell>
          <cell r="C3796" t="str">
            <v>ICN PHARMACEUTICAL</v>
          </cell>
          <cell r="D3796">
            <v>4355</v>
          </cell>
          <cell r="E3796" t="str">
            <v>ICN PHARMACEUTICAL</v>
          </cell>
          <cell r="F3796" t="str">
            <v>NUTRIENTS &amp; SUPPLEMENTS OTH</v>
          </cell>
        </row>
        <row r="3797">
          <cell r="A3797" t="str">
            <v>INSULIN SYRINGE</v>
          </cell>
          <cell r="B3797" t="str">
            <v xml:space="preserve"> DIABETES THERAPY                              </v>
          </cell>
          <cell r="C3797" t="str">
            <v>BECTON-DICKINSON</v>
          </cell>
          <cell r="D3797">
            <v>472.7</v>
          </cell>
          <cell r="E3797" t="str">
            <v>BECTON-DICKINSON</v>
          </cell>
          <cell r="F3797" t="str">
            <v>DIABETIC ACCESSORIES</v>
          </cell>
        </row>
        <row r="3798">
          <cell r="A3798" t="str">
            <v>INSULIN SYRINGE</v>
          </cell>
          <cell r="B3798" t="str">
            <v xml:space="preserve"> DIABETES THERAPY                              </v>
          </cell>
          <cell r="C3798" t="str">
            <v>PRIVATE LABEL</v>
          </cell>
          <cell r="D3798">
            <v>6504</v>
          </cell>
          <cell r="E3798" t="str">
            <v>PRIVATE LABEL</v>
          </cell>
          <cell r="F3798" t="str">
            <v>DIABETIC ACCESSORIES</v>
          </cell>
        </row>
        <row r="3799">
          <cell r="A3799" t="str">
            <v>INSULIN SYRINGE</v>
          </cell>
          <cell r="B3799" t="str">
            <v xml:space="preserve"> NON-DRUG PRODUCTS                             </v>
          </cell>
          <cell r="C3799" t="str">
            <v>BECTON-DICKINSON</v>
          </cell>
          <cell r="D3799">
            <v>904656.9</v>
          </cell>
          <cell r="E3799" t="str">
            <v>BECTON-DICKINSON</v>
          </cell>
          <cell r="F3799" t="str">
            <v>NON-DRUG PRODUCTS</v>
          </cell>
        </row>
        <row r="3800">
          <cell r="A3800" t="str">
            <v>INSULIN SYRINGE</v>
          </cell>
          <cell r="B3800" t="str">
            <v xml:space="preserve"> NON-DRUG PRODUCTS                             </v>
          </cell>
          <cell r="C3800" t="str">
            <v>PRIVATE LABEL</v>
          </cell>
          <cell r="D3800">
            <v>53271.5</v>
          </cell>
          <cell r="E3800" t="str">
            <v>PRIVATE LABEL</v>
          </cell>
          <cell r="F3800" t="str">
            <v>NON-DRUG PRODUCTS</v>
          </cell>
        </row>
        <row r="3801">
          <cell r="A3801" t="str">
            <v>INSULIN SYRINGE</v>
          </cell>
          <cell r="B3801" t="str">
            <v xml:space="preserve"> NON-DRUG PRODUCTS                             </v>
          </cell>
          <cell r="C3801" t="str">
            <v>QUALITEST PRODUCTS</v>
          </cell>
          <cell r="D3801">
            <v>1181</v>
          </cell>
          <cell r="E3801" t="str">
            <v>QUALITEST PRODUCTS</v>
          </cell>
          <cell r="F3801" t="str">
            <v>NON-DRUG PRODUCTS</v>
          </cell>
        </row>
        <row r="3802">
          <cell r="A3802" t="str">
            <v>INSULIN SYRINGE</v>
          </cell>
          <cell r="B3802" t="str">
            <v>UNKNOWN USC 99998</v>
          </cell>
          <cell r="C3802" t="str">
            <v>BECTON-DICKINSON</v>
          </cell>
          <cell r="D3802">
            <v>98595.8</v>
          </cell>
          <cell r="E3802" t="str">
            <v>BECTON-DICKINSON</v>
          </cell>
          <cell r="F3802" t="str">
            <v>UNKNOWN USC 99998</v>
          </cell>
        </row>
        <row r="3803">
          <cell r="A3803" t="str">
            <v>INSULIN SYRINGE</v>
          </cell>
          <cell r="B3803" t="str">
            <v>UNKNOWN USC 99998</v>
          </cell>
          <cell r="C3803" t="str">
            <v>QUALITEST PRODUCTS</v>
          </cell>
          <cell r="D3803">
            <v>0</v>
          </cell>
          <cell r="E3803" t="str">
            <v>QUALITEST PRODUCTS</v>
          </cell>
          <cell r="F3803" t="str">
            <v>UNKNOWN USC 99998</v>
          </cell>
        </row>
        <row r="3804">
          <cell r="A3804" t="str">
            <v>INSULIN SYRINGE</v>
          </cell>
          <cell r="B3804" t="str">
            <v>UNKNOWN USC 99998</v>
          </cell>
          <cell r="C3804" t="str">
            <v>TERUMO CORP</v>
          </cell>
          <cell r="D3804">
            <v>154.5</v>
          </cell>
          <cell r="E3804" t="str">
            <v>TERUMO CORP</v>
          </cell>
          <cell r="F3804" t="str">
            <v>UNKNOWN USC 99998</v>
          </cell>
        </row>
        <row r="3805">
          <cell r="A3805" t="str">
            <v>INTAL</v>
          </cell>
          <cell r="B3805" t="str">
            <v xml:space="preserve"> RESPIRATORY THERAPY                           </v>
          </cell>
          <cell r="C3805" t="str">
            <v>MONARCH PHARM</v>
          </cell>
          <cell r="D3805">
            <v>98499.3</v>
          </cell>
          <cell r="E3805" t="str">
            <v>KING PHARM INC</v>
          </cell>
          <cell r="F3805" t="str">
            <v>RESPIRATORY NSAID BRONCHIAL</v>
          </cell>
        </row>
        <row r="3806">
          <cell r="A3806" t="str">
            <v>INTEGRILIN</v>
          </cell>
          <cell r="B3806" t="str">
            <v xml:space="preserve"> HEMOSTATIC MODIFIERS                          </v>
          </cell>
          <cell r="C3806" t="str">
            <v>SCHERING</v>
          </cell>
          <cell r="D3806">
            <v>0</v>
          </cell>
          <cell r="E3806" t="str">
            <v>SCHERING PLOUGH</v>
          </cell>
          <cell r="F3806" t="str">
            <v>ANTI-PLATELETS INJ</v>
          </cell>
        </row>
        <row r="3807">
          <cell r="A3807" t="str">
            <v>INTESTINEX</v>
          </cell>
          <cell r="B3807" t="str">
            <v xml:space="preserve"> ANTIDIARRHEALS                                </v>
          </cell>
          <cell r="C3807" t="str">
            <v>MARIN PHARM</v>
          </cell>
          <cell r="D3807">
            <v>55788</v>
          </cell>
          <cell r="E3807" t="str">
            <v>MARIN PHARM</v>
          </cell>
          <cell r="F3807" t="str">
            <v>ANTIDIARRHEALS W/O ANTNFCT</v>
          </cell>
        </row>
        <row r="3808">
          <cell r="A3808" t="str">
            <v>INTROL</v>
          </cell>
          <cell r="B3808" t="str">
            <v xml:space="preserve"> DIURETICS, ETHICAL                            </v>
          </cell>
          <cell r="C3808" t="str">
            <v>SORTER LABS</v>
          </cell>
          <cell r="D3808">
            <v>3628.8</v>
          </cell>
          <cell r="E3808" t="str">
            <v>SORTER LABS</v>
          </cell>
          <cell r="F3808" t="str">
            <v>DIURETICS OTH NON-INJ</v>
          </cell>
        </row>
        <row r="3809">
          <cell r="A3809" t="str">
            <v>INTRON-A</v>
          </cell>
          <cell r="B3809" t="str">
            <v xml:space="preserve"> IMMUNOLOGIC AGENTS                            </v>
          </cell>
          <cell r="C3809" t="str">
            <v>SCHERING</v>
          </cell>
          <cell r="D3809">
            <v>338968.6</v>
          </cell>
          <cell r="E3809" t="str">
            <v>SCHERING PLOUGH</v>
          </cell>
          <cell r="F3809" t="str">
            <v>IMMUNOLOGIC INTERFERONS</v>
          </cell>
        </row>
        <row r="3810">
          <cell r="A3810" t="str">
            <v>INVALID CUSHION</v>
          </cell>
          <cell r="B3810" t="str">
            <v>UNKNOWN USC 99998</v>
          </cell>
          <cell r="C3810" t="str">
            <v>CAREX PRODUCTS</v>
          </cell>
          <cell r="D3810">
            <v>42.5</v>
          </cell>
          <cell r="E3810" t="str">
            <v>CAREX PRODUCTS</v>
          </cell>
          <cell r="F3810" t="str">
            <v>UNKNOWN USC 99998</v>
          </cell>
        </row>
        <row r="3811">
          <cell r="A3811" t="str">
            <v>INVALID RING</v>
          </cell>
          <cell r="B3811" t="str">
            <v>UNKNOWN USC 99998</v>
          </cell>
          <cell r="C3811" t="str">
            <v>CAREX PRODUCTS</v>
          </cell>
          <cell r="D3811">
            <v>0</v>
          </cell>
          <cell r="E3811" t="str">
            <v>CAREX PRODUCTS</v>
          </cell>
          <cell r="F3811" t="str">
            <v>UNKNOWN USC 99998</v>
          </cell>
        </row>
        <row r="3812">
          <cell r="A3812" t="str">
            <v>INVANZ</v>
          </cell>
          <cell r="B3812" t="str">
            <v xml:space="preserve"> ANTI-INFECTIVES, SYSTEMIC                     </v>
          </cell>
          <cell r="C3812" t="str">
            <v>MERCK &amp; COMPANY</v>
          </cell>
          <cell r="D3812">
            <v>8995.4</v>
          </cell>
          <cell r="E3812" t="str">
            <v>MERCK &amp; CO</v>
          </cell>
          <cell r="F3812" t="str">
            <v>ANTNFCT BROAD/MED SPEC OTH</v>
          </cell>
        </row>
        <row r="3813">
          <cell r="A3813" t="str">
            <v>INVIRASE</v>
          </cell>
          <cell r="B3813" t="str">
            <v xml:space="preserve"> ANTIVIRALS                                    </v>
          </cell>
          <cell r="C3813" t="str">
            <v>ROCHE</v>
          </cell>
          <cell r="D3813">
            <v>52295.3</v>
          </cell>
          <cell r="E3813" t="str">
            <v>HOFFMANN-LA ROCHE</v>
          </cell>
          <cell r="F3813" t="str">
            <v>HIV-PROTEASE INHIB</v>
          </cell>
        </row>
        <row r="3814">
          <cell r="A3814" t="str">
            <v>IODEX W/METHYL SALICYLAT</v>
          </cell>
          <cell r="B3814" t="str">
            <v xml:space="preserve"> ANTIARTHRITICS      </v>
          </cell>
          <cell r="C3814" t="str">
            <v>LEE PHARM</v>
          </cell>
          <cell r="D3814">
            <v>0</v>
          </cell>
          <cell r="E3814" t="str">
            <v>LEE PHARM</v>
          </cell>
          <cell r="F3814" t="str">
            <v>ANTIARTH TOPICAL</v>
          </cell>
        </row>
        <row r="3815">
          <cell r="A3815" t="str">
            <v>IODINE</v>
          </cell>
          <cell r="B3815" t="str">
            <v xml:space="preserve"> MOUTH, THROAT &amp; ANTISEPTICS                   </v>
          </cell>
          <cell r="C3815" t="str">
            <v>PRIVATE LABEL</v>
          </cell>
          <cell r="D3815">
            <v>6508.9</v>
          </cell>
          <cell r="E3815" t="str">
            <v>PRIVATE LABEL</v>
          </cell>
          <cell r="F3815" t="str">
            <v>ANTISEPTICS THERAPEUTIC</v>
          </cell>
        </row>
        <row r="3816">
          <cell r="A3816" t="str">
            <v>IODOFLEX</v>
          </cell>
          <cell r="B3816" t="str">
            <v xml:space="preserve"> MOUTH, THROAT &amp; ANTISEPTICS                   </v>
          </cell>
          <cell r="C3816" t="str">
            <v>HEALTHPOINT MEDICAL</v>
          </cell>
          <cell r="D3816">
            <v>-225.9</v>
          </cell>
          <cell r="E3816" t="str">
            <v>HEALTHPOINT MEDICAL</v>
          </cell>
          <cell r="F3816" t="str">
            <v>ANTISEPTICS THERAPEUTIC</v>
          </cell>
        </row>
        <row r="3817">
          <cell r="A3817" t="str">
            <v>IODOPEN</v>
          </cell>
          <cell r="B3817" t="str">
            <v xml:space="preserve"> NUTRIENTS &amp; SUPPLEMENTS                       </v>
          </cell>
          <cell r="C3817" t="str">
            <v>AMER PHARM PARTNER</v>
          </cell>
          <cell r="D3817">
            <v>162.5</v>
          </cell>
          <cell r="E3817" t="str">
            <v>AMER PHARM PARTNER</v>
          </cell>
          <cell r="F3817" t="str">
            <v>NUTRIENTS &amp; SUPPLEMENTS OTH</v>
          </cell>
        </row>
        <row r="3818">
          <cell r="A3818" t="str">
            <v>IODOSORB</v>
          </cell>
          <cell r="B3818" t="str">
            <v xml:space="preserve"> MOUTH, THROAT &amp; ANTISEPTICS                   </v>
          </cell>
          <cell r="C3818" t="str">
            <v>HEALTHPOINT MEDICAL</v>
          </cell>
          <cell r="D3818">
            <v>7458.4</v>
          </cell>
          <cell r="E3818" t="str">
            <v>HEALTHPOINT MEDICAL</v>
          </cell>
          <cell r="F3818" t="str">
            <v>ANTISEPTICS THERAPEUTIC</v>
          </cell>
        </row>
        <row r="3819">
          <cell r="A3819" t="str">
            <v>IOFED</v>
          </cell>
          <cell r="B3819" t="str">
            <v xml:space="preserve"> COUGH &amp; COLD PREPS           </v>
          </cell>
          <cell r="C3819" t="str">
            <v>IOMED</v>
          </cell>
          <cell r="D3819">
            <v>0</v>
          </cell>
          <cell r="E3819" t="str">
            <v>IOMED</v>
          </cell>
          <cell r="F3819" t="str">
            <v>ORAL COLD W/O ANALG</v>
          </cell>
        </row>
        <row r="3820">
          <cell r="A3820" t="str">
            <v>IOFED-PD</v>
          </cell>
          <cell r="B3820" t="str">
            <v xml:space="preserve"> COUGH &amp; COLD PREPS           </v>
          </cell>
          <cell r="C3820" t="str">
            <v>IOMED</v>
          </cell>
          <cell r="D3820">
            <v>6.9</v>
          </cell>
          <cell r="E3820" t="str">
            <v>IOMED</v>
          </cell>
          <cell r="F3820" t="str">
            <v>ORAL COLD W/O ANALG</v>
          </cell>
        </row>
        <row r="3821">
          <cell r="A3821" t="str">
            <v>IONAMIN</v>
          </cell>
          <cell r="B3821" t="str">
            <v xml:space="preserve"> ANTI-OBESITY, ETHICAL                         </v>
          </cell>
          <cell r="C3821" t="str">
            <v>CELLTECH PHARM</v>
          </cell>
          <cell r="D3821">
            <v>26817.1</v>
          </cell>
          <cell r="E3821" t="str">
            <v>CELLTECH GROUP</v>
          </cell>
          <cell r="F3821" t="str">
            <v>ANTI-OBESITY SYSTEMIC</v>
          </cell>
        </row>
        <row r="3822">
          <cell r="A3822" t="str">
            <v>IONAX CLEANSER</v>
          </cell>
          <cell r="B3822" t="str">
            <v xml:space="preserve"> DERMATOLOGICALS, ETHICAL                      </v>
          </cell>
          <cell r="C3822" t="str">
            <v>HEALTHPOINT MEDICAL</v>
          </cell>
          <cell r="D3822">
            <v>174.2</v>
          </cell>
          <cell r="E3822" t="str">
            <v>HEALTHPOINT MEDICAL</v>
          </cell>
          <cell r="F3822" t="str">
            <v>ACNE W/O ANTNFCT/ANTISEPTIC</v>
          </cell>
        </row>
        <row r="3823">
          <cell r="A3823" t="str">
            <v>IONIL CR RINSE</v>
          </cell>
          <cell r="B3823" t="str">
            <v xml:space="preserve"> DERMATOLOGICALS, ETHICAL                      </v>
          </cell>
          <cell r="C3823" t="str">
            <v>HEALTHPOINT MEDICAL</v>
          </cell>
          <cell r="D3823">
            <v>1497.6</v>
          </cell>
          <cell r="E3823" t="str">
            <v>HEALTHPOINT MEDICAL</v>
          </cell>
          <cell r="F3823" t="str">
            <v>ANTI-DANDRUFF</v>
          </cell>
        </row>
        <row r="3824">
          <cell r="A3824" t="str">
            <v>IONIL PLUS</v>
          </cell>
          <cell r="B3824" t="str">
            <v xml:space="preserve"> DERMATOLOGICALS, ETHICAL                      </v>
          </cell>
          <cell r="C3824" t="str">
            <v>HEALTHPOINT MEDICAL</v>
          </cell>
          <cell r="D3824">
            <v>4098.6000000000004</v>
          </cell>
          <cell r="E3824" t="str">
            <v>HEALTHPOINT MEDICAL</v>
          </cell>
          <cell r="F3824" t="str">
            <v>ANTI-DANDRUFF</v>
          </cell>
        </row>
        <row r="3825">
          <cell r="A3825" t="str">
            <v>IONIL SHAMPOO</v>
          </cell>
          <cell r="B3825" t="str">
            <v xml:space="preserve"> DERMATOLOGICALS, ETHICAL                      </v>
          </cell>
          <cell r="C3825" t="str">
            <v>HEALTHPOINT MEDICAL</v>
          </cell>
          <cell r="D3825">
            <v>4066.5</v>
          </cell>
          <cell r="E3825" t="str">
            <v>HEALTHPOINT MEDICAL</v>
          </cell>
          <cell r="F3825" t="str">
            <v>ANTI-DANDRUFF</v>
          </cell>
        </row>
        <row r="3826">
          <cell r="A3826" t="str">
            <v>IONIL T</v>
          </cell>
          <cell r="B3826" t="str">
            <v xml:space="preserve"> DERMATOLOGICALS, ETHICAL                      </v>
          </cell>
          <cell r="C3826" t="str">
            <v>HEALTHPOINT MEDICAL</v>
          </cell>
          <cell r="D3826">
            <v>6253.2</v>
          </cell>
          <cell r="E3826" t="str">
            <v>HEALTHPOINT MEDICAL</v>
          </cell>
          <cell r="F3826" t="str">
            <v>ANTIPRURITICS TOPICAL</v>
          </cell>
        </row>
        <row r="3827">
          <cell r="A3827" t="str">
            <v>IONIL T PLUS</v>
          </cell>
          <cell r="B3827" t="str">
            <v xml:space="preserve"> DERMATOLOGICALS, ETHICAL                      </v>
          </cell>
          <cell r="C3827" t="str">
            <v>HEALTHPOINT MEDICAL</v>
          </cell>
          <cell r="D3827">
            <v>5715.3</v>
          </cell>
          <cell r="E3827" t="str">
            <v>HEALTHPOINT MEDICAL</v>
          </cell>
          <cell r="F3827" t="str">
            <v>ANTI-DANDRUFF</v>
          </cell>
        </row>
        <row r="3828">
          <cell r="A3828" t="str">
            <v>IOPHEN NR</v>
          </cell>
          <cell r="B3828" t="str">
            <v xml:space="preserve"> COUGH &amp; COLD PREPS           </v>
          </cell>
          <cell r="C3828" t="str">
            <v>QUALITEST PRODUCTS</v>
          </cell>
          <cell r="D3828">
            <v>111.8</v>
          </cell>
          <cell r="E3828" t="str">
            <v>QUALITEST PRODUCTS</v>
          </cell>
          <cell r="F3828" t="str">
            <v>COUGH PREP W/O COD</v>
          </cell>
        </row>
        <row r="3829">
          <cell r="A3829" t="str">
            <v>IOPHEN-DM NR</v>
          </cell>
          <cell r="B3829" t="str">
            <v xml:space="preserve"> COUGH &amp; COLD PREPS           </v>
          </cell>
          <cell r="C3829" t="str">
            <v>QUALITEST PRODUCTS</v>
          </cell>
          <cell r="D3829">
            <v>32089.4</v>
          </cell>
          <cell r="E3829" t="str">
            <v>QUALITEST PRODUCTS</v>
          </cell>
          <cell r="F3829" t="str">
            <v>COUGH PREP W/O COD</v>
          </cell>
        </row>
        <row r="3830">
          <cell r="A3830" t="str">
            <v>IOPIDINE</v>
          </cell>
          <cell r="B3830" t="str">
            <v xml:space="preserve"> OPHTHALMIC PREPARATIONS                       </v>
          </cell>
          <cell r="C3830" t="str">
            <v>ALCON LABS  OPHTHAL</v>
          </cell>
          <cell r="D3830">
            <v>12448.6</v>
          </cell>
          <cell r="E3830" t="str">
            <v>NESTLE S A</v>
          </cell>
          <cell r="F3830" t="str">
            <v>MIOTICS &amp; GLAUCOMA OTH</v>
          </cell>
        </row>
        <row r="3831">
          <cell r="A3831" t="str">
            <v>IOSAL II</v>
          </cell>
          <cell r="B3831" t="str">
            <v xml:space="preserve"> COUGH &amp; COLD PREPS           </v>
          </cell>
          <cell r="C3831" t="str">
            <v>IOMED</v>
          </cell>
          <cell r="D3831">
            <v>336.3</v>
          </cell>
          <cell r="E3831" t="str">
            <v>IOMED</v>
          </cell>
          <cell r="F3831" t="str">
            <v>COUGH/COLD W/EXPECT</v>
          </cell>
        </row>
        <row r="3832">
          <cell r="A3832" t="str">
            <v>IPECAC</v>
          </cell>
          <cell r="B3832" t="str">
            <v xml:space="preserve"> MISCELLANEOUS PREPS, ETHICAL                  </v>
          </cell>
          <cell r="C3832" t="str">
            <v>ROXANE</v>
          </cell>
          <cell r="D3832">
            <v>42.2</v>
          </cell>
          <cell r="E3832" t="str">
            <v>BOEHRINGER INGEL</v>
          </cell>
          <cell r="F3832" t="str">
            <v>MISCELLANEOUS OTH</v>
          </cell>
        </row>
        <row r="3833">
          <cell r="A3833" t="str">
            <v>IPRATROPIUM BR</v>
          </cell>
          <cell r="B3833" t="str">
            <v xml:space="preserve"> RESPIRATORY THERAPY                           </v>
          </cell>
          <cell r="C3833" t="str">
            <v>ALPHARMA</v>
          </cell>
          <cell r="D3833">
            <v>36299.199999999997</v>
          </cell>
          <cell r="E3833" t="str">
            <v>ALPHARMA USPD</v>
          </cell>
          <cell r="F3833" t="str">
            <v>ANTICHOL BRONCHIAL</v>
          </cell>
        </row>
        <row r="3834">
          <cell r="A3834" t="str">
            <v>IPRATROPIUM BR</v>
          </cell>
          <cell r="B3834" t="str">
            <v xml:space="preserve"> RESPIRATORY THERAPY                           </v>
          </cell>
          <cell r="C3834" t="str">
            <v>ASLUNG PHARM</v>
          </cell>
          <cell r="D3834">
            <v>91266.6</v>
          </cell>
          <cell r="E3834" t="str">
            <v>ASLUNG PHARM</v>
          </cell>
          <cell r="F3834" t="str">
            <v>ANTICHOL BRONCHIAL</v>
          </cell>
        </row>
        <row r="3835">
          <cell r="A3835" t="str">
            <v>IPRATROPIUM BR</v>
          </cell>
          <cell r="B3835" t="str">
            <v xml:space="preserve"> RESPIRATORY THERAPY                           </v>
          </cell>
          <cell r="C3835" t="str">
            <v>BAUSCH &amp; LOMB PH</v>
          </cell>
          <cell r="D3835">
            <v>7115</v>
          </cell>
          <cell r="E3835" t="str">
            <v>BAUSCH &amp; LOMB INC</v>
          </cell>
          <cell r="F3835" t="str">
            <v>ANTICHOL NASAL</v>
          </cell>
        </row>
        <row r="3836">
          <cell r="A3836" t="str">
            <v>IPRATROPIUM BR</v>
          </cell>
          <cell r="B3836" t="str">
            <v xml:space="preserve"> RESPIRATORY THERAPY                           </v>
          </cell>
          <cell r="C3836" t="str">
            <v>DEY LABS INC</v>
          </cell>
          <cell r="D3836">
            <v>112951.4</v>
          </cell>
          <cell r="E3836" t="str">
            <v>DEY LABS INC</v>
          </cell>
          <cell r="F3836" t="str">
            <v>ANTICHOL BRONCHIAL</v>
          </cell>
        </row>
        <row r="3837">
          <cell r="A3837" t="str">
            <v>IPRATROPIUM BR</v>
          </cell>
          <cell r="B3837" t="str">
            <v xml:space="preserve"> RESPIRATORY THERAPY                           </v>
          </cell>
          <cell r="C3837" t="str">
            <v>DEY LABS INC</v>
          </cell>
          <cell r="D3837">
            <v>274.10000000000002</v>
          </cell>
          <cell r="E3837" t="str">
            <v>DEY LABS INC</v>
          </cell>
          <cell r="F3837" t="str">
            <v>ANTICHOL NASAL</v>
          </cell>
        </row>
        <row r="3838">
          <cell r="A3838" t="str">
            <v>IPRATROPIUM BR</v>
          </cell>
          <cell r="B3838" t="str">
            <v xml:space="preserve"> RESPIRATORY THERAPY                           </v>
          </cell>
          <cell r="C3838" t="str">
            <v>IVAX PHARMACEUTICALS</v>
          </cell>
          <cell r="D3838">
            <v>73087.7</v>
          </cell>
          <cell r="E3838" t="str">
            <v>IVAX CORP</v>
          </cell>
          <cell r="F3838" t="str">
            <v>ANTICHOL BRONCHIAL</v>
          </cell>
        </row>
        <row r="3839">
          <cell r="A3839" t="str">
            <v>IPRATROPIUM BR</v>
          </cell>
          <cell r="B3839" t="str">
            <v xml:space="preserve"> RESPIRATORY THERAPY                           </v>
          </cell>
          <cell r="C3839" t="str">
            <v>NEPHRON</v>
          </cell>
          <cell r="D3839">
            <v>5993.8</v>
          </cell>
          <cell r="E3839" t="str">
            <v>NEPHRON</v>
          </cell>
          <cell r="F3839" t="str">
            <v>ANTICHOL BRONCHIAL</v>
          </cell>
        </row>
        <row r="3840">
          <cell r="A3840" t="str">
            <v>IPRATROPIUM BR</v>
          </cell>
          <cell r="B3840" t="str">
            <v xml:space="preserve"> RESPIRATORY THERAPY                           </v>
          </cell>
          <cell r="C3840" t="str">
            <v>ROXANE</v>
          </cell>
          <cell r="D3840">
            <v>37601.1</v>
          </cell>
          <cell r="E3840" t="str">
            <v>BOEHRINGER INGEL</v>
          </cell>
          <cell r="F3840" t="str">
            <v>ANTICHOL BRONCHIAL</v>
          </cell>
        </row>
        <row r="3841">
          <cell r="A3841" t="str">
            <v>IPRATROPIUM BR</v>
          </cell>
          <cell r="B3841" t="str">
            <v xml:space="preserve"> RESPIRATORY THERAPY                           </v>
          </cell>
          <cell r="C3841" t="str">
            <v>ROXANE</v>
          </cell>
          <cell r="D3841">
            <v>386.8</v>
          </cell>
          <cell r="E3841" t="str">
            <v>BOEHRINGER INGEL</v>
          </cell>
          <cell r="F3841" t="str">
            <v>ANTICHOL NASAL</v>
          </cell>
        </row>
        <row r="3842">
          <cell r="A3842" t="str">
            <v>IPRATROPIUM BR</v>
          </cell>
          <cell r="B3842" t="str">
            <v xml:space="preserve"> RESPIRATORY THERAPY                           </v>
          </cell>
          <cell r="C3842" t="str">
            <v>RX ELITE</v>
          </cell>
          <cell r="D3842">
            <v>40262.6</v>
          </cell>
          <cell r="E3842" t="str">
            <v>RX ELITE</v>
          </cell>
          <cell r="F3842" t="str">
            <v>ANTICHOL BRONCHIAL</v>
          </cell>
        </row>
        <row r="3843">
          <cell r="A3843" t="str">
            <v>IRCON-FA</v>
          </cell>
          <cell r="B3843" t="str">
            <v xml:space="preserve"> BLOOD GROWTH FACTORS                          </v>
          </cell>
          <cell r="C3843" t="str">
            <v>KENWOOD LABS</v>
          </cell>
          <cell r="D3843">
            <v>0</v>
          </cell>
          <cell r="E3843" t="str">
            <v>BRADLEY PHM INC</v>
          </cell>
          <cell r="F3843" t="str">
            <v>FERROUS IRON COMB</v>
          </cell>
        </row>
        <row r="3844">
          <cell r="A3844" t="str">
            <v>IRESSA</v>
          </cell>
          <cell r="B3844" t="str">
            <v xml:space="preserve"> ANTINEOPLASTIC AGENTS                         </v>
          </cell>
          <cell r="C3844" t="str">
            <v>ASTRAZENECA</v>
          </cell>
          <cell r="D3844">
            <v>31200</v>
          </cell>
          <cell r="E3844" t="str">
            <v>ASTRAZENECA CORP</v>
          </cell>
          <cell r="F3844" t="str">
            <v>EGFR INHIBITORS</v>
          </cell>
        </row>
        <row r="3845">
          <cell r="A3845" t="str">
            <v>IROFOL</v>
          </cell>
          <cell r="B3845" t="str">
            <v xml:space="preserve"> BLOOD GROWTH FACTORS                          </v>
          </cell>
          <cell r="C3845" t="str">
            <v>DAYTON LABS</v>
          </cell>
          <cell r="D3845">
            <v>73693</v>
          </cell>
          <cell r="E3845" t="str">
            <v>DAYTON LABS</v>
          </cell>
          <cell r="F3845" t="str">
            <v>FERROUS IRON COMB</v>
          </cell>
        </row>
        <row r="3846">
          <cell r="A3846" t="str">
            <v>IRON-C</v>
          </cell>
          <cell r="B3846" t="str">
            <v xml:space="preserve"> BLOOD GROWTH FACTORS                          </v>
          </cell>
          <cell r="C3846" t="str">
            <v>ROXMAR LABS</v>
          </cell>
          <cell r="D3846">
            <v>1274.8</v>
          </cell>
          <cell r="E3846" t="str">
            <v>ROXMAR LABS</v>
          </cell>
          <cell r="F3846" t="str">
            <v>LIVER/LIVER W/12 FA</v>
          </cell>
        </row>
        <row r="3847">
          <cell r="A3847" t="str">
            <v>IRO-PLEX</v>
          </cell>
          <cell r="B3847" t="str">
            <v xml:space="preserve"> BLOOD GROWTH FACTORS                          </v>
          </cell>
          <cell r="C3847" t="str">
            <v>DOMEL LABORATORIES</v>
          </cell>
          <cell r="D3847">
            <v>39610.5</v>
          </cell>
          <cell r="E3847" t="str">
            <v>DOMEL LABORATORIES</v>
          </cell>
          <cell r="F3847" t="str">
            <v>FERROUS IRON COMB</v>
          </cell>
        </row>
        <row r="3848">
          <cell r="A3848" t="str">
            <v>IRREG/DELAYED MENSES</v>
          </cell>
          <cell r="B3848" t="str">
            <v xml:space="preserve"> NATURAL MEDICINE                              </v>
          </cell>
          <cell r="C3848" t="str">
            <v>HUMPHREY</v>
          </cell>
          <cell r="D3848">
            <v>519.6</v>
          </cell>
          <cell r="E3848" t="str">
            <v>HUMPHREY</v>
          </cell>
          <cell r="F3848" t="str">
            <v>HOMEOPATHIC PROD</v>
          </cell>
        </row>
        <row r="3849">
          <cell r="A3849" t="str">
            <v>ISMELIN</v>
          </cell>
          <cell r="B3849" t="str">
            <v xml:space="preserve"> VASCULAR AGENTS                               </v>
          </cell>
          <cell r="C3849" t="str">
            <v>NOVARTIS RX</v>
          </cell>
          <cell r="D3849">
            <v>-89.7</v>
          </cell>
          <cell r="E3849" t="str">
            <v>NOVARTIS</v>
          </cell>
          <cell r="F3849" t="str">
            <v>ANTIHYPERTENSIVE OTH</v>
          </cell>
        </row>
        <row r="3850">
          <cell r="A3850" t="str">
            <v>ISMO</v>
          </cell>
          <cell r="B3850" t="str">
            <v xml:space="preserve"> CARDIAC AGENTS                                </v>
          </cell>
          <cell r="C3850" t="str">
            <v>ESP PHARMA</v>
          </cell>
          <cell r="D3850">
            <v>57653.8</v>
          </cell>
          <cell r="E3850" t="str">
            <v>ESP PHARMA</v>
          </cell>
          <cell r="F3850" t="str">
            <v>NITRITES &amp; NITRATES</v>
          </cell>
        </row>
        <row r="3851">
          <cell r="A3851" t="str">
            <v>ISOCAL</v>
          </cell>
          <cell r="B3851" t="str">
            <v xml:space="preserve"> NUTRIENTS &amp; SUPPLEMENTS                       </v>
          </cell>
          <cell r="C3851" t="str">
            <v>MEAD JOHNSON NUT</v>
          </cell>
          <cell r="D3851">
            <v>9.6999999999999993</v>
          </cell>
          <cell r="E3851" t="str">
            <v>BRISTOL-MYERS SQ</v>
          </cell>
          <cell r="F3851" t="str">
            <v>COMPLETE FOOD SUPPLEMENT</v>
          </cell>
        </row>
        <row r="3852">
          <cell r="A3852" t="str">
            <v>ISOETHARINE HCL</v>
          </cell>
          <cell r="B3852" t="str">
            <v xml:space="preserve"> RESPIRATORY THERAPY                           </v>
          </cell>
          <cell r="C3852" t="str">
            <v>ROXANE</v>
          </cell>
          <cell r="D3852">
            <v>0</v>
          </cell>
          <cell r="E3852" t="str">
            <v>BOEHRINGER INGEL</v>
          </cell>
          <cell r="F3852" t="str">
            <v>BETA AGONISTS NEB SOL</v>
          </cell>
        </row>
        <row r="3853">
          <cell r="A3853" t="str">
            <v>ISOFLURANE</v>
          </cell>
          <cell r="B3853" t="str">
            <v xml:space="preserve"> ANESTHETICS                                   </v>
          </cell>
          <cell r="C3853" t="str">
            <v>ABBOTT HOSP PRODS</v>
          </cell>
          <cell r="D3853">
            <v>0</v>
          </cell>
          <cell r="E3853" t="str">
            <v>ABBOTT</v>
          </cell>
          <cell r="F3853" t="str">
            <v>ANESTH GENERAL OTH INHL</v>
          </cell>
        </row>
        <row r="3854">
          <cell r="A3854" t="str">
            <v>ISOMTH/DCHLPH/APAP</v>
          </cell>
          <cell r="B3854" t="str">
            <v xml:space="preserve"> ANALGESICS        </v>
          </cell>
          <cell r="C3854" t="str">
            <v>INTERPHARM INC</v>
          </cell>
          <cell r="D3854">
            <v>645.29999999999995</v>
          </cell>
          <cell r="E3854" t="str">
            <v>INTERPHARM INC</v>
          </cell>
          <cell r="F3854" t="str">
            <v>ANTI-MIGRAINE</v>
          </cell>
        </row>
        <row r="3855">
          <cell r="A3855" t="str">
            <v>ISONIAZID</v>
          </cell>
          <cell r="B3855" t="str">
            <v xml:space="preserve"> TUBERCULOSIS THERAPY                          </v>
          </cell>
          <cell r="C3855" t="str">
            <v>BARR LABS</v>
          </cell>
          <cell r="D3855">
            <v>2088.6999999999998</v>
          </cell>
          <cell r="E3855" t="str">
            <v>BARR LABS CORP</v>
          </cell>
          <cell r="F3855" t="str">
            <v>TUBERCULOSIS THERAPY</v>
          </cell>
        </row>
        <row r="3856">
          <cell r="A3856" t="str">
            <v>ISONIAZID</v>
          </cell>
          <cell r="B3856" t="str">
            <v xml:space="preserve"> TUBERCULOSIS THERAPY                          </v>
          </cell>
          <cell r="C3856" t="str">
            <v>CAROLINA MED PROD</v>
          </cell>
          <cell r="D3856">
            <v>215.5</v>
          </cell>
          <cell r="E3856" t="str">
            <v>CAROLINA MED PROD</v>
          </cell>
          <cell r="F3856" t="str">
            <v>TUBERCULOSIS THERAPY</v>
          </cell>
        </row>
        <row r="3857">
          <cell r="A3857" t="str">
            <v>ISONIAZID</v>
          </cell>
          <cell r="B3857" t="str">
            <v xml:space="preserve"> TUBERCULOSIS THERAPY                          </v>
          </cell>
          <cell r="C3857" t="str">
            <v>EON LABS</v>
          </cell>
          <cell r="D3857">
            <v>1651.6</v>
          </cell>
          <cell r="E3857" t="str">
            <v>EON CORP</v>
          </cell>
          <cell r="F3857" t="str">
            <v>TUBERCULOSIS THERAPY</v>
          </cell>
        </row>
        <row r="3858">
          <cell r="A3858" t="str">
            <v>ISONIAZID</v>
          </cell>
          <cell r="B3858" t="str">
            <v xml:space="preserve"> TUBERCULOSIS THERAPY                          </v>
          </cell>
          <cell r="C3858" t="str">
            <v>HALSEY</v>
          </cell>
          <cell r="D3858">
            <v>0</v>
          </cell>
          <cell r="E3858" t="str">
            <v>HALSEY</v>
          </cell>
          <cell r="F3858" t="str">
            <v>TUBERCULOSIS THERAPY</v>
          </cell>
        </row>
        <row r="3859">
          <cell r="A3859" t="str">
            <v>ISONIAZID</v>
          </cell>
          <cell r="B3859" t="str">
            <v xml:space="preserve"> TUBERCULOSIS THERAPY                          </v>
          </cell>
          <cell r="C3859" t="str">
            <v>MFR NOT STATED</v>
          </cell>
          <cell r="D3859">
            <v>2071.8000000000002</v>
          </cell>
          <cell r="E3859" t="str">
            <v>LAB UNKNOWN</v>
          </cell>
          <cell r="F3859" t="str">
            <v>TUBERCULOSIS THERAPY</v>
          </cell>
        </row>
        <row r="3860">
          <cell r="A3860" t="str">
            <v>ISONIAZID</v>
          </cell>
          <cell r="B3860" t="str">
            <v xml:space="preserve"> TUBERCULOSIS THERAPY                          </v>
          </cell>
          <cell r="C3860" t="str">
            <v>REPACKAGER</v>
          </cell>
          <cell r="D3860">
            <v>14.8</v>
          </cell>
          <cell r="E3860" t="str">
            <v>REPACKAGER</v>
          </cell>
          <cell r="F3860" t="str">
            <v>TUBERCULOSIS THERAPY</v>
          </cell>
        </row>
        <row r="3861">
          <cell r="A3861" t="str">
            <v>ISONIAZID</v>
          </cell>
          <cell r="B3861" t="str">
            <v xml:space="preserve"> TUBERCULOSIS THERAPY                          </v>
          </cell>
          <cell r="C3861" t="str">
            <v>WEST WARD</v>
          </cell>
          <cell r="D3861">
            <v>690.8</v>
          </cell>
          <cell r="E3861" t="str">
            <v>WEST WARD</v>
          </cell>
          <cell r="F3861" t="str">
            <v>TUBERCULOSIS THERAPY</v>
          </cell>
        </row>
        <row r="3862">
          <cell r="A3862" t="str">
            <v>ISOPTIN SR</v>
          </cell>
          <cell r="B3862" t="str">
            <v xml:space="preserve"> VASCULAR AGENTS                               </v>
          </cell>
          <cell r="C3862" t="str">
            <v>ABBOTT PHARM PRODS</v>
          </cell>
          <cell r="D3862">
            <v>63911.8</v>
          </cell>
          <cell r="E3862" t="str">
            <v>ABBOTT</v>
          </cell>
          <cell r="F3862" t="str">
            <v>CALCIUM BLOCKERS</v>
          </cell>
        </row>
        <row r="3863">
          <cell r="A3863" t="str">
            <v>ISOPTO ATROPINE</v>
          </cell>
          <cell r="B3863" t="str">
            <v xml:space="preserve"> OPHTHALMIC PREPARATIONS                       </v>
          </cell>
          <cell r="C3863" t="str">
            <v>ALCON LABS  OPHTHAL</v>
          </cell>
          <cell r="D3863">
            <v>636</v>
          </cell>
          <cell r="E3863" t="str">
            <v>NESTLE S A</v>
          </cell>
          <cell r="F3863" t="str">
            <v>CYCLOPLEGICS</v>
          </cell>
        </row>
        <row r="3864">
          <cell r="A3864" t="str">
            <v>ISOPTO CARBACHOL</v>
          </cell>
          <cell r="B3864" t="str">
            <v xml:space="preserve"> OPHTHALMIC PREPARATIONS                       </v>
          </cell>
          <cell r="C3864" t="str">
            <v>ALCON LABS  OPHTHAL</v>
          </cell>
          <cell r="D3864">
            <v>318.89999999999998</v>
          </cell>
          <cell r="E3864" t="str">
            <v>NESTLE S A</v>
          </cell>
          <cell r="F3864" t="str">
            <v>MIOTICS OTH</v>
          </cell>
        </row>
        <row r="3865">
          <cell r="A3865" t="str">
            <v>ISOPTO CARPINE</v>
          </cell>
          <cell r="B3865" t="str">
            <v xml:space="preserve"> OPHTHALMIC PREPARATIONS                       </v>
          </cell>
          <cell r="C3865" t="str">
            <v>ALCON LABS  OPHTHAL</v>
          </cell>
          <cell r="D3865">
            <v>116.4</v>
          </cell>
          <cell r="E3865" t="str">
            <v>NESTLE S A</v>
          </cell>
          <cell r="F3865" t="str">
            <v>PILOCARPINE</v>
          </cell>
        </row>
        <row r="3866">
          <cell r="A3866" t="str">
            <v>ISOPTO HOMATROPINE</v>
          </cell>
          <cell r="B3866" t="str">
            <v xml:space="preserve"> OPHTHALMIC PREPARATIONS                       </v>
          </cell>
          <cell r="C3866" t="str">
            <v>ALCON LABS  OPHTHAL</v>
          </cell>
          <cell r="D3866">
            <v>0</v>
          </cell>
          <cell r="E3866" t="str">
            <v>NESTLE S A</v>
          </cell>
          <cell r="F3866" t="str">
            <v>CYCLOPLEGICS</v>
          </cell>
        </row>
        <row r="3867">
          <cell r="A3867" t="str">
            <v>ISOPTO HYOSCINE</v>
          </cell>
          <cell r="B3867" t="str">
            <v xml:space="preserve"> OPHTHALMIC PREPARATIONS                       </v>
          </cell>
          <cell r="C3867" t="str">
            <v>ALCON LABS  OPHTHAL</v>
          </cell>
          <cell r="D3867">
            <v>15.9</v>
          </cell>
          <cell r="E3867" t="str">
            <v>NESTLE S A</v>
          </cell>
          <cell r="F3867" t="str">
            <v>CYCLOPLEGICS</v>
          </cell>
        </row>
        <row r="3868">
          <cell r="A3868" t="str">
            <v>ISOPTO TEARS</v>
          </cell>
          <cell r="B3868" t="str">
            <v xml:space="preserve"> OPHTHALMIC PREPARATIONS                       </v>
          </cell>
          <cell r="C3868" t="str">
            <v>ALCON LABS  OPHTHAL</v>
          </cell>
          <cell r="D3868">
            <v>0</v>
          </cell>
          <cell r="E3868" t="str">
            <v>NESTLE S A</v>
          </cell>
          <cell r="F3868" t="str">
            <v>ARTIFICIAL TEARS</v>
          </cell>
        </row>
        <row r="3869">
          <cell r="A3869" t="str">
            <v>ISORDIL</v>
          </cell>
          <cell r="B3869" t="str">
            <v xml:space="preserve"> CARDIAC AGENTS                                </v>
          </cell>
          <cell r="C3869" t="str">
            <v>BIOVAIL PHARMACEUT</v>
          </cell>
          <cell r="D3869">
            <v>25847.9</v>
          </cell>
          <cell r="E3869" t="str">
            <v>BIOVAIL PHARMACEUT</v>
          </cell>
          <cell r="F3869" t="str">
            <v>NITRITES &amp; NITRATES</v>
          </cell>
        </row>
        <row r="3870">
          <cell r="A3870" t="str">
            <v>ISOSORBIDE DINITRA</v>
          </cell>
          <cell r="B3870" t="str">
            <v xml:space="preserve"> CARDIAC AGENTS                                </v>
          </cell>
          <cell r="C3870" t="str">
            <v>GENEVA PHARM</v>
          </cell>
          <cell r="D3870">
            <v>14585.3</v>
          </cell>
          <cell r="E3870" t="str">
            <v>NOVARTIS</v>
          </cell>
          <cell r="F3870" t="str">
            <v>NITRITES &amp; NITRATES</v>
          </cell>
        </row>
        <row r="3871">
          <cell r="A3871" t="str">
            <v>ISOSORBIDE DINITRA</v>
          </cell>
          <cell r="B3871" t="str">
            <v xml:space="preserve"> CARDIAC AGENTS                                </v>
          </cell>
          <cell r="C3871" t="str">
            <v>INWOOD LABS</v>
          </cell>
          <cell r="D3871">
            <v>53618.8</v>
          </cell>
          <cell r="E3871" t="str">
            <v>FOREST LABS</v>
          </cell>
          <cell r="F3871" t="str">
            <v>NITRITES &amp; NITRATES</v>
          </cell>
        </row>
        <row r="3872">
          <cell r="A3872" t="str">
            <v>ISOSORBIDE DINITRA</v>
          </cell>
          <cell r="B3872" t="str">
            <v xml:space="preserve"> CARDIAC AGENTS                                </v>
          </cell>
          <cell r="C3872" t="str">
            <v>IVAX PHARMACEUTICALS</v>
          </cell>
          <cell r="D3872">
            <v>46</v>
          </cell>
          <cell r="E3872" t="str">
            <v>IVAX CORP</v>
          </cell>
          <cell r="F3872" t="str">
            <v>NITRITES &amp; NITRATES</v>
          </cell>
        </row>
        <row r="3873">
          <cell r="A3873" t="str">
            <v>ISOSORBIDE DINITRA</v>
          </cell>
          <cell r="B3873" t="str">
            <v xml:space="preserve"> CARDIAC AGENTS                                </v>
          </cell>
          <cell r="C3873" t="str">
            <v>JEROME STEVENS PHM</v>
          </cell>
          <cell r="D3873">
            <v>0</v>
          </cell>
          <cell r="E3873" t="str">
            <v>JEROME STEVENS PHM</v>
          </cell>
          <cell r="F3873" t="str">
            <v>NITRITES &amp; NITRATES</v>
          </cell>
        </row>
        <row r="3874">
          <cell r="A3874" t="str">
            <v>ISOSORBIDE DINITRA</v>
          </cell>
          <cell r="B3874" t="str">
            <v xml:space="preserve"> CARDIAC AGENTS                                </v>
          </cell>
          <cell r="C3874" t="str">
            <v>MAJOR PHARM</v>
          </cell>
          <cell r="D3874">
            <v>269.3</v>
          </cell>
          <cell r="E3874" t="str">
            <v>GREAT LAKES WHLSL</v>
          </cell>
          <cell r="F3874" t="str">
            <v>NITRITES &amp; NITRATES</v>
          </cell>
        </row>
        <row r="3875">
          <cell r="A3875" t="str">
            <v>ISOSORBIDE DINITRA</v>
          </cell>
          <cell r="B3875" t="str">
            <v xml:space="preserve"> CARDIAC AGENTS                                </v>
          </cell>
          <cell r="C3875" t="str">
            <v>MFR NOT STATED</v>
          </cell>
          <cell r="D3875">
            <v>4.3</v>
          </cell>
          <cell r="E3875" t="str">
            <v>LAB UNKNOWN</v>
          </cell>
          <cell r="F3875" t="str">
            <v>NITRITES &amp; NITRATES</v>
          </cell>
        </row>
        <row r="3876">
          <cell r="A3876" t="str">
            <v>ISOSORBIDE DINITRA</v>
          </cell>
          <cell r="B3876" t="str">
            <v xml:space="preserve"> CARDIAC AGENTS                                </v>
          </cell>
          <cell r="C3876" t="str">
            <v>PAR PHARM</v>
          </cell>
          <cell r="D3876">
            <v>103191.4</v>
          </cell>
          <cell r="E3876" t="str">
            <v>PAR PHARM</v>
          </cell>
          <cell r="F3876" t="str">
            <v>NITRITES &amp; NITRATES</v>
          </cell>
        </row>
        <row r="3877">
          <cell r="A3877" t="str">
            <v>ISOSORBIDE DINITRA</v>
          </cell>
          <cell r="B3877" t="str">
            <v xml:space="preserve"> CARDIAC AGENTS                                </v>
          </cell>
          <cell r="C3877" t="str">
            <v>QUALITEST PRODUCTS</v>
          </cell>
          <cell r="D3877">
            <v>1456.8</v>
          </cell>
          <cell r="E3877" t="str">
            <v>QUALITEST PRODUCTS</v>
          </cell>
          <cell r="F3877" t="str">
            <v>NITRITES &amp; NITRATES</v>
          </cell>
        </row>
        <row r="3878">
          <cell r="A3878" t="str">
            <v>ISOSORBIDE DINITRA</v>
          </cell>
          <cell r="B3878" t="str">
            <v xml:space="preserve"> CARDIAC AGENTS                                </v>
          </cell>
          <cell r="C3878" t="str">
            <v>UNITED RES LABS</v>
          </cell>
          <cell r="D3878">
            <v>288.10000000000002</v>
          </cell>
          <cell r="E3878" t="str">
            <v>URL/MUTUAL</v>
          </cell>
          <cell r="F3878" t="str">
            <v>NITRITES &amp; NITRATES</v>
          </cell>
        </row>
        <row r="3879">
          <cell r="A3879" t="str">
            <v>ISOSORBIDE DINITRA</v>
          </cell>
          <cell r="B3879" t="str">
            <v xml:space="preserve"> CARDIAC AGENTS                                </v>
          </cell>
          <cell r="C3879" t="str">
            <v>WATSON LABS</v>
          </cell>
          <cell r="D3879">
            <v>0</v>
          </cell>
          <cell r="E3879" t="str">
            <v>WATSON PHARM INC</v>
          </cell>
          <cell r="F3879" t="str">
            <v>NITRITES &amp; NITRATES</v>
          </cell>
        </row>
        <row r="3880">
          <cell r="A3880" t="str">
            <v>ISOSORBIDE DINITRA</v>
          </cell>
          <cell r="B3880" t="str">
            <v xml:space="preserve"> CARDIAC AGENTS                                </v>
          </cell>
          <cell r="C3880" t="str">
            <v>WEST WARD</v>
          </cell>
          <cell r="D3880">
            <v>73934.5</v>
          </cell>
          <cell r="E3880" t="str">
            <v>WEST WARD</v>
          </cell>
          <cell r="F3880" t="str">
            <v>NITRITES &amp; NITRATES</v>
          </cell>
        </row>
        <row r="3881">
          <cell r="A3881" t="str">
            <v>ISOSORBIDE MONONIT</v>
          </cell>
          <cell r="B3881" t="str">
            <v xml:space="preserve"> CARDIAC AGENTS                                </v>
          </cell>
          <cell r="C3881" t="str">
            <v>ETHEX CORP</v>
          </cell>
          <cell r="D3881">
            <v>212181.5</v>
          </cell>
          <cell r="E3881" t="str">
            <v>K V  PHARM</v>
          </cell>
          <cell r="F3881" t="str">
            <v>NITRITES &amp; NITRATES</v>
          </cell>
        </row>
        <row r="3882">
          <cell r="A3882" t="str">
            <v>ISOSORBIDE MONONIT</v>
          </cell>
          <cell r="B3882" t="str">
            <v xml:space="preserve"> CARDIAC AGENTS                                </v>
          </cell>
          <cell r="C3882" t="str">
            <v>KREMERS URBAN</v>
          </cell>
          <cell r="D3882">
            <v>45221.5</v>
          </cell>
          <cell r="E3882" t="str">
            <v>SCHWARZ PHARMA USA</v>
          </cell>
          <cell r="F3882" t="str">
            <v>NITRITES &amp; NITRATES</v>
          </cell>
        </row>
        <row r="3883">
          <cell r="A3883" t="str">
            <v>ISOSORBIDE MONONIT</v>
          </cell>
          <cell r="B3883" t="str">
            <v xml:space="preserve"> CARDIAC AGENTS                                </v>
          </cell>
          <cell r="C3883" t="str">
            <v>PUREPAC</v>
          </cell>
          <cell r="D3883">
            <v>65389.8</v>
          </cell>
          <cell r="E3883" t="str">
            <v>ALPHARMA USPD</v>
          </cell>
          <cell r="F3883" t="str">
            <v>NITRITES &amp; NITRATES</v>
          </cell>
        </row>
        <row r="3884">
          <cell r="A3884" t="str">
            <v>ISOSORBIDE MONONIT</v>
          </cell>
          <cell r="B3884" t="str">
            <v xml:space="preserve"> CARDIAC AGENTS                                </v>
          </cell>
          <cell r="C3884" t="str">
            <v>TEVA PHARMACEUTICALS</v>
          </cell>
          <cell r="D3884">
            <v>11985.5</v>
          </cell>
          <cell r="E3884" t="str">
            <v>TEVA PHARM USA</v>
          </cell>
          <cell r="F3884" t="str">
            <v>NITRITES &amp; NITRATES</v>
          </cell>
        </row>
        <row r="3885">
          <cell r="A3885" t="str">
            <v>ISOSORBIDE MONONIT</v>
          </cell>
          <cell r="B3885" t="str">
            <v xml:space="preserve"> CARDIAC AGENTS                                </v>
          </cell>
          <cell r="C3885" t="str">
            <v>WARRICK PHARM</v>
          </cell>
          <cell r="D3885">
            <v>277530.40000000002</v>
          </cell>
          <cell r="E3885" t="str">
            <v>SCHERING PLOUGH</v>
          </cell>
          <cell r="F3885" t="str">
            <v>NITRITES &amp; NITRATES</v>
          </cell>
        </row>
        <row r="3886">
          <cell r="A3886" t="str">
            <v>ISOSORBIDE MONONIT</v>
          </cell>
          <cell r="B3886" t="str">
            <v xml:space="preserve"> CARDIAC AGENTS                                </v>
          </cell>
          <cell r="C3886" t="str">
            <v>WEST WARD</v>
          </cell>
          <cell r="D3886">
            <v>3093.1</v>
          </cell>
          <cell r="E3886" t="str">
            <v>WEST WARD</v>
          </cell>
          <cell r="F3886" t="str">
            <v>NITRITES &amp; NITRATES</v>
          </cell>
        </row>
        <row r="3887">
          <cell r="A3887" t="str">
            <v>ISOVATE</v>
          </cell>
          <cell r="B3887" t="str">
            <v xml:space="preserve"> HORMONES                                      </v>
          </cell>
          <cell r="C3887" t="str">
            <v>ISOMER PHARMACEUTICA</v>
          </cell>
          <cell r="D3887">
            <v>0</v>
          </cell>
          <cell r="E3887" t="str">
            <v>ISOMER PHARMACEUTICA</v>
          </cell>
          <cell r="F3887" t="str">
            <v>HORMONES CORT PLAIN DERM</v>
          </cell>
        </row>
        <row r="3888">
          <cell r="A3888" t="str">
            <v>ISOVUE-370</v>
          </cell>
          <cell r="B3888" t="str">
            <v xml:space="preserve"> DIAGNOSTIC AIDS                               </v>
          </cell>
          <cell r="C3888" t="str">
            <v>BRACCO DIAGNOSTICS</v>
          </cell>
          <cell r="D3888">
            <v>-900</v>
          </cell>
          <cell r="E3888" t="str">
            <v>BRACCO DIAGNOSTICS</v>
          </cell>
          <cell r="F3888" t="str">
            <v>ANGIO-UROGRAPHIC MEDIA</v>
          </cell>
        </row>
        <row r="3889">
          <cell r="A3889" t="str">
            <v>ISOXSUPRINE HCL</v>
          </cell>
          <cell r="B3889" t="str">
            <v xml:space="preserve"> VASCULAR AGENTS                               </v>
          </cell>
          <cell r="C3889" t="str">
            <v>AMIDE PHARMACEUT</v>
          </cell>
          <cell r="D3889">
            <v>492.8</v>
          </cell>
          <cell r="E3889" t="str">
            <v>AMIDE PHARMACEUT</v>
          </cell>
          <cell r="F3889" t="str">
            <v>PERIPHERAL VASODILATOR</v>
          </cell>
        </row>
        <row r="3890">
          <cell r="A3890" t="str">
            <v>ISOXSUPRINE HCL</v>
          </cell>
          <cell r="B3890" t="str">
            <v xml:space="preserve"> VASCULAR AGENTS                               </v>
          </cell>
          <cell r="C3890" t="str">
            <v>GENEVA PHARM</v>
          </cell>
          <cell r="D3890">
            <v>39282.300000000003</v>
          </cell>
          <cell r="E3890" t="str">
            <v>NOVARTIS</v>
          </cell>
          <cell r="F3890" t="str">
            <v>PERIPHERAL VASODILATOR</v>
          </cell>
        </row>
        <row r="3891">
          <cell r="A3891" t="str">
            <v>ISOXSUPRINE HCL</v>
          </cell>
          <cell r="B3891" t="str">
            <v xml:space="preserve"> VASCULAR AGENTS                               </v>
          </cell>
          <cell r="C3891" t="str">
            <v>INTEGRITY PHARM</v>
          </cell>
          <cell r="D3891">
            <v>20761.400000000001</v>
          </cell>
          <cell r="E3891" t="str">
            <v>INTEGRITY PHARM</v>
          </cell>
          <cell r="F3891" t="str">
            <v>PERIPHERAL VASODILATOR</v>
          </cell>
        </row>
        <row r="3892">
          <cell r="A3892" t="str">
            <v>ISOXSUPRINE HCL</v>
          </cell>
          <cell r="B3892" t="str">
            <v xml:space="preserve"> VASCULAR AGENTS                               </v>
          </cell>
          <cell r="C3892" t="str">
            <v>QUALITEST PRODUCTS</v>
          </cell>
          <cell r="D3892">
            <v>25.2</v>
          </cell>
          <cell r="E3892" t="str">
            <v>QUALITEST PRODUCTS</v>
          </cell>
          <cell r="F3892" t="str">
            <v>PERIPHERAL VASODILATOR</v>
          </cell>
        </row>
        <row r="3893">
          <cell r="A3893" t="str">
            <v>ISUPREL</v>
          </cell>
          <cell r="B3893" t="str">
            <v xml:space="preserve"> CARDIAC AGENTS                                </v>
          </cell>
          <cell r="C3893" t="str">
            <v>ABBOTT HOSP PRODS</v>
          </cell>
          <cell r="D3893">
            <v>0</v>
          </cell>
          <cell r="E3893" t="str">
            <v>ABBOTT</v>
          </cell>
          <cell r="F3893" t="str">
            <v>CARDIAC AGENTS OTH</v>
          </cell>
        </row>
        <row r="3894">
          <cell r="A3894" t="str">
            <v>JEVITY</v>
          </cell>
          <cell r="B3894" t="str">
            <v xml:space="preserve"> NUTRIENTS &amp; SUPPLEMENTS                       </v>
          </cell>
          <cell r="C3894" t="str">
            <v>ROSS LABS</v>
          </cell>
          <cell r="D3894">
            <v>13310.5</v>
          </cell>
          <cell r="E3894" t="str">
            <v>ABBOTT</v>
          </cell>
          <cell r="F3894" t="str">
            <v>COMPLETE FOOD SUPPLEMENT</v>
          </cell>
        </row>
        <row r="3895">
          <cell r="A3895" t="str">
            <v>JEVITY PLUS</v>
          </cell>
          <cell r="B3895" t="str">
            <v xml:space="preserve"> NUTRIENTS &amp; SUPPLEMENTS                       </v>
          </cell>
          <cell r="C3895" t="str">
            <v>ROSS LABS</v>
          </cell>
          <cell r="D3895">
            <v>13694.4</v>
          </cell>
          <cell r="E3895" t="str">
            <v>ABBOTT</v>
          </cell>
          <cell r="F3895" t="str">
            <v>COMPLETE FOOD SUPPLEMENT</v>
          </cell>
        </row>
        <row r="3896">
          <cell r="A3896" t="str">
            <v>JOINTFLEX</v>
          </cell>
          <cell r="B3896" t="str">
            <v xml:space="preserve"> ANTIARTHRITICS      </v>
          </cell>
          <cell r="C3896" t="str">
            <v>SMARTSCIENCE LABS</v>
          </cell>
          <cell r="D3896">
            <v>2453.3000000000002</v>
          </cell>
          <cell r="E3896" t="str">
            <v>SMARTSCIENCE LABS</v>
          </cell>
          <cell r="F3896" t="str">
            <v>ANTIARTH TOPICAL</v>
          </cell>
        </row>
        <row r="3897">
          <cell r="A3897" t="str">
            <v>K EFFERVESCENT</v>
          </cell>
          <cell r="B3897" t="str">
            <v xml:space="preserve"> NUTRIENTS &amp; SUPPLEMENTS                       </v>
          </cell>
          <cell r="C3897" t="str">
            <v>QUALITEST PRODUCTS</v>
          </cell>
          <cell r="D3897">
            <v>13.3</v>
          </cell>
          <cell r="E3897" t="str">
            <v>QUALITEST PRODUCTS</v>
          </cell>
          <cell r="F3897" t="str">
            <v>POTASSIUM SUPPL OTH</v>
          </cell>
        </row>
        <row r="3898">
          <cell r="A3898" t="str">
            <v>KALETRA</v>
          </cell>
          <cell r="B3898" t="str">
            <v xml:space="preserve"> ANTIVIRALS                                    </v>
          </cell>
          <cell r="C3898" t="str">
            <v>ABBOTT PHARM PRODS</v>
          </cell>
          <cell r="D3898">
            <v>494419.8</v>
          </cell>
          <cell r="E3898" t="str">
            <v>ABBOTT</v>
          </cell>
          <cell r="F3898" t="str">
            <v>HIV-PROTEASE INHIB</v>
          </cell>
        </row>
        <row r="3899">
          <cell r="A3899" t="str">
            <v>KALTOSTAT</v>
          </cell>
          <cell r="B3899" t="str">
            <v xml:space="preserve"> NON-DRUG PRODUCTS                             </v>
          </cell>
          <cell r="C3899" t="str">
            <v>CONVATEC</v>
          </cell>
          <cell r="D3899">
            <v>693.1</v>
          </cell>
          <cell r="E3899" t="str">
            <v>BRISTOL-MYERS SQ</v>
          </cell>
          <cell r="F3899" t="str">
            <v>NON-DRUG PRODUCTS</v>
          </cell>
        </row>
        <row r="3900">
          <cell r="A3900" t="str">
            <v>KALTOSTAT</v>
          </cell>
          <cell r="B3900" t="str">
            <v>UNKNOWN USC 99998</v>
          </cell>
          <cell r="C3900" t="str">
            <v>CONVATEC</v>
          </cell>
          <cell r="D3900">
            <v>5527.1</v>
          </cell>
          <cell r="E3900" t="str">
            <v>BRISTOL-MYERS SQ</v>
          </cell>
          <cell r="F3900" t="str">
            <v>UNKNOWN USC 99998</v>
          </cell>
        </row>
        <row r="3901">
          <cell r="A3901" t="str">
            <v>KANTREX</v>
          </cell>
          <cell r="B3901" t="str">
            <v xml:space="preserve"> ANTI-INFECTIVES, SYSTEMIC                     </v>
          </cell>
          <cell r="C3901" t="str">
            <v>GENEVA PHARM</v>
          </cell>
          <cell r="D3901">
            <v>0</v>
          </cell>
          <cell r="E3901" t="str">
            <v>NOVARTIS</v>
          </cell>
          <cell r="F3901" t="str">
            <v>AMINOGLYCOSIDES</v>
          </cell>
        </row>
        <row r="3902">
          <cell r="A3902" t="str">
            <v>KAOLIN/PECTIN</v>
          </cell>
          <cell r="B3902" t="str">
            <v xml:space="preserve"> ANTIDIARRHEALS                                </v>
          </cell>
          <cell r="C3902" t="str">
            <v>ROXANE</v>
          </cell>
          <cell r="D3902">
            <v>86.6</v>
          </cell>
          <cell r="E3902" t="str">
            <v>BOEHRINGER INGEL</v>
          </cell>
          <cell r="F3902" t="str">
            <v>ANTIDIARRHEALS W/O ANTNFCT</v>
          </cell>
        </row>
        <row r="3903">
          <cell r="A3903" t="str">
            <v>KAON</v>
          </cell>
          <cell r="B3903" t="str">
            <v xml:space="preserve"> NUTRIENTS &amp; SUPPLEMENTS                       </v>
          </cell>
          <cell r="C3903" t="str">
            <v>SAVAGE LABS</v>
          </cell>
          <cell r="D3903">
            <v>191.2</v>
          </cell>
          <cell r="E3903" t="str">
            <v>ALTANA  INC</v>
          </cell>
          <cell r="F3903" t="str">
            <v>POTASSIUM SUPPL OTH</v>
          </cell>
        </row>
        <row r="3904">
          <cell r="A3904" t="str">
            <v>KAON-CL 10 TABS</v>
          </cell>
          <cell r="B3904" t="str">
            <v xml:space="preserve"> NUTRIENTS &amp; SUPPLEMENTS                       </v>
          </cell>
          <cell r="C3904" t="str">
            <v>SAVAGE LABS</v>
          </cell>
          <cell r="D3904">
            <v>178.1</v>
          </cell>
          <cell r="E3904" t="str">
            <v>ALTANA  INC</v>
          </cell>
          <cell r="F3904" t="str">
            <v>POTASSIUM SUPPL CHLORIDE</v>
          </cell>
        </row>
        <row r="3905">
          <cell r="A3905" t="str">
            <v>KAON-CL 20%</v>
          </cell>
          <cell r="B3905" t="str">
            <v xml:space="preserve"> NUTRIENTS &amp; SUPPLEMENTS                       </v>
          </cell>
          <cell r="C3905" t="str">
            <v>SAVAGE LABS</v>
          </cell>
          <cell r="D3905">
            <v>90</v>
          </cell>
          <cell r="E3905" t="str">
            <v>ALTANA  INC</v>
          </cell>
          <cell r="F3905" t="str">
            <v>POTASSIUM SUPPL CHLORIDE</v>
          </cell>
        </row>
        <row r="3906">
          <cell r="A3906" t="str">
            <v>KAOPECTATE</v>
          </cell>
          <cell r="B3906" t="str">
            <v xml:space="preserve"> ANTIDIARRHEALS                                </v>
          </cell>
          <cell r="C3906" t="str">
            <v>PHARMACIA CONSUMER</v>
          </cell>
          <cell r="D3906">
            <v>99606.8</v>
          </cell>
          <cell r="E3906" t="str">
            <v>PHARMACIA CORP</v>
          </cell>
          <cell r="F3906" t="str">
            <v>ANTIDIARRHEALS W/O ANTNFCT</v>
          </cell>
        </row>
        <row r="3907">
          <cell r="A3907" t="str">
            <v>KAOPECTATE 1-D</v>
          </cell>
          <cell r="B3907" t="str">
            <v xml:space="preserve"> ANTIDIARRHEALS                                </v>
          </cell>
          <cell r="C3907" t="str">
            <v>PHARMACIA CONSUMER</v>
          </cell>
          <cell r="D3907">
            <v>0</v>
          </cell>
          <cell r="E3907" t="str">
            <v>PHARMACIA CORP</v>
          </cell>
          <cell r="F3907" t="str">
            <v>ANTIDIARRHEALS W/O ANTNFCT</v>
          </cell>
        </row>
        <row r="3908">
          <cell r="A3908" t="str">
            <v>KAOPECTATE CONC</v>
          </cell>
          <cell r="B3908" t="str">
            <v xml:space="preserve"> ANTIDIARRHEALS                                </v>
          </cell>
          <cell r="C3908" t="str">
            <v>PHARMACIA CONSUMER</v>
          </cell>
          <cell r="D3908">
            <v>96309.8</v>
          </cell>
          <cell r="E3908" t="str">
            <v>PHARMACIA CORP</v>
          </cell>
          <cell r="F3908" t="str">
            <v>ANTIDIARRHEALS W/O ANTNFCT</v>
          </cell>
        </row>
        <row r="3909">
          <cell r="A3909" t="str">
            <v>KAOTIN</v>
          </cell>
          <cell r="B3909" t="str">
            <v xml:space="preserve"> ANTIDIARRHEALS                                </v>
          </cell>
          <cell r="C3909" t="str">
            <v>MAJOR PHARM</v>
          </cell>
          <cell r="D3909">
            <v>485</v>
          </cell>
          <cell r="E3909" t="str">
            <v>GREAT LAKES WHLSL</v>
          </cell>
          <cell r="F3909" t="str">
            <v>ANTIDIARRHEALS W/O ANTNFCT</v>
          </cell>
        </row>
        <row r="3910">
          <cell r="A3910" t="str">
            <v>KARIVA 28</v>
          </cell>
          <cell r="B3910" t="str">
            <v xml:space="preserve"> CONTRACEPTIVES                                </v>
          </cell>
          <cell r="C3910" t="str">
            <v>BARR LABS</v>
          </cell>
          <cell r="D3910">
            <v>4506.3999999999996</v>
          </cell>
          <cell r="E3910" t="str">
            <v>BARR LABS CORP</v>
          </cell>
          <cell r="F3910" t="str">
            <v>O/C ESTROGEN/PROGESTOGEN</v>
          </cell>
        </row>
        <row r="3911">
          <cell r="A3911" t="str">
            <v>KAYEXALATE</v>
          </cell>
          <cell r="B3911" t="str">
            <v xml:space="preserve"> MISCELLANEOUS PREPS, ETHICAL                  </v>
          </cell>
          <cell r="C3911" t="str">
            <v>SANOFI-SYNTHELABO</v>
          </cell>
          <cell r="D3911">
            <v>95562.4</v>
          </cell>
          <cell r="E3911" t="str">
            <v>SANOFI-SYN INC</v>
          </cell>
          <cell r="F3911" t="str">
            <v>CRUDE/BULK MED</v>
          </cell>
        </row>
        <row r="3912">
          <cell r="A3912" t="str">
            <v>K-DUR</v>
          </cell>
          <cell r="B3912" t="str">
            <v xml:space="preserve"> NUTRIENTS &amp; SUPPLEMENTS                       </v>
          </cell>
          <cell r="C3912" t="str">
            <v>KEY PHARMACEUTICAL</v>
          </cell>
          <cell r="D3912">
            <v>12555.1</v>
          </cell>
          <cell r="E3912" t="str">
            <v>SCHERING PLOUGH</v>
          </cell>
          <cell r="F3912" t="str">
            <v>POTASSIUM SUPPL CHLORIDE</v>
          </cell>
        </row>
        <row r="3913">
          <cell r="A3913" t="str">
            <v>KEFLEX</v>
          </cell>
          <cell r="B3913" t="str">
            <v xml:space="preserve"> ANTI-INFECTIVES, SYSTEMIC                     </v>
          </cell>
          <cell r="C3913" t="str">
            <v>DISTA</v>
          </cell>
          <cell r="D3913">
            <v>37563.9</v>
          </cell>
          <cell r="E3913" t="str">
            <v>LILLY</v>
          </cell>
          <cell r="F3913" t="str">
            <v>CEPHALOSPORINS &amp; RELATED</v>
          </cell>
        </row>
        <row r="3914">
          <cell r="A3914" t="str">
            <v>KEFUROX</v>
          </cell>
          <cell r="B3914" t="str">
            <v xml:space="preserve"> ANTI-INFECTIVES, SYSTEMIC                     </v>
          </cell>
          <cell r="C3914" t="str">
            <v>LILLY</v>
          </cell>
          <cell r="D3914">
            <v>0</v>
          </cell>
          <cell r="E3914" t="str">
            <v>LILLY</v>
          </cell>
          <cell r="F3914" t="str">
            <v>CEPHALOSPORINS &amp; RELATED</v>
          </cell>
        </row>
        <row r="3915">
          <cell r="A3915" t="str">
            <v>KEFZOL</v>
          </cell>
          <cell r="B3915" t="str">
            <v xml:space="preserve"> ANTI-INFECTIVES, SYSTEMIC                     </v>
          </cell>
          <cell r="C3915" t="str">
            <v>LILLY</v>
          </cell>
          <cell r="D3915">
            <v>240</v>
          </cell>
          <cell r="E3915" t="str">
            <v>LILLY</v>
          </cell>
          <cell r="F3915" t="str">
            <v>CEPHALOSPORINS &amp; RELATED</v>
          </cell>
        </row>
        <row r="3916">
          <cell r="A3916" t="str">
            <v>KEMADRIN</v>
          </cell>
          <cell r="B3916" t="str">
            <v xml:space="preserve"> NEUROLOGICAL DISORDERS, MISC                  </v>
          </cell>
          <cell r="C3916" t="str">
            <v>MONARCH PHARM</v>
          </cell>
          <cell r="D3916">
            <v>1298.4000000000001</v>
          </cell>
          <cell r="E3916" t="str">
            <v>KING PHARM INC</v>
          </cell>
          <cell r="F3916" t="str">
            <v>ANTI-PARKINSON OTH</v>
          </cell>
        </row>
        <row r="3917">
          <cell r="A3917" t="str">
            <v>KENALOG</v>
          </cell>
          <cell r="B3917" t="str">
            <v xml:space="preserve"> HORMONES                                      </v>
          </cell>
          <cell r="C3917" t="str">
            <v>BRISTOL-M SQ US PH</v>
          </cell>
          <cell r="D3917">
            <v>554.9</v>
          </cell>
          <cell r="E3917" t="str">
            <v>BRISTOL-MYERS SQ</v>
          </cell>
          <cell r="F3917" t="str">
            <v>HORMONES CORT PLAIN DERM</v>
          </cell>
        </row>
        <row r="3918">
          <cell r="A3918" t="str">
            <v>KENALOG</v>
          </cell>
          <cell r="B3918" t="str">
            <v xml:space="preserve"> HORMONES                                      </v>
          </cell>
          <cell r="C3918" t="str">
            <v>BRISTOL-M SQ US PH</v>
          </cell>
          <cell r="D3918">
            <v>482860.2</v>
          </cell>
          <cell r="E3918" t="str">
            <v>BRISTOL-MYERS SQ</v>
          </cell>
          <cell r="F3918" t="str">
            <v>HORMONES CORT PLAIN INJ</v>
          </cell>
        </row>
        <row r="3919">
          <cell r="A3919" t="str">
            <v>KENALOG IN ORABASE</v>
          </cell>
          <cell r="B3919" t="str">
            <v xml:space="preserve"> HORMONES                                      </v>
          </cell>
          <cell r="C3919" t="str">
            <v>BRISTOL-M SQ US PH</v>
          </cell>
          <cell r="D3919">
            <v>10116.700000000001</v>
          </cell>
          <cell r="E3919" t="str">
            <v>BRISTOL-MYERS SQ</v>
          </cell>
          <cell r="F3919" t="str">
            <v>HORMONES CORT PLAIN OTH</v>
          </cell>
        </row>
        <row r="3920">
          <cell r="A3920" t="str">
            <v>KENWOOD THERAPEUTIC LIQ</v>
          </cell>
          <cell r="B3920" t="str">
            <v xml:space="preserve"> VITAMINS        </v>
          </cell>
          <cell r="C3920" t="str">
            <v>KENWOOD LABS</v>
          </cell>
          <cell r="D3920">
            <v>0</v>
          </cell>
          <cell r="E3920" t="str">
            <v>BRADLEY PHM INC</v>
          </cell>
          <cell r="F3920" t="str">
            <v>MULTIVIT GENERAL</v>
          </cell>
        </row>
        <row r="3921">
          <cell r="A3921" t="str">
            <v>KEPPRA</v>
          </cell>
          <cell r="B3921" t="str">
            <v xml:space="preserve"> NEUROLOGICAL DISORDERS, MISC                  </v>
          </cell>
          <cell r="C3921" t="str">
            <v>UCB PHARMA</v>
          </cell>
          <cell r="D3921">
            <v>1370464.5</v>
          </cell>
          <cell r="E3921" t="str">
            <v>UCB INC</v>
          </cell>
          <cell r="F3921" t="str">
            <v>SEIZURE DISORDERS</v>
          </cell>
        </row>
        <row r="3922">
          <cell r="A3922" t="str">
            <v>KERASAL</v>
          </cell>
          <cell r="C3922" t="str">
            <v>TARO PHARM</v>
          </cell>
          <cell r="D3922">
            <v>1277.5999999999999</v>
          </cell>
          <cell r="E3922" t="str">
            <v>TARO PHARM</v>
          </cell>
          <cell r="F3922" t="str">
            <v>FOOT REMEDIES</v>
          </cell>
        </row>
        <row r="3923">
          <cell r="A3923" t="str">
            <v>KERI ADV  MOIST  THRPY</v>
          </cell>
          <cell r="B3923" t="str">
            <v xml:space="preserve"> DERMATOLOGICALS, ETHICAL                      </v>
          </cell>
          <cell r="C3923" t="str">
            <v>BRISTOL-MYERS</v>
          </cell>
          <cell r="D3923">
            <v>1323</v>
          </cell>
          <cell r="E3923" t="str">
            <v>BRISTOL-MYERS SQ</v>
          </cell>
          <cell r="F3923" t="str">
            <v>EMOLLIENTS &amp; PROTECTIVES</v>
          </cell>
        </row>
        <row r="3924">
          <cell r="A3924" t="str">
            <v>KERLIX BRAND PRODUCTS</v>
          </cell>
          <cell r="B3924" t="str">
            <v>UNKNOWN USC 99998</v>
          </cell>
          <cell r="C3924" t="str">
            <v>JUNG</v>
          </cell>
          <cell r="D3924">
            <v>3851.7</v>
          </cell>
          <cell r="E3924" t="str">
            <v>JUNG</v>
          </cell>
          <cell r="F3924" t="str">
            <v>UNKNOWN USC 99998</v>
          </cell>
        </row>
        <row r="3925">
          <cell r="A3925" t="str">
            <v>KERLONE</v>
          </cell>
          <cell r="B3925" t="str">
            <v xml:space="preserve"> VASCULAR AGENTS                               </v>
          </cell>
          <cell r="C3925" t="str">
            <v>SANOFI-SYNTHELABO</v>
          </cell>
          <cell r="D3925">
            <v>85017.9</v>
          </cell>
          <cell r="E3925" t="str">
            <v>SANOFI-SYN INC</v>
          </cell>
          <cell r="F3925" t="str">
            <v>BETA BLOCKERS</v>
          </cell>
        </row>
        <row r="3926">
          <cell r="A3926" t="str">
            <v>KETALAR</v>
          </cell>
          <cell r="B3926" t="str">
            <v xml:space="preserve"> ANESTHETICS                                   </v>
          </cell>
          <cell r="C3926" t="str">
            <v>MONARCH PHARM</v>
          </cell>
          <cell r="D3926">
            <v>192.7</v>
          </cell>
          <cell r="E3926" t="str">
            <v>KING PHARM INC</v>
          </cell>
          <cell r="F3926" t="str">
            <v>ANESTH GENERAL INJ</v>
          </cell>
        </row>
        <row r="3927">
          <cell r="A3927" t="str">
            <v>KETAMINE HCL</v>
          </cell>
          <cell r="B3927" t="str">
            <v xml:space="preserve"> ANESTHETICS                                   </v>
          </cell>
          <cell r="C3927" t="str">
            <v>BEDFORD LABS</v>
          </cell>
          <cell r="D3927">
            <v>623.4</v>
          </cell>
          <cell r="E3927" t="str">
            <v>BOEHRINGER INGEL</v>
          </cell>
          <cell r="F3927" t="str">
            <v>ANESTH GENERAL INJ</v>
          </cell>
        </row>
        <row r="3928">
          <cell r="A3928" t="str">
            <v>KETOCONAZOLE</v>
          </cell>
          <cell r="B3928" t="str">
            <v xml:space="preserve"> ANTI-FUNGAL AGENTS                            </v>
          </cell>
          <cell r="C3928" t="str">
            <v>MUTUAL PHARM</v>
          </cell>
          <cell r="D3928">
            <v>79832.800000000003</v>
          </cell>
          <cell r="E3928" t="str">
            <v>URL/MUTUAL</v>
          </cell>
          <cell r="F3928" t="str">
            <v>IMIDAZOLES</v>
          </cell>
        </row>
        <row r="3929">
          <cell r="A3929" t="str">
            <v>KETOCONAZOLE</v>
          </cell>
          <cell r="B3929" t="str">
            <v xml:space="preserve"> ANTI-FUNGAL AGENTS                            </v>
          </cell>
          <cell r="C3929" t="str">
            <v>MYLAN</v>
          </cell>
          <cell r="D3929">
            <v>4332.8999999999996</v>
          </cell>
          <cell r="E3929" t="str">
            <v>MYLAN LABS  INC</v>
          </cell>
          <cell r="F3929" t="str">
            <v>IMIDAZOLES</v>
          </cell>
        </row>
        <row r="3930">
          <cell r="A3930" t="str">
            <v>KETOCONAZOLE</v>
          </cell>
          <cell r="B3930" t="str">
            <v xml:space="preserve"> ANTI-FUNGAL AGENTS                            </v>
          </cell>
          <cell r="C3930" t="str">
            <v>PLIVA  INC</v>
          </cell>
          <cell r="D3930">
            <v>14012.5</v>
          </cell>
          <cell r="E3930" t="str">
            <v>PLIVA D D  CROATIA</v>
          </cell>
          <cell r="F3930" t="str">
            <v>IMIDAZOLES</v>
          </cell>
        </row>
        <row r="3931">
          <cell r="A3931" t="str">
            <v>KETOCONAZOLE</v>
          </cell>
          <cell r="B3931" t="str">
            <v xml:space="preserve"> ANTI-FUNGAL AGENTS                            </v>
          </cell>
          <cell r="C3931" t="str">
            <v>STADA PHARM</v>
          </cell>
          <cell r="D3931">
            <v>14077.8</v>
          </cell>
          <cell r="E3931" t="str">
            <v>STADA ARZNEIMITTEL</v>
          </cell>
          <cell r="F3931" t="str">
            <v>IMIDAZOLES</v>
          </cell>
        </row>
        <row r="3932">
          <cell r="A3932" t="str">
            <v>KETOCONAZOLE</v>
          </cell>
          <cell r="B3932" t="str">
            <v xml:space="preserve"> ANTI-FUNGAL AGENTS                            </v>
          </cell>
          <cell r="C3932" t="str">
            <v>TARO PHARM</v>
          </cell>
          <cell r="D3932">
            <v>117762.3</v>
          </cell>
          <cell r="E3932" t="str">
            <v>TARO PHARM</v>
          </cell>
          <cell r="F3932" t="str">
            <v>IMIDAZOLES</v>
          </cell>
        </row>
        <row r="3933">
          <cell r="A3933" t="str">
            <v>KETOCONAZOLE</v>
          </cell>
          <cell r="B3933" t="str">
            <v xml:space="preserve"> ANTI-FUNGAL AGENTS                            </v>
          </cell>
          <cell r="C3933" t="str">
            <v>TEVA PHARMACEUTICALS</v>
          </cell>
          <cell r="D3933">
            <v>445542.6</v>
          </cell>
          <cell r="E3933" t="str">
            <v>TEVA PHARM USA</v>
          </cell>
          <cell r="F3933" t="str">
            <v>IMIDAZOLES</v>
          </cell>
        </row>
        <row r="3934">
          <cell r="A3934" t="str">
            <v>KETOCONAZOLE</v>
          </cell>
          <cell r="B3934" t="str">
            <v xml:space="preserve"> ANTI-FUNGAL AGENTS                            </v>
          </cell>
          <cell r="C3934" t="str">
            <v>UNITED RES LABS</v>
          </cell>
          <cell r="D3934">
            <v>425.1</v>
          </cell>
          <cell r="E3934" t="str">
            <v>URL/MUTUAL</v>
          </cell>
          <cell r="F3934" t="str">
            <v>IMIDAZOLES</v>
          </cell>
        </row>
        <row r="3935">
          <cell r="A3935" t="str">
            <v>KETO-DIASTIX</v>
          </cell>
          <cell r="B3935" t="str">
            <v xml:space="preserve"> DIAGNOSTIC AIDS                               </v>
          </cell>
          <cell r="C3935" t="str">
            <v>BAYER DIAGNOSTIC DIV</v>
          </cell>
          <cell r="D3935">
            <v>3432.5</v>
          </cell>
          <cell r="E3935" t="str">
            <v>BAYER CORPORATION</v>
          </cell>
          <cell r="F3935" t="str">
            <v>DIAG AIDS URINE TEST</v>
          </cell>
        </row>
        <row r="3936">
          <cell r="A3936" t="str">
            <v>KETOPROFEN</v>
          </cell>
          <cell r="B3936" t="str">
            <v xml:space="preserve"> ANTIARTHRITICS      </v>
          </cell>
          <cell r="C3936" t="str">
            <v>ANDRX</v>
          </cell>
          <cell r="D3936">
            <v>28546.7</v>
          </cell>
          <cell r="E3936" t="str">
            <v>ANDRX CORPORATN</v>
          </cell>
          <cell r="F3936" t="str">
            <v>ANTIARTH PLAIN</v>
          </cell>
        </row>
        <row r="3937">
          <cell r="A3937" t="str">
            <v>KETOPROFEN</v>
          </cell>
          <cell r="B3937" t="str">
            <v xml:space="preserve"> ANTIARTHRITICS      </v>
          </cell>
          <cell r="C3937" t="str">
            <v>ESI LEDERLE</v>
          </cell>
          <cell r="D3937">
            <v>-428.9</v>
          </cell>
          <cell r="E3937" t="str">
            <v>WYETH CORP</v>
          </cell>
          <cell r="F3937" t="str">
            <v>ANTIARTH PLAIN</v>
          </cell>
        </row>
        <row r="3938">
          <cell r="A3938" t="str">
            <v>KETOPROFEN</v>
          </cell>
          <cell r="B3938" t="str">
            <v xml:space="preserve"> ANTIARTHRITICS      </v>
          </cell>
          <cell r="C3938" t="str">
            <v>LEDERLE SP</v>
          </cell>
          <cell r="D3938">
            <v>-44.5</v>
          </cell>
          <cell r="E3938" t="str">
            <v>WYETH CORP</v>
          </cell>
          <cell r="F3938" t="str">
            <v>ANTIARTH PLAIN</v>
          </cell>
        </row>
        <row r="3939">
          <cell r="A3939" t="str">
            <v>KETOPROFEN</v>
          </cell>
          <cell r="B3939" t="str">
            <v xml:space="preserve"> ANTIARTHRITICS      </v>
          </cell>
          <cell r="C3939" t="str">
            <v>MYLAN</v>
          </cell>
          <cell r="D3939">
            <v>28445.7</v>
          </cell>
          <cell r="E3939" t="str">
            <v>MYLAN LABS  INC</v>
          </cell>
          <cell r="F3939" t="str">
            <v>ANTIARTH PLAIN</v>
          </cell>
        </row>
        <row r="3940">
          <cell r="A3940" t="str">
            <v>KETOPROFEN</v>
          </cell>
          <cell r="B3940" t="str">
            <v xml:space="preserve"> ANTIARTHRITICS      </v>
          </cell>
          <cell r="C3940" t="str">
            <v>TEVA PHARMACEUTICALS</v>
          </cell>
          <cell r="D3940">
            <v>4178.6000000000004</v>
          </cell>
          <cell r="E3940" t="str">
            <v>TEVA PHARM USA</v>
          </cell>
          <cell r="F3940" t="str">
            <v>ANTIARTH PLAIN</v>
          </cell>
        </row>
        <row r="3941">
          <cell r="A3941" t="str">
            <v>KETOPROFEN</v>
          </cell>
          <cell r="B3941" t="str">
            <v xml:space="preserve"> ANTIARTHRITICS      </v>
          </cell>
          <cell r="C3941" t="str">
            <v>WATSON LABS</v>
          </cell>
          <cell r="D3941">
            <v>0</v>
          </cell>
          <cell r="E3941" t="str">
            <v>WATSON PHARM INC</v>
          </cell>
          <cell r="F3941" t="str">
            <v>ANTIARTH PLAIN</v>
          </cell>
        </row>
        <row r="3942">
          <cell r="A3942" t="str">
            <v>KETOROLAC TROMETH</v>
          </cell>
          <cell r="B3942" t="str">
            <v xml:space="preserve"> ANALGESICS        </v>
          </cell>
          <cell r="C3942" t="str">
            <v>ABBOTT HOSP PRODS</v>
          </cell>
          <cell r="D3942">
            <v>139010</v>
          </cell>
          <cell r="E3942" t="str">
            <v>ABBOTT</v>
          </cell>
          <cell r="F3942" t="str">
            <v>SYNTH NON-NARC INJ</v>
          </cell>
        </row>
        <row r="3943">
          <cell r="A3943" t="str">
            <v>KETOROLAC TROMETH</v>
          </cell>
          <cell r="B3943" t="str">
            <v xml:space="preserve"> ANALGESICS        </v>
          </cell>
          <cell r="C3943" t="str">
            <v>AMER PHARM PARTNER</v>
          </cell>
          <cell r="D3943">
            <v>18674.099999999999</v>
          </cell>
          <cell r="E3943" t="str">
            <v>AMER PHARM PARTNER</v>
          </cell>
          <cell r="F3943" t="str">
            <v>SYNTH NON-NARC INJ</v>
          </cell>
        </row>
        <row r="3944">
          <cell r="A3944" t="str">
            <v>KETOROLAC TROMETH</v>
          </cell>
          <cell r="B3944" t="str">
            <v xml:space="preserve"> ANALGESICS        </v>
          </cell>
          <cell r="C3944" t="str">
            <v>BAXTER PHARM DIV</v>
          </cell>
          <cell r="D3944">
            <v>13544.6</v>
          </cell>
          <cell r="E3944" t="str">
            <v>BAXTER HEALTHCARE</v>
          </cell>
          <cell r="F3944" t="str">
            <v>SYNTH NON-NARC INJ</v>
          </cell>
        </row>
        <row r="3945">
          <cell r="A3945" t="str">
            <v>KETOROLAC TROMETH</v>
          </cell>
          <cell r="B3945" t="str">
            <v xml:space="preserve"> ANALGESICS        </v>
          </cell>
          <cell r="C3945" t="str">
            <v>BEDFORD LABS</v>
          </cell>
          <cell r="D3945">
            <v>194456.3</v>
          </cell>
          <cell r="E3945" t="str">
            <v>BOEHRINGER INGEL</v>
          </cell>
          <cell r="F3945" t="str">
            <v>SYNTH NON-NARC INJ</v>
          </cell>
        </row>
        <row r="3946">
          <cell r="A3946" t="str">
            <v>KETOROLAC TROMETH</v>
          </cell>
          <cell r="B3946" t="str">
            <v xml:space="preserve"> ANALGESICS        </v>
          </cell>
          <cell r="C3946" t="str">
            <v>ETHEX CORP</v>
          </cell>
          <cell r="D3946">
            <v>75791.100000000006</v>
          </cell>
          <cell r="E3946" t="str">
            <v>K V  PHARM</v>
          </cell>
          <cell r="F3946" t="str">
            <v>SYNTH NON-NARC NON-INJ</v>
          </cell>
        </row>
        <row r="3947">
          <cell r="A3947" t="str">
            <v>KETOROLAC TROMETH</v>
          </cell>
          <cell r="B3947" t="str">
            <v xml:space="preserve"> ANALGESICS        </v>
          </cell>
          <cell r="C3947" t="str">
            <v>MYLAN</v>
          </cell>
          <cell r="D3947">
            <v>107820.2</v>
          </cell>
          <cell r="E3947" t="str">
            <v>MYLAN LABS  INC</v>
          </cell>
          <cell r="F3947" t="str">
            <v>SYNTH NON-NARC NON-INJ</v>
          </cell>
        </row>
        <row r="3948">
          <cell r="A3948" t="str">
            <v>KETOROLAC TROMETH</v>
          </cell>
          <cell r="B3948" t="str">
            <v xml:space="preserve"> ANALGESICS        </v>
          </cell>
          <cell r="C3948" t="str">
            <v>PLIVA  INC</v>
          </cell>
          <cell r="D3948">
            <v>37089.300000000003</v>
          </cell>
          <cell r="E3948" t="str">
            <v>PLIVA D D  CROATIA</v>
          </cell>
          <cell r="F3948" t="str">
            <v>SYNTH NON-NARC NON-INJ</v>
          </cell>
        </row>
        <row r="3949">
          <cell r="A3949" t="str">
            <v>KETOROLAC TROMETH</v>
          </cell>
          <cell r="B3949" t="str">
            <v xml:space="preserve"> ANALGESICS        </v>
          </cell>
          <cell r="C3949" t="str">
            <v>TEVA PHARMACEUTICALS</v>
          </cell>
          <cell r="D3949">
            <v>979.6</v>
          </cell>
          <cell r="E3949" t="str">
            <v>TEVA PHARM USA</v>
          </cell>
          <cell r="F3949" t="str">
            <v>SYNTH NON-NARC NON-INJ</v>
          </cell>
        </row>
        <row r="3950">
          <cell r="A3950" t="str">
            <v>KETOSTIX</v>
          </cell>
          <cell r="B3950" t="str">
            <v xml:space="preserve"> DIAGNOSTIC AIDS                               </v>
          </cell>
          <cell r="C3950" t="str">
            <v>BAYER DIAGNOSTIC DIV</v>
          </cell>
          <cell r="D3950">
            <v>14340.8</v>
          </cell>
          <cell r="E3950" t="str">
            <v>BAYER CORPORATION</v>
          </cell>
          <cell r="F3950" t="str">
            <v>DIAG AIDS URINE TEST</v>
          </cell>
        </row>
        <row r="3951">
          <cell r="A3951" t="str">
            <v>KINDERCAL LAC-FREE</v>
          </cell>
          <cell r="B3951" t="str">
            <v xml:space="preserve"> NUTRIENTS &amp; SUPPLEMENTS                       </v>
          </cell>
          <cell r="C3951" t="str">
            <v>MEAD JOHNSON NUT</v>
          </cell>
          <cell r="D3951">
            <v>23553</v>
          </cell>
          <cell r="E3951" t="str">
            <v>BRISTOL-MYERS SQ</v>
          </cell>
          <cell r="F3951" t="str">
            <v>COMPLETE FOOD SUPPLEMENT</v>
          </cell>
        </row>
        <row r="3952">
          <cell r="A3952" t="str">
            <v>KINDERCAL LF FIBER</v>
          </cell>
          <cell r="B3952" t="str">
            <v xml:space="preserve"> NUTRIENTS &amp; SUPPLEMENTS                       </v>
          </cell>
          <cell r="C3952" t="str">
            <v>MEAD JOHNSON NUT</v>
          </cell>
          <cell r="D3952">
            <v>0</v>
          </cell>
          <cell r="E3952" t="str">
            <v>BRISTOL-MYERS SQ</v>
          </cell>
          <cell r="F3952" t="str">
            <v>COMPLETE FOOD SUPPLEMENT</v>
          </cell>
        </row>
        <row r="3953">
          <cell r="A3953" t="str">
            <v>KINDERCAL TF W/FIB</v>
          </cell>
          <cell r="B3953" t="str">
            <v xml:space="preserve"> NUTRIENTS &amp; SUPPLEMENTS                       </v>
          </cell>
          <cell r="C3953" t="str">
            <v>MEAD JOHNSON NUT</v>
          </cell>
          <cell r="D3953">
            <v>36.4</v>
          </cell>
          <cell r="E3953" t="str">
            <v>BRISTOL-MYERS SQ</v>
          </cell>
          <cell r="F3953" t="str">
            <v>COMPLETE FOOD SUPPLEMENT</v>
          </cell>
        </row>
        <row r="3954">
          <cell r="A3954" t="str">
            <v>KINERASE</v>
          </cell>
          <cell r="B3954" t="str">
            <v xml:space="preserve"> DERMATOLOGICALS, ETHICAL                      </v>
          </cell>
          <cell r="C3954" t="str">
            <v>ICN PHARMACEUTICAL</v>
          </cell>
          <cell r="D3954">
            <v>1229.8</v>
          </cell>
          <cell r="E3954" t="str">
            <v>ICN PHARMACEUTICAL</v>
          </cell>
          <cell r="F3954" t="str">
            <v>DERMATOLOGICAL PREP OTH</v>
          </cell>
        </row>
        <row r="3955">
          <cell r="A3955" t="str">
            <v>KINERET</v>
          </cell>
          <cell r="B3955" t="str">
            <v xml:space="preserve"> ANTIARTHRITICS      </v>
          </cell>
          <cell r="C3955" t="str">
            <v>AMGEN INC</v>
          </cell>
          <cell r="D3955">
            <v>13537</v>
          </cell>
          <cell r="E3955" t="str">
            <v>AMGEN CORPORATION</v>
          </cell>
          <cell r="F3955" t="str">
            <v>ANTIARTH BIOL RESP MOD</v>
          </cell>
        </row>
        <row r="3956">
          <cell r="A3956" t="str">
            <v>KIONEX</v>
          </cell>
          <cell r="B3956" t="str">
            <v xml:space="preserve"> MISCELLANEOUS PREPS, ETHICAL                  </v>
          </cell>
          <cell r="C3956" t="str">
            <v>PADDOCK LABS INC</v>
          </cell>
          <cell r="D3956">
            <v>132974.5</v>
          </cell>
          <cell r="E3956" t="str">
            <v>PADDOCK LABS INC</v>
          </cell>
          <cell r="F3956" t="str">
            <v>CRUDE/BULK MED</v>
          </cell>
        </row>
        <row r="3957">
          <cell r="A3957" t="str">
            <v>KLARON</v>
          </cell>
          <cell r="B3957" t="str">
            <v xml:space="preserve"> DERMATOLOGICALS, ETHICAL                      </v>
          </cell>
          <cell r="C3957" t="str">
            <v>DERMIK</v>
          </cell>
          <cell r="D3957">
            <v>62110.3</v>
          </cell>
          <cell r="E3957" t="str">
            <v>AVENTIS CORP</v>
          </cell>
          <cell r="F3957" t="str">
            <v>ACNE W/ANTNFCT/ANTISEPTIC</v>
          </cell>
        </row>
        <row r="3958">
          <cell r="A3958" t="str">
            <v>KLONOPIN</v>
          </cell>
          <cell r="B3958" t="str">
            <v xml:space="preserve"> NEUROLOGICAL DISORDERS, MISC                  </v>
          </cell>
          <cell r="C3958" t="str">
            <v>ROCHE</v>
          </cell>
          <cell r="D3958">
            <v>513299.4</v>
          </cell>
          <cell r="E3958" t="str">
            <v>HOFFMANN-LA ROCHE</v>
          </cell>
          <cell r="F3958" t="str">
            <v>SEIZURE DISORDERS</v>
          </cell>
        </row>
        <row r="3959">
          <cell r="A3959" t="str">
            <v>KLONOPIN WAFERS</v>
          </cell>
          <cell r="B3959" t="str">
            <v xml:space="preserve"> NEUROLOGICAL DISORDERS, MISC                  </v>
          </cell>
          <cell r="C3959" t="str">
            <v>ROCHE</v>
          </cell>
          <cell r="D3959">
            <v>2234.4</v>
          </cell>
          <cell r="E3959" t="str">
            <v>HOFFMANN-LA ROCHE</v>
          </cell>
          <cell r="F3959" t="str">
            <v>SEIZURE DISORDERS</v>
          </cell>
        </row>
        <row r="3960">
          <cell r="A3960" t="str">
            <v>K-LOR</v>
          </cell>
          <cell r="B3960" t="str">
            <v xml:space="preserve"> NUTRIENTS &amp; SUPPLEMENTS                       </v>
          </cell>
          <cell r="C3960" t="str">
            <v>ABBOTT PHARM PRODS</v>
          </cell>
          <cell r="D3960">
            <v>0</v>
          </cell>
          <cell r="E3960" t="str">
            <v>ABBOTT</v>
          </cell>
          <cell r="F3960" t="str">
            <v>POTASSIUM SUPPL CHLORIDE</v>
          </cell>
        </row>
        <row r="3961">
          <cell r="A3961" t="str">
            <v>KLOR-CON</v>
          </cell>
          <cell r="B3961" t="str">
            <v xml:space="preserve"> NUTRIENTS &amp; SUPPLEMENTS                       </v>
          </cell>
          <cell r="C3961" t="str">
            <v>UPSHER-SMITH</v>
          </cell>
          <cell r="D3961">
            <v>40.700000000000003</v>
          </cell>
          <cell r="E3961" t="str">
            <v>UPSHER-SMITH</v>
          </cell>
          <cell r="F3961" t="str">
            <v>POTASSIUM SUPPL CHLORIDE</v>
          </cell>
        </row>
        <row r="3962">
          <cell r="A3962" t="str">
            <v>KLOR-CON 10</v>
          </cell>
          <cell r="B3962" t="str">
            <v xml:space="preserve"> NUTRIENTS &amp; SUPPLEMENTS                       </v>
          </cell>
          <cell r="C3962" t="str">
            <v>UPSHER-SMITH</v>
          </cell>
          <cell r="D3962">
            <v>1290.4000000000001</v>
          </cell>
          <cell r="E3962" t="str">
            <v>UPSHER-SMITH</v>
          </cell>
          <cell r="F3962" t="str">
            <v>POTASSIUM SUPPL CHLORIDE</v>
          </cell>
        </row>
        <row r="3963">
          <cell r="A3963" t="str">
            <v>KLOR-CON 8</v>
          </cell>
          <cell r="B3963" t="str">
            <v xml:space="preserve"> NUTRIENTS &amp; SUPPLEMENTS                       </v>
          </cell>
          <cell r="C3963" t="str">
            <v>UPSHER-SMITH</v>
          </cell>
          <cell r="D3963">
            <v>7124.5</v>
          </cell>
          <cell r="E3963" t="str">
            <v>UPSHER-SMITH</v>
          </cell>
          <cell r="F3963" t="str">
            <v>POTASSIUM SUPPL CHLORIDE</v>
          </cell>
        </row>
        <row r="3964">
          <cell r="A3964" t="str">
            <v>KLOR-CON M10</v>
          </cell>
          <cell r="B3964" t="str">
            <v xml:space="preserve"> NUTRIENTS &amp; SUPPLEMENTS                       </v>
          </cell>
          <cell r="C3964" t="str">
            <v>UPSHER-SMITH</v>
          </cell>
          <cell r="D3964">
            <v>33.200000000000003</v>
          </cell>
          <cell r="E3964" t="str">
            <v>UPSHER-SMITH</v>
          </cell>
          <cell r="F3964" t="str">
            <v>POTASSIUM SUPPL CHLORIDE</v>
          </cell>
        </row>
        <row r="3965">
          <cell r="A3965" t="str">
            <v>KLOR-CON M15</v>
          </cell>
          <cell r="B3965" t="str">
            <v xml:space="preserve"> NUTRIENTS &amp; SUPPLEMENTS                       </v>
          </cell>
          <cell r="C3965" t="str">
            <v>UPSHER-SMITH</v>
          </cell>
          <cell r="D3965">
            <v>27</v>
          </cell>
          <cell r="E3965" t="str">
            <v>UPSHER-SMITH</v>
          </cell>
          <cell r="F3965" t="str">
            <v>POTASSIUM SUPPL CHLORIDE</v>
          </cell>
        </row>
        <row r="3966">
          <cell r="A3966" t="str">
            <v>KLOR-CON M20</v>
          </cell>
          <cell r="B3966" t="str">
            <v xml:space="preserve"> NUTRIENTS &amp; SUPPLEMENTS                       </v>
          </cell>
          <cell r="C3966" t="str">
            <v>UPSHER-SMITH</v>
          </cell>
          <cell r="D3966">
            <v>166.7</v>
          </cell>
          <cell r="E3966" t="str">
            <v>UPSHER-SMITH</v>
          </cell>
          <cell r="F3966" t="str">
            <v>POTASSIUM SUPPL CHLORIDE</v>
          </cell>
        </row>
        <row r="3967">
          <cell r="A3967" t="str">
            <v>KLOR-CON/25</v>
          </cell>
          <cell r="B3967" t="str">
            <v xml:space="preserve"> NUTRIENTS &amp; SUPPLEMENTS                       </v>
          </cell>
          <cell r="C3967" t="str">
            <v>UPSHER-SMITH</v>
          </cell>
          <cell r="D3967">
            <v>-4.8</v>
          </cell>
          <cell r="E3967" t="str">
            <v>UPSHER-SMITH</v>
          </cell>
          <cell r="F3967" t="str">
            <v>POTASSIUM SUPPL CHLORIDE</v>
          </cell>
        </row>
        <row r="3968">
          <cell r="A3968" t="str">
            <v>KLOR-CON/EF</v>
          </cell>
          <cell r="B3968" t="str">
            <v xml:space="preserve"> NUTRIENTS &amp; SUPPLEMENTS                       </v>
          </cell>
          <cell r="C3968" t="str">
            <v>UPSHER-SMITH</v>
          </cell>
          <cell r="D3968">
            <v>10.9</v>
          </cell>
          <cell r="E3968" t="str">
            <v>UPSHER-SMITH</v>
          </cell>
          <cell r="F3968" t="str">
            <v>POTASSIUM SUPPL OTH</v>
          </cell>
        </row>
        <row r="3969">
          <cell r="A3969" t="str">
            <v>KLOTRIX</v>
          </cell>
          <cell r="B3969" t="str">
            <v xml:space="preserve"> NUTRIENTS &amp; SUPPLEMENTS                       </v>
          </cell>
          <cell r="C3969" t="str">
            <v>BRISTOL-M SQ US PH</v>
          </cell>
          <cell r="D3969">
            <v>29.9</v>
          </cell>
          <cell r="E3969" t="str">
            <v>BRISTOL-MYERS SQ</v>
          </cell>
          <cell r="F3969" t="str">
            <v>POTASSIUM SUPPL CHLORIDE</v>
          </cell>
        </row>
        <row r="3970">
          <cell r="A3970" t="str">
            <v>K-LYTE</v>
          </cell>
          <cell r="B3970" t="str">
            <v xml:space="preserve"> NUTRIENTS &amp; SUPPLEMENTS                       </v>
          </cell>
          <cell r="C3970" t="str">
            <v>BRISTOL-M SQ US PH</v>
          </cell>
          <cell r="D3970">
            <v>4578.3</v>
          </cell>
          <cell r="E3970" t="str">
            <v>BRISTOL-MYERS SQ</v>
          </cell>
          <cell r="F3970" t="str">
            <v>POTASSIUM SUPPL OTH</v>
          </cell>
        </row>
        <row r="3971">
          <cell r="A3971" t="str">
            <v>KNEE BRACE</v>
          </cell>
          <cell r="B3971" t="str">
            <v>UNKNOWN USC 99998</v>
          </cell>
          <cell r="C3971" t="str">
            <v>JUNG</v>
          </cell>
          <cell r="D3971">
            <v>15663</v>
          </cell>
          <cell r="E3971" t="str">
            <v>JUNG</v>
          </cell>
          <cell r="F3971" t="str">
            <v>UNKNOWN USC 99998</v>
          </cell>
        </row>
        <row r="3972">
          <cell r="A3972" t="str">
            <v>KNEE SUPPORT</v>
          </cell>
          <cell r="B3972" t="str">
            <v>UNKNOWN USC 99998</v>
          </cell>
          <cell r="C3972" t="str">
            <v>BECTON-DICKINSON</v>
          </cell>
          <cell r="D3972">
            <v>14666.8</v>
          </cell>
          <cell r="E3972" t="str">
            <v>BECTON-DICKINSON</v>
          </cell>
          <cell r="F3972" t="str">
            <v>UNKNOWN USC 99998</v>
          </cell>
        </row>
        <row r="3973">
          <cell r="A3973" t="str">
            <v>KNEE SUPPORT</v>
          </cell>
          <cell r="B3973" t="str">
            <v>UNKNOWN USC 99998</v>
          </cell>
          <cell r="C3973" t="str">
            <v>JUNG</v>
          </cell>
          <cell r="D3973">
            <v>594</v>
          </cell>
          <cell r="E3973" t="str">
            <v>JUNG</v>
          </cell>
          <cell r="F3973" t="str">
            <v>UNKNOWN USC 99998</v>
          </cell>
        </row>
        <row r="3974">
          <cell r="A3974" t="str">
            <v>KONDREMUL</v>
          </cell>
          <cell r="B3974" t="str">
            <v xml:space="preserve"> LAXATIVES           </v>
          </cell>
          <cell r="C3974" t="str">
            <v>HERITAGE CONS PROD</v>
          </cell>
          <cell r="D3974">
            <v>0</v>
          </cell>
          <cell r="E3974" t="str">
            <v>HERITAGE CONS PROD</v>
          </cell>
          <cell r="F3974" t="str">
            <v>EMOLLIENT LAX</v>
          </cell>
        </row>
        <row r="3975">
          <cell r="A3975" t="str">
            <v>KONSYL</v>
          </cell>
          <cell r="B3975" t="str">
            <v xml:space="preserve"> LAXATIVES           </v>
          </cell>
          <cell r="C3975" t="str">
            <v>KONSYL PHARMACEUT</v>
          </cell>
          <cell r="D3975">
            <v>108393.60000000001</v>
          </cell>
          <cell r="E3975" t="str">
            <v>KONSYL PHARMACEUT</v>
          </cell>
          <cell r="F3975" t="str">
            <v>BULK-PRODUCING LAX</v>
          </cell>
        </row>
        <row r="3976">
          <cell r="A3976" t="str">
            <v>KONSYL FOR KIDS</v>
          </cell>
          <cell r="B3976" t="str">
            <v xml:space="preserve"> LAXATIVES           </v>
          </cell>
          <cell r="C3976" t="str">
            <v>KONSYL PHARMACEUT</v>
          </cell>
          <cell r="D3976">
            <v>-287</v>
          </cell>
          <cell r="E3976" t="str">
            <v>KONSYL PHARMACEUT</v>
          </cell>
          <cell r="F3976" t="str">
            <v>BULK-PRODUCING LAX</v>
          </cell>
        </row>
        <row r="3977">
          <cell r="A3977" t="str">
            <v>KONSYL ORANGE</v>
          </cell>
          <cell r="B3977" t="str">
            <v xml:space="preserve"> LAXATIVES           </v>
          </cell>
          <cell r="C3977" t="str">
            <v>KONSYL PHARMACEUT</v>
          </cell>
          <cell r="D3977">
            <v>2749.8</v>
          </cell>
          <cell r="E3977" t="str">
            <v>KONSYL PHARMACEUT</v>
          </cell>
          <cell r="F3977" t="str">
            <v>BULK-PRODUCING LAX</v>
          </cell>
        </row>
        <row r="3978">
          <cell r="A3978" t="str">
            <v>KONSYL-D</v>
          </cell>
          <cell r="B3978" t="str">
            <v xml:space="preserve"> LAXATIVES           </v>
          </cell>
          <cell r="C3978" t="str">
            <v>KONSYL PHARMACEUT</v>
          </cell>
          <cell r="D3978">
            <v>19422.900000000001</v>
          </cell>
          <cell r="E3978" t="str">
            <v>KONSYL PHARMACEUT</v>
          </cell>
          <cell r="F3978" t="str">
            <v>BULK-PRODUCING LAX</v>
          </cell>
        </row>
        <row r="3979">
          <cell r="A3979" t="str">
            <v>KOVIA OINTMENT</v>
          </cell>
          <cell r="B3979" t="str">
            <v xml:space="preserve"> ENZYMES                                       </v>
          </cell>
          <cell r="C3979" t="str">
            <v>STRATUS PHARM</v>
          </cell>
          <cell r="D3979">
            <v>59.6</v>
          </cell>
          <cell r="E3979" t="str">
            <v>STRATUS PHARM</v>
          </cell>
          <cell r="F3979" t="str">
            <v>ENZYMES LOCAL/TOPICAL</v>
          </cell>
        </row>
        <row r="3980">
          <cell r="A3980" t="str">
            <v>K-PHOS</v>
          </cell>
          <cell r="B3980" t="str">
            <v xml:space="preserve"> GENITOURINARY                                 </v>
          </cell>
          <cell r="C3980" t="str">
            <v>BEACH</v>
          </cell>
          <cell r="D3980">
            <v>77</v>
          </cell>
          <cell r="E3980" t="str">
            <v>BEACH</v>
          </cell>
          <cell r="F3980" t="str">
            <v>UT ANTINFCT/ANALG</v>
          </cell>
        </row>
        <row r="3981">
          <cell r="A3981" t="str">
            <v>K-PHOS MODIFIED</v>
          </cell>
          <cell r="B3981" t="str">
            <v xml:space="preserve"> GENITOURINARY                                 </v>
          </cell>
          <cell r="C3981" t="str">
            <v>BEACH</v>
          </cell>
          <cell r="D3981">
            <v>8</v>
          </cell>
          <cell r="E3981" t="str">
            <v>BEACH</v>
          </cell>
          <cell r="F3981" t="str">
            <v>UT ANTINFCT/ANALG</v>
          </cell>
        </row>
        <row r="3982">
          <cell r="A3982" t="str">
            <v>K-PHOS NEUTRAL</v>
          </cell>
          <cell r="B3982" t="str">
            <v xml:space="preserve"> GENITOURINARY                                 </v>
          </cell>
          <cell r="C3982" t="str">
            <v>BEACH</v>
          </cell>
          <cell r="D3982">
            <v>1536</v>
          </cell>
          <cell r="E3982" t="str">
            <v>BEACH</v>
          </cell>
          <cell r="F3982" t="str">
            <v>UT ANTINFCT/ANALG</v>
          </cell>
        </row>
        <row r="3983">
          <cell r="A3983" t="str">
            <v>KRISTALOSE</v>
          </cell>
          <cell r="B3983" t="str">
            <v xml:space="preserve"> LAXATIVES           </v>
          </cell>
          <cell r="C3983" t="str">
            <v>BERTEK PHARM</v>
          </cell>
          <cell r="D3983">
            <v>5195.3999999999996</v>
          </cell>
          <cell r="E3983" t="str">
            <v>MYLAN LABS  INC</v>
          </cell>
          <cell r="F3983" t="str">
            <v>LAXATIVE OTH</v>
          </cell>
        </row>
        <row r="3984">
          <cell r="A3984" t="str">
            <v>KRONOFED-A</v>
          </cell>
          <cell r="B3984" t="str">
            <v xml:space="preserve"> COUGH &amp; COLD PREPS           </v>
          </cell>
          <cell r="C3984" t="str">
            <v>FERNDALE LABS</v>
          </cell>
          <cell r="D3984">
            <v>1100.7</v>
          </cell>
          <cell r="E3984" t="str">
            <v>FERNDALE LABS</v>
          </cell>
          <cell r="F3984" t="str">
            <v>ORAL COLD W/O ANALG</v>
          </cell>
        </row>
        <row r="3985">
          <cell r="A3985" t="str">
            <v>KRONOFED-A JR</v>
          </cell>
          <cell r="B3985" t="str">
            <v xml:space="preserve"> COUGH &amp; COLD PREPS           </v>
          </cell>
          <cell r="C3985" t="str">
            <v>FERNDALE LABS</v>
          </cell>
          <cell r="D3985">
            <v>8043.8</v>
          </cell>
          <cell r="E3985" t="str">
            <v>FERNDALE LABS</v>
          </cell>
          <cell r="F3985" t="str">
            <v>ORAL COLD W/O ANALG</v>
          </cell>
        </row>
        <row r="3986">
          <cell r="A3986" t="str">
            <v>K-TAB</v>
          </cell>
          <cell r="B3986" t="str">
            <v xml:space="preserve"> NUTRIENTS &amp; SUPPLEMENTS                       </v>
          </cell>
          <cell r="C3986" t="str">
            <v>ABBOTT PHARM PRODS</v>
          </cell>
          <cell r="D3986">
            <v>0</v>
          </cell>
          <cell r="E3986" t="str">
            <v>ABBOTT</v>
          </cell>
          <cell r="F3986" t="str">
            <v>POTASSIUM SUPPL CHLORIDE</v>
          </cell>
        </row>
        <row r="3987">
          <cell r="A3987" t="str">
            <v>K-TAN</v>
          </cell>
          <cell r="B3987" t="str">
            <v xml:space="preserve"> COUGH &amp; COLD PREPS           </v>
          </cell>
          <cell r="C3987" t="str">
            <v>PRASCO LABS</v>
          </cell>
          <cell r="D3987">
            <v>18783</v>
          </cell>
          <cell r="E3987" t="str">
            <v>PRASCO LABS</v>
          </cell>
          <cell r="F3987" t="str">
            <v>ORAL COLD W/O ANALG</v>
          </cell>
        </row>
        <row r="3988">
          <cell r="A3988" t="str">
            <v>K-TAN 4</v>
          </cell>
          <cell r="B3988" t="str">
            <v xml:space="preserve"> COUGH &amp; COLD PREPS           </v>
          </cell>
          <cell r="C3988" t="str">
            <v>PRASCO LABS</v>
          </cell>
          <cell r="D3988">
            <v>1813.6</v>
          </cell>
          <cell r="E3988" t="str">
            <v>PRASCO LABS</v>
          </cell>
          <cell r="F3988" t="str">
            <v>ORAL COLD W/O ANALG</v>
          </cell>
        </row>
        <row r="3989">
          <cell r="A3989" t="str">
            <v>KUTAPRESSIN</v>
          </cell>
          <cell r="B3989" t="str">
            <v xml:space="preserve"> DERMATOLOGICALS, ETHICAL                      </v>
          </cell>
          <cell r="C3989" t="str">
            <v>SCHWARZ PHARMA</v>
          </cell>
          <cell r="D3989">
            <v>1453.3</v>
          </cell>
          <cell r="E3989" t="str">
            <v>SCHWARZ PHARMA USA</v>
          </cell>
          <cell r="F3989" t="str">
            <v>DERMATOLOGICAL PREP OTH</v>
          </cell>
        </row>
        <row r="3990">
          <cell r="A3990" t="str">
            <v>KUTRASE</v>
          </cell>
          <cell r="B3990" t="str">
            <v xml:space="preserve"> MISCELLANEOUS PREPS, ETHICAL                  </v>
          </cell>
          <cell r="C3990" t="str">
            <v>SCHWARZ PHARMA</v>
          </cell>
          <cell r="D3990">
            <v>82704.5</v>
          </cell>
          <cell r="E3990" t="str">
            <v>SCHWARZ PHARMA USA</v>
          </cell>
          <cell r="F3990" t="str">
            <v>DIGESTANTS COMB</v>
          </cell>
        </row>
        <row r="3991">
          <cell r="A3991" t="str">
            <v>KU-ZYME</v>
          </cell>
          <cell r="B3991" t="str">
            <v xml:space="preserve"> MISCELLANEOUS PREPS, ETHICAL                  </v>
          </cell>
          <cell r="C3991" t="str">
            <v>SCHWARZ PHARMA</v>
          </cell>
          <cell r="D3991">
            <v>69713.3</v>
          </cell>
          <cell r="E3991" t="str">
            <v>SCHWARZ PHARMA USA</v>
          </cell>
          <cell r="F3991" t="str">
            <v>DIGESTANTS PLAIN</v>
          </cell>
        </row>
        <row r="3992">
          <cell r="A3992" t="str">
            <v>KU-ZYME-HP</v>
          </cell>
          <cell r="B3992" t="str">
            <v xml:space="preserve"> MISCELLANEOUS PREPS, ETHICAL                  </v>
          </cell>
          <cell r="C3992" t="str">
            <v>SCHWARZ PHARMA</v>
          </cell>
          <cell r="D3992">
            <v>24764.799999999999</v>
          </cell>
          <cell r="E3992" t="str">
            <v>SCHWARZ PHARMA USA</v>
          </cell>
          <cell r="F3992" t="str">
            <v>DIGESTANTS PLAIN</v>
          </cell>
        </row>
        <row r="3993">
          <cell r="A3993" t="str">
            <v>KY LIQ PERSONAL</v>
          </cell>
          <cell r="B3993" t="str">
            <v xml:space="preserve"> DERMATOLOGICALS, ETHICAL                      </v>
          </cell>
          <cell r="C3993" t="str">
            <v>J&amp;J CONSUMER PROD</v>
          </cell>
          <cell r="D3993">
            <v>8366.7999999999993</v>
          </cell>
          <cell r="E3993" t="str">
            <v>JOHNSON &amp; JOHNSON</v>
          </cell>
          <cell r="F3993" t="str">
            <v>EMOLLIENTS &amp; PROTECTIVES</v>
          </cell>
        </row>
        <row r="3994">
          <cell r="A3994" t="str">
            <v>KY PLUS</v>
          </cell>
          <cell r="B3994" t="str">
            <v xml:space="preserve"> CONTRACEPTIVES                                </v>
          </cell>
          <cell r="C3994" t="str">
            <v>J&amp;J CONSUMER PROD</v>
          </cell>
          <cell r="D3994">
            <v>151.9</v>
          </cell>
          <cell r="E3994" t="str">
            <v>JOHNSON &amp; JOHNSON</v>
          </cell>
          <cell r="F3994" t="str">
            <v>CONTRACEPTIVE CREAM</v>
          </cell>
        </row>
        <row r="3995">
          <cell r="A3995" t="str">
            <v>KYTRIL</v>
          </cell>
          <cell r="B3995" t="str">
            <v xml:space="preserve"> ANTINAUSEANTS                                 </v>
          </cell>
          <cell r="C3995" t="str">
            <v>ROCHE</v>
          </cell>
          <cell r="D3995">
            <v>112903.3</v>
          </cell>
          <cell r="E3995" t="str">
            <v>HOFFMANN-LA ROCHE</v>
          </cell>
          <cell r="F3995" t="str">
            <v>ANTINAUSEANT 5HT3 ANTAG</v>
          </cell>
        </row>
        <row r="3996">
          <cell r="A3996" t="str">
            <v>LABETALOL HCL</v>
          </cell>
          <cell r="B3996" t="str">
            <v xml:space="preserve"> VASCULAR AGENTS                               </v>
          </cell>
          <cell r="C3996" t="str">
            <v>BEDFORD LABS</v>
          </cell>
          <cell r="D3996">
            <v>44.8</v>
          </cell>
          <cell r="E3996" t="str">
            <v>BOEHRINGER INGEL</v>
          </cell>
          <cell r="F3996" t="str">
            <v>ALPHA-BETA BLOCKER</v>
          </cell>
        </row>
        <row r="3997">
          <cell r="A3997" t="str">
            <v>LABETALOL HCL</v>
          </cell>
          <cell r="B3997" t="str">
            <v xml:space="preserve"> VASCULAR AGENTS                               </v>
          </cell>
          <cell r="C3997" t="str">
            <v>EON LABS</v>
          </cell>
          <cell r="D3997">
            <v>71518.7</v>
          </cell>
          <cell r="E3997" t="str">
            <v>EON CORP</v>
          </cell>
          <cell r="F3997" t="str">
            <v>ALPHA-BETA BLOCKER</v>
          </cell>
        </row>
        <row r="3998">
          <cell r="A3998" t="str">
            <v>LABETALOL HCL</v>
          </cell>
          <cell r="B3998" t="str">
            <v xml:space="preserve"> VASCULAR AGENTS                               </v>
          </cell>
          <cell r="C3998" t="str">
            <v>FAULDING</v>
          </cell>
          <cell r="D3998">
            <v>71.099999999999994</v>
          </cell>
          <cell r="E3998" t="str">
            <v>MAYNE GROUP</v>
          </cell>
          <cell r="F3998" t="str">
            <v>ALPHA-BETA BLOCKER</v>
          </cell>
        </row>
        <row r="3999">
          <cell r="A3999" t="str">
            <v>LABETALOL HCL</v>
          </cell>
          <cell r="B3999" t="str">
            <v xml:space="preserve"> VASCULAR AGENTS                               </v>
          </cell>
          <cell r="C3999" t="str">
            <v>IVAX PHARMACEUTICALS</v>
          </cell>
          <cell r="D3999">
            <v>17223.599999999999</v>
          </cell>
          <cell r="E3999" t="str">
            <v>IVAX CORP</v>
          </cell>
          <cell r="F3999" t="str">
            <v>ALPHA-BETA BLOCKER</v>
          </cell>
        </row>
        <row r="4000">
          <cell r="A4000" t="str">
            <v>LABETALOL HCL</v>
          </cell>
          <cell r="B4000" t="str">
            <v xml:space="preserve"> VASCULAR AGENTS                               </v>
          </cell>
          <cell r="C4000" t="str">
            <v>MUTUAL PHARM</v>
          </cell>
          <cell r="D4000">
            <v>8112.1</v>
          </cell>
          <cell r="E4000" t="str">
            <v>URL/MUTUAL</v>
          </cell>
          <cell r="F4000" t="str">
            <v>ALPHA-BETA BLOCKER</v>
          </cell>
        </row>
        <row r="4001">
          <cell r="A4001" t="str">
            <v>LABETALOL HCL</v>
          </cell>
          <cell r="B4001" t="str">
            <v xml:space="preserve"> VASCULAR AGENTS                               </v>
          </cell>
          <cell r="C4001" t="str">
            <v>UNIT DOSE LABS</v>
          </cell>
          <cell r="D4001">
            <v>294.2</v>
          </cell>
          <cell r="E4001" t="str">
            <v>MYLAN LABS  INC</v>
          </cell>
          <cell r="F4001" t="str">
            <v>ALPHA-BETA BLOCKER</v>
          </cell>
        </row>
        <row r="4002">
          <cell r="A4002" t="str">
            <v>LABETALOL HCL</v>
          </cell>
          <cell r="B4002" t="str">
            <v xml:space="preserve"> VASCULAR AGENTS                               </v>
          </cell>
          <cell r="C4002" t="str">
            <v>UNITED RES LABS</v>
          </cell>
          <cell r="D4002">
            <v>8145.1</v>
          </cell>
          <cell r="E4002" t="str">
            <v>URL/MUTUAL</v>
          </cell>
          <cell r="F4002" t="str">
            <v>ALPHA-BETA BLOCKER</v>
          </cell>
        </row>
        <row r="4003">
          <cell r="A4003" t="str">
            <v>LABETALOL HCL</v>
          </cell>
          <cell r="B4003" t="str">
            <v xml:space="preserve"> VASCULAR AGENTS                               </v>
          </cell>
          <cell r="C4003" t="str">
            <v>WARRICK PHARM</v>
          </cell>
          <cell r="D4003">
            <v>1205</v>
          </cell>
          <cell r="E4003" t="str">
            <v>SCHERING PLOUGH</v>
          </cell>
          <cell r="F4003" t="str">
            <v>ALPHA-BETA BLOCKER</v>
          </cell>
        </row>
        <row r="4004">
          <cell r="A4004" t="str">
            <v>LABETALOL HCL</v>
          </cell>
          <cell r="B4004" t="str">
            <v xml:space="preserve"> VASCULAR AGENTS                               </v>
          </cell>
          <cell r="C4004" t="str">
            <v>WATSON LABS</v>
          </cell>
          <cell r="D4004">
            <v>9668.2000000000007</v>
          </cell>
          <cell r="E4004" t="str">
            <v>WATSON PHARM INC</v>
          </cell>
          <cell r="F4004" t="str">
            <v>ALPHA-BETA BLOCKER</v>
          </cell>
        </row>
        <row r="4005">
          <cell r="A4005" t="str">
            <v>LAC-HYDRIN</v>
          </cell>
          <cell r="B4005" t="str">
            <v xml:space="preserve"> DERMATOLOGICALS, ETHICAL                      </v>
          </cell>
          <cell r="C4005" t="str">
            <v>WESTWOOD-SQUIBB PH</v>
          </cell>
          <cell r="D4005">
            <v>221223.2</v>
          </cell>
          <cell r="E4005" t="str">
            <v>BRISTOL-MYERS SQ</v>
          </cell>
          <cell r="F4005" t="str">
            <v>EMOLLIENTS &amp; PROTECTIVES</v>
          </cell>
        </row>
        <row r="4006">
          <cell r="A4006" t="str">
            <v>LAC-HYDRIN FIVE</v>
          </cell>
          <cell r="B4006" t="str">
            <v xml:space="preserve"> DERMATOLOGICALS, ETHICAL                      </v>
          </cell>
          <cell r="C4006" t="str">
            <v>WESTWOOD-SQUIBB PH</v>
          </cell>
          <cell r="D4006">
            <v>679.1</v>
          </cell>
          <cell r="E4006" t="str">
            <v>BRISTOL-MYERS SQ</v>
          </cell>
          <cell r="F4006" t="str">
            <v>EMOLLIENTS &amp; PROTECTIVES</v>
          </cell>
        </row>
        <row r="4007">
          <cell r="A4007" t="str">
            <v>LACLOTION</v>
          </cell>
          <cell r="B4007" t="str">
            <v xml:space="preserve"> DERMATOLOGICALS, ETHICAL                      </v>
          </cell>
          <cell r="C4007" t="str">
            <v>PADDOCK LABS INC</v>
          </cell>
          <cell r="D4007">
            <v>92913.1</v>
          </cell>
          <cell r="E4007" t="str">
            <v>PADDOCK LABS INC</v>
          </cell>
          <cell r="F4007" t="str">
            <v>EMOLLIENTS &amp; PROTECTIVES</v>
          </cell>
        </row>
        <row r="4008">
          <cell r="A4008" t="str">
            <v>LACRI-LUBE S O P</v>
          </cell>
          <cell r="B4008" t="str">
            <v xml:space="preserve"> OPHTHALMIC PREPARATIONS                       </v>
          </cell>
          <cell r="C4008" t="str">
            <v>ALLERGAN</v>
          </cell>
          <cell r="D4008">
            <v>13916.9</v>
          </cell>
          <cell r="E4008" t="str">
            <v>ALLERGAN INC</v>
          </cell>
          <cell r="F4008" t="str">
            <v>ARTIFICIAL TEARS LUBR</v>
          </cell>
        </row>
        <row r="4009">
          <cell r="A4009" t="str">
            <v>LACRISERT</v>
          </cell>
          <cell r="B4009" t="str">
            <v xml:space="preserve"> OPHTHALMIC PREPARATIONS                       </v>
          </cell>
          <cell r="C4009" t="str">
            <v>MERCK &amp; COMPANY</v>
          </cell>
          <cell r="D4009">
            <v>3402.6</v>
          </cell>
          <cell r="E4009" t="str">
            <v>MERCK &amp; CO</v>
          </cell>
          <cell r="F4009" t="str">
            <v>ARTIFICIAL TEARS</v>
          </cell>
        </row>
        <row r="4010">
          <cell r="A4010" t="str">
            <v>LACTASE</v>
          </cell>
          <cell r="B4010" t="str">
            <v xml:space="preserve"> ENZYMES                                       </v>
          </cell>
          <cell r="C4010" t="str">
            <v>PRIVATE LABEL</v>
          </cell>
          <cell r="D4010">
            <v>326</v>
          </cell>
          <cell r="E4010" t="str">
            <v>PRIVATE LABEL</v>
          </cell>
          <cell r="F4010" t="str">
            <v>ENZYMES DIGESTANTS</v>
          </cell>
        </row>
        <row r="4011">
          <cell r="A4011" t="str">
            <v>LACTASE</v>
          </cell>
          <cell r="B4011" t="str">
            <v xml:space="preserve"> MISCELLANEOUS PREPS, ETHICAL                  </v>
          </cell>
          <cell r="C4011" t="str">
            <v>MAJOR PHARM</v>
          </cell>
          <cell r="D4011">
            <v>168</v>
          </cell>
          <cell r="E4011" t="str">
            <v>GREAT LAKES WHLSL</v>
          </cell>
          <cell r="F4011" t="str">
            <v>DIGESTANTS PLAIN</v>
          </cell>
        </row>
        <row r="4012">
          <cell r="A4012" t="str">
            <v>LACTATED RINGERS</v>
          </cell>
          <cell r="B4012" t="str">
            <v>UNKNOWN USC 99998</v>
          </cell>
          <cell r="C4012" t="str">
            <v>ABBOTT HOSP PRODS</v>
          </cell>
          <cell r="D4012">
            <v>713.4</v>
          </cell>
          <cell r="E4012" t="str">
            <v>ABBOTT</v>
          </cell>
          <cell r="F4012" t="str">
            <v>UNKNOWN USC 99998</v>
          </cell>
        </row>
        <row r="4013">
          <cell r="A4013" t="str">
            <v>LACTIC ACID</v>
          </cell>
          <cell r="B4013" t="str">
            <v xml:space="preserve"> DERMATOLOGICALS, ETHICAL                      </v>
          </cell>
          <cell r="C4013" t="str">
            <v>RISING PHARM</v>
          </cell>
          <cell r="D4013">
            <v>816.8</v>
          </cell>
          <cell r="E4013" t="str">
            <v>RISING PHARM</v>
          </cell>
          <cell r="F4013" t="str">
            <v>EMOLLIENTS &amp; PROTECTIVES</v>
          </cell>
        </row>
        <row r="4014">
          <cell r="A4014" t="str">
            <v>LACTICARE</v>
          </cell>
          <cell r="B4014" t="str">
            <v xml:space="preserve"> DERMATOLOGICALS, ETHICAL                      </v>
          </cell>
          <cell r="C4014" t="str">
            <v>STIEFEL</v>
          </cell>
          <cell r="D4014">
            <v>9995.4</v>
          </cell>
          <cell r="E4014" t="str">
            <v>STIEFEL LABS</v>
          </cell>
          <cell r="F4014" t="str">
            <v>EMOLLIENTS &amp; PROTECTIVES</v>
          </cell>
        </row>
        <row r="4015">
          <cell r="A4015" t="str">
            <v>LACTICARE-HC</v>
          </cell>
          <cell r="B4015" t="str">
            <v xml:space="preserve"> HORMONES                                      </v>
          </cell>
          <cell r="C4015" t="str">
            <v>STIEFEL</v>
          </cell>
          <cell r="D4015">
            <v>41414.800000000003</v>
          </cell>
          <cell r="E4015" t="str">
            <v>STIEFEL LABS</v>
          </cell>
          <cell r="F4015" t="str">
            <v>HORMONES CORT PLAIN DERM</v>
          </cell>
        </row>
        <row r="4016">
          <cell r="A4016" t="str">
            <v>LACTINOL</v>
          </cell>
          <cell r="B4016" t="str">
            <v xml:space="preserve"> MISCELLANEOUS PREPS, ETHICAL                  </v>
          </cell>
          <cell r="C4016" t="str">
            <v>PEDINOL LABS</v>
          </cell>
          <cell r="D4016">
            <v>146.1</v>
          </cell>
          <cell r="E4016" t="str">
            <v>PEDINOL LABS</v>
          </cell>
          <cell r="F4016" t="str">
            <v>CRUDE/BULK MED</v>
          </cell>
        </row>
        <row r="4017">
          <cell r="A4017" t="str">
            <v>LACTINOL-E</v>
          </cell>
          <cell r="B4017" t="str">
            <v xml:space="preserve"> DERMATOLOGICALS, ETHICAL                      </v>
          </cell>
          <cell r="C4017" t="str">
            <v>PEDINOL LABS</v>
          </cell>
          <cell r="D4017">
            <v>1824</v>
          </cell>
          <cell r="E4017" t="str">
            <v>PEDINOL LABS</v>
          </cell>
          <cell r="F4017" t="str">
            <v>EMOLLIENTS &amp; PROTECTIVES</v>
          </cell>
        </row>
        <row r="4018">
          <cell r="A4018" t="str">
            <v>LACTOBACILLUS ACID</v>
          </cell>
          <cell r="B4018" t="str">
            <v xml:space="preserve"> ANTIDIARRHEALS                                </v>
          </cell>
          <cell r="C4018" t="str">
            <v>WATSON LABS</v>
          </cell>
          <cell r="D4018">
            <v>164.6</v>
          </cell>
          <cell r="E4018" t="str">
            <v>WATSON PHARM INC</v>
          </cell>
          <cell r="F4018" t="str">
            <v>ANTIDIARRHEALS W/O ANTNFCT</v>
          </cell>
        </row>
        <row r="4019">
          <cell r="A4019" t="str">
            <v>LACTOFREE</v>
          </cell>
          <cell r="B4019" t="str">
            <v xml:space="preserve"> INFANT FORUMLAS                               </v>
          </cell>
          <cell r="C4019" t="str">
            <v>MEAD JOHNSON NUT</v>
          </cell>
          <cell r="D4019">
            <v>0</v>
          </cell>
          <cell r="E4019" t="str">
            <v>BRISTOL-MYERS SQ</v>
          </cell>
          <cell r="F4019" t="str">
            <v>INFANT FORMULAS HYPOALLERG</v>
          </cell>
        </row>
        <row r="4020">
          <cell r="A4020" t="str">
            <v>LACTOSE</v>
          </cell>
          <cell r="B4020" t="str">
            <v xml:space="preserve"> MISCELLANEOUS PREPS, ETHICAL                  </v>
          </cell>
          <cell r="C4020" t="str">
            <v>HUMCO</v>
          </cell>
          <cell r="D4020">
            <v>364.5</v>
          </cell>
          <cell r="E4020" t="str">
            <v>HUMCO</v>
          </cell>
          <cell r="F4020" t="str">
            <v>CRUDE/BULK MED</v>
          </cell>
        </row>
        <row r="4021">
          <cell r="A4021" t="str">
            <v>LACTRASE</v>
          </cell>
          <cell r="B4021" t="str">
            <v xml:space="preserve"> MISCELLANEOUS PREPS, ETHICAL                  </v>
          </cell>
          <cell r="C4021" t="str">
            <v>SCHWARZ PHARMA</v>
          </cell>
          <cell r="D4021">
            <v>19856.900000000001</v>
          </cell>
          <cell r="E4021" t="str">
            <v>SCHWARZ PHARMA USA</v>
          </cell>
          <cell r="F4021" t="str">
            <v>DIGESTANTS PLAIN</v>
          </cell>
        </row>
        <row r="4022">
          <cell r="A4022" t="str">
            <v>LACTULOSE</v>
          </cell>
          <cell r="B4022" t="str">
            <v xml:space="preserve"> LAXATIVES           </v>
          </cell>
          <cell r="C4022" t="str">
            <v>ALPHARMA</v>
          </cell>
          <cell r="D4022">
            <v>273.2</v>
          </cell>
          <cell r="E4022" t="str">
            <v>ALPHARMA USPD</v>
          </cell>
          <cell r="F4022" t="str">
            <v>LAXATIVE OTH</v>
          </cell>
        </row>
        <row r="4023">
          <cell r="A4023" t="str">
            <v>LACTULOSE</v>
          </cell>
          <cell r="B4023" t="str">
            <v xml:space="preserve"> LAXATIVES           </v>
          </cell>
          <cell r="C4023" t="str">
            <v>APOTEX CORP</v>
          </cell>
          <cell r="D4023">
            <v>26794.6</v>
          </cell>
          <cell r="E4023" t="str">
            <v>APOTEX CORP</v>
          </cell>
          <cell r="F4023" t="str">
            <v>LAXATIVE OTH</v>
          </cell>
        </row>
        <row r="4024">
          <cell r="A4024" t="str">
            <v>LACTULOSE</v>
          </cell>
          <cell r="B4024" t="str">
            <v xml:space="preserve"> LAXATIVES           </v>
          </cell>
          <cell r="C4024" t="str">
            <v>HI-TECH PHARMACAL</v>
          </cell>
          <cell r="D4024">
            <v>19294.5</v>
          </cell>
          <cell r="E4024" t="str">
            <v>HI-TECH PHARMACAL</v>
          </cell>
          <cell r="F4024" t="str">
            <v>LAXATIVE OTH</v>
          </cell>
        </row>
        <row r="4025">
          <cell r="A4025" t="str">
            <v>LACTULOSE</v>
          </cell>
          <cell r="B4025" t="str">
            <v xml:space="preserve"> LAXATIVES           </v>
          </cell>
          <cell r="C4025" t="str">
            <v>IVAX PHARMACEUTICALS</v>
          </cell>
          <cell r="D4025">
            <v>1237.5</v>
          </cell>
          <cell r="E4025" t="str">
            <v>IVAX CORP</v>
          </cell>
          <cell r="F4025" t="str">
            <v>LAXATIVE OTH</v>
          </cell>
        </row>
        <row r="4026">
          <cell r="A4026" t="str">
            <v>LACTULOSE</v>
          </cell>
          <cell r="B4026" t="str">
            <v xml:space="preserve"> LAXATIVES           </v>
          </cell>
          <cell r="C4026" t="str">
            <v>MFR NOT STATED</v>
          </cell>
          <cell r="D4026">
            <v>7814.4</v>
          </cell>
          <cell r="E4026" t="str">
            <v>LAB UNKNOWN</v>
          </cell>
          <cell r="F4026" t="str">
            <v>LAXATIVE OTH</v>
          </cell>
        </row>
        <row r="4027">
          <cell r="A4027" t="str">
            <v>LACTULOSE</v>
          </cell>
          <cell r="B4027" t="str">
            <v xml:space="preserve"> LAXATIVES           </v>
          </cell>
          <cell r="C4027" t="str">
            <v>MORTON GROVE PHARM</v>
          </cell>
          <cell r="D4027">
            <v>0</v>
          </cell>
          <cell r="E4027" t="str">
            <v>MORTON GROVE PHARM</v>
          </cell>
          <cell r="F4027" t="str">
            <v>LAXATIVE OTH</v>
          </cell>
        </row>
        <row r="4028">
          <cell r="A4028" t="str">
            <v>LACTULOSE</v>
          </cell>
          <cell r="B4028" t="str">
            <v xml:space="preserve"> LAXATIVES           </v>
          </cell>
          <cell r="C4028" t="str">
            <v>PHARMACEUTIC ASSOC</v>
          </cell>
          <cell r="D4028">
            <v>32.299999999999997</v>
          </cell>
          <cell r="E4028" t="str">
            <v>PHARMACEUTIC ASSOC</v>
          </cell>
          <cell r="F4028" t="str">
            <v>LAXATIVE OTH</v>
          </cell>
        </row>
        <row r="4029">
          <cell r="A4029" t="str">
            <v>LACTULOSE</v>
          </cell>
          <cell r="B4029" t="str">
            <v xml:space="preserve"> LAXATIVES           </v>
          </cell>
          <cell r="C4029" t="str">
            <v>QUALITEST PRODUCTS</v>
          </cell>
          <cell r="D4029">
            <v>5715.3</v>
          </cell>
          <cell r="E4029" t="str">
            <v>QUALITEST PRODUCTS</v>
          </cell>
          <cell r="F4029" t="str">
            <v>LAXATIVE OTH</v>
          </cell>
        </row>
        <row r="4030">
          <cell r="A4030" t="str">
            <v>LACTULOSE</v>
          </cell>
          <cell r="B4030" t="str">
            <v xml:space="preserve"> LAXATIVES           </v>
          </cell>
          <cell r="C4030" t="str">
            <v>WATSON LABS</v>
          </cell>
          <cell r="D4030">
            <v>346</v>
          </cell>
          <cell r="E4030" t="str">
            <v>WATSON PHARM INC</v>
          </cell>
          <cell r="F4030" t="str">
            <v>LAXATIVE OTH</v>
          </cell>
        </row>
        <row r="4031">
          <cell r="A4031" t="str">
            <v>LACTULOSE</v>
          </cell>
          <cell r="B4031" t="str">
            <v xml:space="preserve"> LAXATIVES           </v>
          </cell>
          <cell r="C4031" t="str">
            <v>XACT-DOSE</v>
          </cell>
          <cell r="D4031">
            <v>0</v>
          </cell>
          <cell r="E4031" t="str">
            <v>ALPHARMA USPD</v>
          </cell>
          <cell r="F4031" t="str">
            <v>LAXATIVE OTH</v>
          </cell>
        </row>
        <row r="4032">
          <cell r="A4032" t="str">
            <v>LAMICTAL</v>
          </cell>
          <cell r="B4032" t="str">
            <v xml:space="preserve"> NEUROLOGICAL DISORDERS, MISC                  </v>
          </cell>
          <cell r="C4032" t="str">
            <v>GSK PHARM</v>
          </cell>
          <cell r="D4032">
            <v>2908540.8</v>
          </cell>
          <cell r="E4032" t="str">
            <v>GLAXOSMITHKLINE</v>
          </cell>
          <cell r="F4032" t="str">
            <v>SEIZURE DISORDERS</v>
          </cell>
        </row>
        <row r="4033">
          <cell r="A4033" t="str">
            <v>LAMISIL</v>
          </cell>
          <cell r="B4033" t="str">
            <v xml:space="preserve"> ANTI-FUNGAL AGENTS                            </v>
          </cell>
          <cell r="C4033" t="str">
            <v>NOVARTIS RX</v>
          </cell>
          <cell r="D4033">
            <v>3577619.9</v>
          </cell>
          <cell r="E4033" t="str">
            <v>NOVARTIS</v>
          </cell>
          <cell r="F4033" t="str">
            <v>ALLYLAMINES</v>
          </cell>
        </row>
        <row r="4034">
          <cell r="A4034" t="str">
            <v>LAMISIL AT-ATHLETIC FOOT</v>
          </cell>
          <cell r="B4034" t="str">
            <v xml:space="preserve"> ANTI-FUNGAL AGENTS                            </v>
          </cell>
          <cell r="C4034" t="str">
            <v>NOVARTIS CONS HLTH</v>
          </cell>
          <cell r="D4034">
            <v>298319.8</v>
          </cell>
          <cell r="E4034" t="str">
            <v>NOVARTIS</v>
          </cell>
          <cell r="F4034" t="str">
            <v>ALLYLAMINES</v>
          </cell>
        </row>
        <row r="4035">
          <cell r="A4035" t="str">
            <v>LAMISIL AT-JOCK ITCH</v>
          </cell>
          <cell r="B4035" t="str">
            <v xml:space="preserve"> ANTI-FUNGAL AGENTS                            </v>
          </cell>
          <cell r="C4035" t="str">
            <v>NOVARTIS CONS HLTH</v>
          </cell>
          <cell r="D4035">
            <v>109261.4</v>
          </cell>
          <cell r="E4035" t="str">
            <v>NOVARTIS</v>
          </cell>
          <cell r="F4035" t="str">
            <v>ALLYLAMINES</v>
          </cell>
        </row>
        <row r="4036">
          <cell r="A4036" t="str">
            <v>LAMISIL ODOR GUARD</v>
          </cell>
          <cell r="B4036" t="str">
            <v xml:space="preserve"> ANTI-FUNGAL AGENTS                            </v>
          </cell>
          <cell r="C4036" t="str">
            <v>NOVARTIS CONS HLTH</v>
          </cell>
          <cell r="D4036">
            <v>11200.8</v>
          </cell>
          <cell r="E4036" t="str">
            <v>NOVARTIS</v>
          </cell>
          <cell r="F4036" t="str">
            <v>ANTI-FUNGAL MISC</v>
          </cell>
        </row>
        <row r="4037">
          <cell r="A4037" t="str">
            <v>LAMPRENE</v>
          </cell>
          <cell r="B4037" t="str">
            <v xml:space="preserve"> ANTI-INFECTIVES, SYSTEMIC                     </v>
          </cell>
          <cell r="C4037" t="str">
            <v>NOVARTIS RX</v>
          </cell>
          <cell r="D4037">
            <v>16.5</v>
          </cell>
          <cell r="E4037" t="str">
            <v>NOVARTIS</v>
          </cell>
          <cell r="F4037" t="str">
            <v>ANTNFCT SYSTEMIC OTH</v>
          </cell>
        </row>
        <row r="4038">
          <cell r="A4038" t="str">
            <v>LANCET</v>
          </cell>
          <cell r="B4038" t="str">
            <v xml:space="preserve"> DIABETES THERAPY                              </v>
          </cell>
          <cell r="C4038" t="str">
            <v>BECTON-DICKINSON</v>
          </cell>
          <cell r="D4038">
            <v>2256.8000000000002</v>
          </cell>
          <cell r="E4038" t="str">
            <v>BECTON-DICKINSON</v>
          </cell>
          <cell r="F4038" t="str">
            <v>DIABETIC ACCESSORIES</v>
          </cell>
        </row>
        <row r="4039">
          <cell r="A4039" t="str">
            <v>LANCET</v>
          </cell>
          <cell r="B4039" t="str">
            <v xml:space="preserve"> DIABETES THERAPY                              </v>
          </cell>
          <cell r="C4039" t="str">
            <v>THERASENSE</v>
          </cell>
          <cell r="D4039">
            <v>2527</v>
          </cell>
          <cell r="E4039" t="str">
            <v>THERASENSE</v>
          </cell>
          <cell r="F4039" t="str">
            <v>DIABETIC ACCESSORIES</v>
          </cell>
        </row>
        <row r="4040">
          <cell r="A4040" t="str">
            <v>LANCETS</v>
          </cell>
          <cell r="B4040" t="str">
            <v xml:space="preserve"> DIABETES THERAPY                              </v>
          </cell>
          <cell r="C4040" t="str">
            <v>BAYER DIAGNOSTIC DIV</v>
          </cell>
          <cell r="D4040">
            <v>1317</v>
          </cell>
          <cell r="E4040" t="str">
            <v>BAYER CORPORATION</v>
          </cell>
          <cell r="F4040" t="str">
            <v>DIABETIC ACCESSORIES</v>
          </cell>
        </row>
        <row r="4041">
          <cell r="A4041" t="str">
            <v>LANCETS</v>
          </cell>
          <cell r="B4041" t="str">
            <v xml:space="preserve"> DIABETES THERAPY                              </v>
          </cell>
          <cell r="C4041" t="str">
            <v>LIFE SCAN INC</v>
          </cell>
          <cell r="D4041">
            <v>10395</v>
          </cell>
          <cell r="E4041" t="str">
            <v>JOHNSON &amp; JOHNSON</v>
          </cell>
          <cell r="F4041" t="str">
            <v>DIABETIC ACCESSORIES</v>
          </cell>
        </row>
        <row r="4042">
          <cell r="A4042" t="str">
            <v>LANCETS</v>
          </cell>
          <cell r="B4042" t="str">
            <v xml:space="preserve"> DIABETES THERAPY                              </v>
          </cell>
          <cell r="C4042" t="str">
            <v>MEDISENSE INC</v>
          </cell>
          <cell r="D4042">
            <v>4301.3</v>
          </cell>
          <cell r="E4042" t="str">
            <v>ABBOTT</v>
          </cell>
          <cell r="F4042" t="str">
            <v>DIABETIC ACCESSORIES</v>
          </cell>
        </row>
        <row r="4043">
          <cell r="A4043" t="str">
            <v>LANCETS</v>
          </cell>
          <cell r="B4043" t="str">
            <v xml:space="preserve"> DIABETES THERAPY                              </v>
          </cell>
          <cell r="C4043" t="str">
            <v>PRIVATE LABEL</v>
          </cell>
          <cell r="D4043">
            <v>65814.7</v>
          </cell>
          <cell r="E4043" t="str">
            <v>PRIVATE LABEL</v>
          </cell>
          <cell r="F4043" t="str">
            <v>DIABETIC ACCESSORIES</v>
          </cell>
        </row>
        <row r="4044">
          <cell r="A4044" t="str">
            <v>LANCETS</v>
          </cell>
          <cell r="B4044" t="str">
            <v>UNKNOWN USC 99998</v>
          </cell>
          <cell r="C4044" t="str">
            <v>MEDISENSE INC</v>
          </cell>
          <cell r="D4044">
            <v>14.7</v>
          </cell>
          <cell r="E4044" t="str">
            <v>ABBOTT</v>
          </cell>
          <cell r="F4044" t="str">
            <v>UNKNOWN USC 99998</v>
          </cell>
        </row>
        <row r="4045">
          <cell r="A4045" t="str">
            <v>LANIAZID</v>
          </cell>
          <cell r="B4045" t="str">
            <v xml:space="preserve"> TUBERCULOSIS THERAPY                          </v>
          </cell>
          <cell r="C4045" t="str">
            <v>LANNETT</v>
          </cell>
          <cell r="D4045">
            <v>186.3</v>
          </cell>
          <cell r="E4045" t="str">
            <v>LANNETT</v>
          </cell>
          <cell r="F4045" t="str">
            <v>TUBERCULOSIS THERAPY</v>
          </cell>
        </row>
        <row r="4046">
          <cell r="A4046" t="str">
            <v>LANOLIN</v>
          </cell>
          <cell r="B4046" t="str">
            <v xml:space="preserve"> DERMATOLOGICALS, ETHICAL                      </v>
          </cell>
          <cell r="C4046" t="str">
            <v>FOUGERA</v>
          </cell>
          <cell r="D4046">
            <v>217.8</v>
          </cell>
          <cell r="E4046" t="str">
            <v>ALTANA  INC</v>
          </cell>
          <cell r="F4046" t="str">
            <v>DERMATOLOGICAL PREP OTH</v>
          </cell>
        </row>
        <row r="4047">
          <cell r="A4047" t="str">
            <v>LANOLIN ANHYDROUS</v>
          </cell>
          <cell r="B4047" t="str">
            <v xml:space="preserve"> DERMATOLOGICALS, ETHICAL                      </v>
          </cell>
          <cell r="C4047" t="str">
            <v>PADDOCK LABS INC</v>
          </cell>
          <cell r="D4047">
            <v>0</v>
          </cell>
          <cell r="E4047" t="str">
            <v>PADDOCK LABS INC</v>
          </cell>
          <cell r="F4047" t="str">
            <v>DERMATOLOGICAL PREP OTH</v>
          </cell>
        </row>
        <row r="4048">
          <cell r="A4048" t="str">
            <v>LANOLIN/MIN OIL/PET</v>
          </cell>
          <cell r="B4048" t="str">
            <v xml:space="preserve"> OPHTHALMIC PREPARATIONS                       </v>
          </cell>
          <cell r="C4048" t="str">
            <v>IVAX PHARMACEUTICALS</v>
          </cell>
          <cell r="D4048">
            <v>20.3</v>
          </cell>
          <cell r="E4048" t="str">
            <v>IVAX CORP</v>
          </cell>
          <cell r="F4048" t="str">
            <v>ARTIFICIAL TEARS LUBR</v>
          </cell>
        </row>
        <row r="4049">
          <cell r="A4049" t="str">
            <v>LANOXICAPS</v>
          </cell>
          <cell r="B4049" t="str">
            <v xml:space="preserve"> CARDIAC AGENTS                                </v>
          </cell>
          <cell r="C4049" t="str">
            <v>GSK PHARM</v>
          </cell>
          <cell r="D4049">
            <v>52633.1</v>
          </cell>
          <cell r="E4049" t="str">
            <v>GLAXOSMITHKLINE</v>
          </cell>
          <cell r="F4049" t="str">
            <v>POSITIVE INOTROPIC AGENT</v>
          </cell>
        </row>
        <row r="4050">
          <cell r="A4050" t="str">
            <v>LANOXIN</v>
          </cell>
          <cell r="B4050" t="str">
            <v xml:space="preserve"> CARDIAC AGENTS                                </v>
          </cell>
          <cell r="C4050" t="str">
            <v>GSK PHARM</v>
          </cell>
          <cell r="D4050">
            <v>305017.40000000002</v>
          </cell>
          <cell r="E4050" t="str">
            <v>GLAXOSMITHKLINE</v>
          </cell>
          <cell r="F4050" t="str">
            <v>POSITIVE INOTROPIC AGENT</v>
          </cell>
        </row>
        <row r="4051">
          <cell r="A4051" t="str">
            <v>LANTUS</v>
          </cell>
          <cell r="B4051" t="str">
            <v xml:space="preserve"> DIABETES THERAPY                              </v>
          </cell>
          <cell r="C4051" t="str">
            <v>AVENTIS PHARMA</v>
          </cell>
          <cell r="D4051">
            <v>1517320.3</v>
          </cell>
          <cell r="E4051" t="str">
            <v>AVENTIS CORP</v>
          </cell>
          <cell r="F4051" t="str">
            <v>ANAL OF HUMAN INS LONG ACT</v>
          </cell>
        </row>
        <row r="4052">
          <cell r="A4052" t="str">
            <v>LANZATUSS N F</v>
          </cell>
          <cell r="B4052" t="str">
            <v xml:space="preserve"> COUGH &amp; COLD PREPS           </v>
          </cell>
          <cell r="C4052" t="str">
            <v>LANZA</v>
          </cell>
          <cell r="D4052">
            <v>20102.400000000001</v>
          </cell>
          <cell r="E4052" t="str">
            <v>LANZA</v>
          </cell>
          <cell r="F4052" t="str">
            <v>COUGH/COLD W/EXPECT</v>
          </cell>
        </row>
        <row r="4053">
          <cell r="A4053" t="str">
            <v>LARIAM</v>
          </cell>
          <cell r="B4053" t="str">
            <v xml:space="preserve"> ANTIMALARIALS                                 </v>
          </cell>
          <cell r="C4053" t="str">
            <v>ROCHE</v>
          </cell>
          <cell r="D4053">
            <v>10118.1</v>
          </cell>
          <cell r="E4053" t="str">
            <v>HOFFMANN-LA ROCHE</v>
          </cell>
          <cell r="F4053" t="str">
            <v>ANTIMALARIALS</v>
          </cell>
        </row>
        <row r="4054">
          <cell r="A4054" t="str">
            <v>LARTUS</v>
          </cell>
          <cell r="B4054" t="str">
            <v xml:space="preserve"> COUGH &amp; COLD PREPS           </v>
          </cell>
          <cell r="C4054" t="str">
            <v>BERGMAR PHARM</v>
          </cell>
          <cell r="D4054">
            <v>44746.1</v>
          </cell>
          <cell r="E4054" t="str">
            <v>BERGMAR PHARM</v>
          </cell>
          <cell r="F4054" t="str">
            <v>COUGH/COLD W/EXPECT</v>
          </cell>
        </row>
        <row r="4055">
          <cell r="A4055" t="str">
            <v>LASIX</v>
          </cell>
          <cell r="B4055" t="str">
            <v xml:space="preserve"> DIURETICS, ETHICAL                            </v>
          </cell>
          <cell r="C4055" t="str">
            <v>AVENTIS PHARMA</v>
          </cell>
          <cell r="D4055">
            <v>149271.70000000001</v>
          </cell>
          <cell r="E4055" t="str">
            <v>AVENTIS CORP</v>
          </cell>
          <cell r="F4055" t="str">
            <v>DIURETICS OTH NON-INJ</v>
          </cell>
        </row>
        <row r="4056">
          <cell r="A4056" t="str">
            <v>LAXATIVE</v>
          </cell>
          <cell r="B4056" t="str">
            <v xml:space="preserve"> LAXATIVES           </v>
          </cell>
          <cell r="C4056" t="str">
            <v>PRIVATE LABEL</v>
          </cell>
          <cell r="D4056">
            <v>966.2</v>
          </cell>
          <cell r="E4056" t="str">
            <v>PRIVATE LABEL</v>
          </cell>
          <cell r="F4056" t="str">
            <v>IRRITANT-STIMULANT LAX</v>
          </cell>
        </row>
        <row r="4057">
          <cell r="A4057" t="str">
            <v>LAZERFORMALYDE</v>
          </cell>
          <cell r="B4057" t="str">
            <v xml:space="preserve"> DERMATOLOGICALS, ETHICAL                      </v>
          </cell>
          <cell r="C4057" t="str">
            <v>PEDINOL LABS</v>
          </cell>
          <cell r="D4057">
            <v>40.700000000000003</v>
          </cell>
          <cell r="E4057" t="str">
            <v>PEDINOL LABS</v>
          </cell>
          <cell r="F4057" t="str">
            <v>DERMATOLOGICAL PREP OTH</v>
          </cell>
        </row>
        <row r="4058">
          <cell r="A4058" t="str">
            <v>LEDERCILLIN VK</v>
          </cell>
          <cell r="B4058" t="str">
            <v xml:space="preserve"> ANTI-INFECTIVES, SYSTEMIC                     </v>
          </cell>
          <cell r="C4058" t="str">
            <v>LEDERLE SP</v>
          </cell>
          <cell r="D4058">
            <v>0</v>
          </cell>
          <cell r="E4058" t="str">
            <v>WYETH CORP</v>
          </cell>
          <cell r="F4058" t="str">
            <v>NATURAL PENICILLINS</v>
          </cell>
        </row>
        <row r="4059">
          <cell r="A4059" t="str">
            <v>LEGATRIN PM</v>
          </cell>
          <cell r="B4059" t="str">
            <v xml:space="preserve"> ANALGESICS        </v>
          </cell>
          <cell r="C4059" t="str">
            <v>COLUMBIA LABS INC</v>
          </cell>
          <cell r="D4059">
            <v>1607.2</v>
          </cell>
          <cell r="E4059" t="str">
            <v>COLUMBIA LABS INC</v>
          </cell>
          <cell r="F4059" t="str">
            <v>ACETAMINOPHEN</v>
          </cell>
        </row>
        <row r="4060">
          <cell r="A4060" t="str">
            <v>LENS PLUS</v>
          </cell>
          <cell r="B4060" t="str">
            <v xml:space="preserve"> OPHTHALMIC PREPARATIONS                       </v>
          </cell>
          <cell r="C4060" t="str">
            <v>AMO</v>
          </cell>
          <cell r="D4060">
            <v>4425.3999999999996</v>
          </cell>
          <cell r="E4060" t="str">
            <v>AMO</v>
          </cell>
          <cell r="F4060" t="str">
            <v>SOFT LENS CLEANERS</v>
          </cell>
        </row>
        <row r="4061">
          <cell r="A4061" t="str">
            <v>LENS PLUS</v>
          </cell>
          <cell r="B4061" t="str">
            <v xml:space="preserve"> OPHTHALMIC PREPARATIONS                       </v>
          </cell>
          <cell r="C4061" t="str">
            <v>AMO</v>
          </cell>
          <cell r="D4061">
            <v>25106.7</v>
          </cell>
          <cell r="E4061" t="str">
            <v>AMO</v>
          </cell>
          <cell r="F4061" t="str">
            <v>SOFT LENS NONPRESRV SALINE</v>
          </cell>
        </row>
        <row r="4062">
          <cell r="A4062" t="str">
            <v>LENSEPT</v>
          </cell>
          <cell r="B4062" t="str">
            <v xml:space="preserve"> OPHTHALMIC PREPARATIONS                       </v>
          </cell>
          <cell r="C4062" t="str">
            <v>NOVARTIS VISION</v>
          </cell>
          <cell r="D4062">
            <v>1687.8</v>
          </cell>
          <cell r="E4062" t="str">
            <v>NOVARTIS</v>
          </cell>
          <cell r="F4062" t="str">
            <v>SOFT LENS CHEMICAL DISNFCT</v>
          </cell>
        </row>
        <row r="4063">
          <cell r="A4063" t="str">
            <v>LENTE ILETIN II</v>
          </cell>
          <cell r="B4063" t="str">
            <v xml:space="preserve"> DIABETES THERAPY                              </v>
          </cell>
          <cell r="C4063" t="str">
            <v>LILLY</v>
          </cell>
          <cell r="D4063">
            <v>639.70000000000005</v>
          </cell>
          <cell r="E4063" t="str">
            <v>LILLY</v>
          </cell>
          <cell r="F4063" t="str">
            <v>ANIMAL INSULINS</v>
          </cell>
        </row>
        <row r="4064">
          <cell r="A4064" t="str">
            <v>LESCOL</v>
          </cell>
          <cell r="B4064" t="str">
            <v xml:space="preserve"> ANTIHYPERLIPIDEMIC AGENTS              </v>
          </cell>
          <cell r="C4064" t="str">
            <v>NOVARTIS RX</v>
          </cell>
          <cell r="D4064">
            <v>203902.2</v>
          </cell>
          <cell r="E4064" t="str">
            <v>NOVARTIS</v>
          </cell>
          <cell r="F4064" t="str">
            <v>HMG-COA REDUCTASE INHIB</v>
          </cell>
        </row>
        <row r="4065">
          <cell r="A4065" t="str">
            <v>LESCOL XL</v>
          </cell>
          <cell r="B4065" t="str">
            <v xml:space="preserve"> ANTIHYPERLIPIDEMIC AGENTS              </v>
          </cell>
          <cell r="C4065" t="str">
            <v>NOVARTIS RX</v>
          </cell>
          <cell r="D4065">
            <v>15117.9</v>
          </cell>
          <cell r="E4065" t="str">
            <v>NOVARTIS</v>
          </cell>
          <cell r="F4065" t="str">
            <v>HMG-COA REDUCTASE INHIB</v>
          </cell>
        </row>
        <row r="4066">
          <cell r="A4066" t="str">
            <v>LESSINA 28</v>
          </cell>
          <cell r="B4066" t="str">
            <v xml:space="preserve"> CONTRACEPTIVES                                </v>
          </cell>
          <cell r="C4066" t="str">
            <v>BARR LABS</v>
          </cell>
          <cell r="D4066">
            <v>2154</v>
          </cell>
          <cell r="E4066" t="str">
            <v>BARR LABS CORP</v>
          </cell>
          <cell r="F4066" t="str">
            <v>O/C ESTROGEN/PROGESTOGEN</v>
          </cell>
        </row>
        <row r="4067">
          <cell r="A4067" t="str">
            <v>LEUCOVORIN CA</v>
          </cell>
          <cell r="B4067" t="str">
            <v xml:space="preserve"> MISCELLANEOUS PREPS, ETHICAL                  </v>
          </cell>
          <cell r="C4067" t="str">
            <v>AMER PHARM PARTNER</v>
          </cell>
          <cell r="D4067">
            <v>0</v>
          </cell>
          <cell r="E4067" t="str">
            <v>AMER PHARM PARTNER</v>
          </cell>
          <cell r="F4067" t="str">
            <v>SPECIFIC ANTAGONISTS</v>
          </cell>
        </row>
        <row r="4068">
          <cell r="A4068" t="str">
            <v>LEUCOVORIN CA</v>
          </cell>
          <cell r="B4068" t="str">
            <v xml:space="preserve"> MISCELLANEOUS PREPS, ETHICAL                  </v>
          </cell>
          <cell r="C4068" t="str">
            <v>BARR LABS</v>
          </cell>
          <cell r="D4068">
            <v>60679.8</v>
          </cell>
          <cell r="E4068" t="str">
            <v>BARR LABS CORP</v>
          </cell>
          <cell r="F4068" t="str">
            <v>SPECIFIC ANTAGONISTS</v>
          </cell>
        </row>
        <row r="4069">
          <cell r="A4069" t="str">
            <v>LEUCOVORIN CA</v>
          </cell>
          <cell r="B4069" t="str">
            <v xml:space="preserve"> MISCELLANEOUS PREPS, ETHICAL                  </v>
          </cell>
          <cell r="C4069" t="str">
            <v>BEDFORD LABS</v>
          </cell>
          <cell r="D4069">
            <v>2310.3000000000002</v>
          </cell>
          <cell r="E4069" t="str">
            <v>BOEHRINGER INGEL</v>
          </cell>
          <cell r="F4069" t="str">
            <v>SPECIFIC ANTAGONISTS</v>
          </cell>
        </row>
        <row r="4070">
          <cell r="A4070" t="str">
            <v>LEUCOVORIN CA</v>
          </cell>
          <cell r="B4070" t="str">
            <v xml:space="preserve"> MISCELLANEOUS PREPS, ETHICAL                  </v>
          </cell>
          <cell r="C4070" t="str">
            <v>FAULDING</v>
          </cell>
          <cell r="D4070">
            <v>0</v>
          </cell>
          <cell r="E4070" t="str">
            <v>MAYNE GROUP</v>
          </cell>
          <cell r="F4070" t="str">
            <v>SPECIFIC ANTAGONISTS</v>
          </cell>
        </row>
        <row r="4071">
          <cell r="A4071" t="str">
            <v>LEUCOVORIN CA</v>
          </cell>
          <cell r="B4071" t="str">
            <v xml:space="preserve"> MISCELLANEOUS PREPS, ETHICAL                  </v>
          </cell>
          <cell r="C4071" t="str">
            <v>REPACKAGER</v>
          </cell>
          <cell r="D4071">
            <v>83.2</v>
          </cell>
          <cell r="E4071" t="str">
            <v>REPACKAGER</v>
          </cell>
          <cell r="F4071" t="str">
            <v>SPECIFIC ANTAGONISTS</v>
          </cell>
        </row>
        <row r="4072">
          <cell r="A4072" t="str">
            <v>LEUCOVORIN CA</v>
          </cell>
          <cell r="B4072" t="str">
            <v xml:space="preserve"> MISCELLANEOUS PREPS, ETHICAL                  </v>
          </cell>
          <cell r="C4072" t="str">
            <v>ROXANE</v>
          </cell>
          <cell r="D4072">
            <v>6056.8</v>
          </cell>
          <cell r="E4072" t="str">
            <v>BOEHRINGER INGEL</v>
          </cell>
          <cell r="F4072" t="str">
            <v>SPECIFIC ANTAGONISTS</v>
          </cell>
        </row>
        <row r="4073">
          <cell r="A4073" t="str">
            <v>LEUCOVORIN CA</v>
          </cell>
          <cell r="B4073" t="str">
            <v xml:space="preserve"> MISCELLANEOUS PREPS, ETHICAL                  </v>
          </cell>
          <cell r="C4073" t="str">
            <v>SICOR PHARM</v>
          </cell>
          <cell r="D4073">
            <v>0</v>
          </cell>
          <cell r="E4073" t="str">
            <v>SICOR INC</v>
          </cell>
          <cell r="F4073" t="str">
            <v>SPECIFIC ANTAGONISTS</v>
          </cell>
        </row>
        <row r="4074">
          <cell r="A4074" t="str">
            <v>LEUCOVORIN CA</v>
          </cell>
          <cell r="B4074" t="str">
            <v xml:space="preserve"> MISCELLANEOUS PREPS, ETHICAL                  </v>
          </cell>
          <cell r="C4074" t="str">
            <v>XANODYNE PHARMACAL</v>
          </cell>
          <cell r="D4074">
            <v>0</v>
          </cell>
          <cell r="E4074" t="str">
            <v>XANODYNE PHARMACAL</v>
          </cell>
          <cell r="F4074" t="str">
            <v>SPECIFIC ANTAGONISTS</v>
          </cell>
        </row>
        <row r="4075">
          <cell r="A4075" t="str">
            <v>LEUKERAN</v>
          </cell>
          <cell r="B4075" t="str">
            <v xml:space="preserve"> ANTINEOPLASTIC AGENTS                         </v>
          </cell>
          <cell r="C4075" t="str">
            <v>GSK PHARM</v>
          </cell>
          <cell r="D4075">
            <v>25278.1</v>
          </cell>
          <cell r="E4075" t="str">
            <v>GLAXOSMITHKLINE</v>
          </cell>
          <cell r="F4075" t="str">
            <v>NITROGEN MUSTARDS</v>
          </cell>
        </row>
        <row r="4076">
          <cell r="A4076" t="str">
            <v>LEUKINE</v>
          </cell>
          <cell r="B4076" t="str">
            <v xml:space="preserve"> BLOOD GROWTH FACTORS                          </v>
          </cell>
          <cell r="C4076" t="str">
            <v>BERLEX LABS</v>
          </cell>
          <cell r="D4076">
            <v>64850.8</v>
          </cell>
          <cell r="E4076" t="str">
            <v>BERLEX LABORATORI</v>
          </cell>
          <cell r="F4076" t="str">
            <v>IMMUNE SYSTEM ADJUNCTS</v>
          </cell>
        </row>
        <row r="4077">
          <cell r="A4077" t="str">
            <v>LEUPROLIDE ACE</v>
          </cell>
          <cell r="B4077" t="str">
            <v xml:space="preserve"> ANTINEOPLASTIC AGENTS                         </v>
          </cell>
          <cell r="C4077" t="str">
            <v>EON LABS</v>
          </cell>
          <cell r="D4077">
            <v>19095.2</v>
          </cell>
          <cell r="E4077" t="str">
            <v>EON CORP</v>
          </cell>
          <cell r="F4077" t="str">
            <v>GRH ANALOGS</v>
          </cell>
        </row>
        <row r="4078">
          <cell r="A4078" t="str">
            <v>LEUPROLIDE ACE</v>
          </cell>
          <cell r="B4078" t="str">
            <v xml:space="preserve"> ANTINEOPLASTIC AGENTS                         </v>
          </cell>
          <cell r="C4078" t="str">
            <v>SICOR PHARM</v>
          </cell>
          <cell r="D4078">
            <v>2460.6</v>
          </cell>
          <cell r="E4078" t="str">
            <v>SICOR INC</v>
          </cell>
          <cell r="F4078" t="str">
            <v>GRH ANALOGS</v>
          </cell>
        </row>
        <row r="4079">
          <cell r="A4079" t="str">
            <v>LEVAQUIN</v>
          </cell>
          <cell r="B4079" t="str">
            <v xml:space="preserve"> ANTI-INFECTIVES, SYSTEMIC                     </v>
          </cell>
          <cell r="C4079" t="str">
            <v>MCNEIL PHARM</v>
          </cell>
          <cell r="D4079">
            <v>4280117.3</v>
          </cell>
          <cell r="E4079" t="str">
            <v>JOHNSON &amp; JOHNSON</v>
          </cell>
          <cell r="F4079" t="str">
            <v>QUINOLONES  SYSTEMIC</v>
          </cell>
        </row>
        <row r="4080">
          <cell r="A4080" t="str">
            <v>LEVAQUIN IV</v>
          </cell>
          <cell r="B4080" t="str">
            <v xml:space="preserve"> ANTI-INFECTIVES, SYSTEMIC                     </v>
          </cell>
          <cell r="C4080" t="str">
            <v>MCNEIL PHARM</v>
          </cell>
          <cell r="D4080">
            <v>17094.099999999999</v>
          </cell>
          <cell r="E4080" t="str">
            <v>JOHNSON &amp; JOHNSON</v>
          </cell>
          <cell r="F4080" t="str">
            <v>QUINOLONES  SYSTEMIC</v>
          </cell>
        </row>
        <row r="4081">
          <cell r="A4081" t="str">
            <v>LEVATOL</v>
          </cell>
          <cell r="B4081" t="str">
            <v xml:space="preserve"> VASCULAR AGENTS                               </v>
          </cell>
          <cell r="C4081" t="str">
            <v>SCHWARZ PHARMA</v>
          </cell>
          <cell r="D4081">
            <v>644.1</v>
          </cell>
          <cell r="E4081" t="str">
            <v>SCHWARZ PHARMA USA</v>
          </cell>
          <cell r="F4081" t="str">
            <v>BETA BLOCKERS</v>
          </cell>
        </row>
        <row r="4082">
          <cell r="A4082" t="str">
            <v>LEVBID</v>
          </cell>
          <cell r="B4082" t="str">
            <v xml:space="preserve"> GASTROINTESTINAL                              </v>
          </cell>
          <cell r="C4082" t="str">
            <v>SCHWARZ PHARMA</v>
          </cell>
          <cell r="D4082">
            <v>9971.2000000000007</v>
          </cell>
          <cell r="E4082" t="str">
            <v>SCHWARZ PHARMA USA</v>
          </cell>
          <cell r="F4082" t="str">
            <v>GI A-SPAS BELLADON</v>
          </cell>
        </row>
        <row r="4083">
          <cell r="A4083" t="str">
            <v>LEVITRA</v>
          </cell>
          <cell r="B4083" t="str">
            <v xml:space="preserve"> SEXUAL FUNCTION DISORDERS                     </v>
          </cell>
          <cell r="C4083" t="str">
            <v>BAYER PHARM</v>
          </cell>
          <cell r="D4083">
            <v>428505</v>
          </cell>
          <cell r="E4083" t="str">
            <v>BAYER CORPORATION</v>
          </cell>
          <cell r="F4083" t="str">
            <v>SEXUAL FUNCTION DISORDER</v>
          </cell>
        </row>
        <row r="4084">
          <cell r="A4084" t="str">
            <v>LEVLEN 21</v>
          </cell>
          <cell r="B4084" t="str">
            <v xml:space="preserve"> CONTRACEPTIVES                                </v>
          </cell>
          <cell r="C4084" t="str">
            <v>BERLEX LABS</v>
          </cell>
          <cell r="D4084">
            <v>494.4</v>
          </cell>
          <cell r="E4084" t="str">
            <v>BERLEX LABORATORI</v>
          </cell>
          <cell r="F4084" t="str">
            <v>O/C ESTROGEN/PROGESTOGEN</v>
          </cell>
        </row>
        <row r="4085">
          <cell r="A4085" t="str">
            <v>LEVLEN 28</v>
          </cell>
          <cell r="B4085" t="str">
            <v xml:space="preserve"> CONTRACEPTIVES                                </v>
          </cell>
          <cell r="C4085" t="str">
            <v>BERLEX LABS</v>
          </cell>
          <cell r="D4085">
            <v>8652</v>
          </cell>
          <cell r="E4085" t="str">
            <v>BERLEX LABORATORI</v>
          </cell>
          <cell r="F4085" t="str">
            <v>O/C ESTROGEN/PROGESTOGEN</v>
          </cell>
        </row>
        <row r="4086">
          <cell r="A4086" t="str">
            <v>LEVLITE 21</v>
          </cell>
          <cell r="B4086" t="str">
            <v xml:space="preserve"> CONTRACEPTIVES                                </v>
          </cell>
          <cell r="C4086" t="str">
            <v>BERLEX LABS</v>
          </cell>
          <cell r="D4086">
            <v>0.1</v>
          </cell>
          <cell r="E4086" t="str">
            <v>BERLEX LABORATORI</v>
          </cell>
          <cell r="F4086" t="str">
            <v>O/C ESTROGEN/PROGESTOGEN</v>
          </cell>
        </row>
        <row r="4087">
          <cell r="A4087" t="str">
            <v>LEVLITE 28</v>
          </cell>
          <cell r="B4087" t="str">
            <v xml:space="preserve"> CONTRACEPTIVES                                </v>
          </cell>
          <cell r="C4087" t="str">
            <v>BERLEX LABS</v>
          </cell>
          <cell r="D4087">
            <v>15658.6</v>
          </cell>
          <cell r="E4087" t="str">
            <v>BERLEX LABORATORI</v>
          </cell>
          <cell r="F4087" t="str">
            <v>O/C ESTROGEN/PROGESTOGEN</v>
          </cell>
        </row>
        <row r="4088">
          <cell r="A4088" t="str">
            <v>LEVOBUNOLOL HCL</v>
          </cell>
          <cell r="B4088" t="str">
            <v xml:space="preserve"> OPHTHALMIC PREPARATIONS                       </v>
          </cell>
          <cell r="C4088" t="str">
            <v>APOTEX CORP</v>
          </cell>
          <cell r="D4088">
            <v>20.9</v>
          </cell>
          <cell r="E4088" t="str">
            <v>APOTEX CORP</v>
          </cell>
          <cell r="F4088" t="str">
            <v>OPHTH BETA BLOCKERS</v>
          </cell>
        </row>
        <row r="4089">
          <cell r="A4089" t="str">
            <v>LEVOBUNOLOL HCL</v>
          </cell>
          <cell r="B4089" t="str">
            <v xml:space="preserve"> OPHTHALMIC PREPARATIONS                       </v>
          </cell>
          <cell r="C4089" t="str">
            <v>BAUSCH &amp; LOMB PH</v>
          </cell>
          <cell r="D4089">
            <v>38437.599999999999</v>
          </cell>
          <cell r="E4089" t="str">
            <v>BAUSCH &amp; LOMB INC</v>
          </cell>
          <cell r="F4089" t="str">
            <v>OPHTH BETA BLOCKERS</v>
          </cell>
        </row>
        <row r="4090">
          <cell r="A4090" t="str">
            <v>LEVOBUNOLOL HCL</v>
          </cell>
          <cell r="B4090" t="str">
            <v xml:space="preserve"> OPHTHALMIC PREPARATIONS                       </v>
          </cell>
          <cell r="C4090" t="str">
            <v>FALCON PHARM</v>
          </cell>
          <cell r="D4090">
            <v>51909.9</v>
          </cell>
          <cell r="E4090" t="str">
            <v>NESTLE S A</v>
          </cell>
          <cell r="F4090" t="str">
            <v>OPHTH BETA BLOCKERS</v>
          </cell>
        </row>
        <row r="4091">
          <cell r="A4091" t="str">
            <v>LEVOBUNOLOL HCL</v>
          </cell>
          <cell r="B4091" t="str">
            <v xml:space="preserve"> OPHTHALMIC PREPARATIONS                       </v>
          </cell>
          <cell r="C4091" t="str">
            <v>PACIFIC PHARM</v>
          </cell>
          <cell r="D4091">
            <v>131858.9</v>
          </cell>
          <cell r="E4091" t="str">
            <v>PACIFIC PHARM</v>
          </cell>
          <cell r="F4091" t="str">
            <v>OPHTH BETA BLOCKERS</v>
          </cell>
        </row>
        <row r="4092">
          <cell r="A4092" t="str">
            <v>LEVOBUNOLOL HCL</v>
          </cell>
          <cell r="B4092" t="str">
            <v xml:space="preserve"> OPHTHALMIC PREPARATIONS                       </v>
          </cell>
          <cell r="C4092" t="str">
            <v>WATSON LABS</v>
          </cell>
          <cell r="D4092">
            <v>509.5</v>
          </cell>
          <cell r="E4092" t="str">
            <v>WATSON PHARM INC</v>
          </cell>
          <cell r="F4092" t="str">
            <v>OPHTH BETA BLOCKERS</v>
          </cell>
        </row>
        <row r="4093">
          <cell r="A4093" t="str">
            <v>LEVOCARNITINE</v>
          </cell>
          <cell r="B4093" t="str">
            <v xml:space="preserve"> NUTRIENTS &amp; SUPPLEMENTS                       </v>
          </cell>
          <cell r="C4093" t="str">
            <v>BEDFORD LABS</v>
          </cell>
          <cell r="D4093">
            <v>4960</v>
          </cell>
          <cell r="E4093" t="str">
            <v>BOEHRINGER INGEL</v>
          </cell>
          <cell r="F4093" t="str">
            <v>NUTRIENTS &amp; SUPPLEMENTS OTH</v>
          </cell>
        </row>
        <row r="4094">
          <cell r="A4094" t="str">
            <v>LEVOCARNITINE</v>
          </cell>
          <cell r="B4094" t="str">
            <v xml:space="preserve"> NUTRIENTS &amp; SUPPLEMENTS                       </v>
          </cell>
          <cell r="C4094" t="str">
            <v>SICOR PHARM</v>
          </cell>
          <cell r="D4094">
            <v>2771.3</v>
          </cell>
          <cell r="E4094" t="str">
            <v>SICOR INC</v>
          </cell>
          <cell r="F4094" t="str">
            <v>NUTRIENTS &amp; SUPPLEMENTS OTH</v>
          </cell>
        </row>
        <row r="4095">
          <cell r="A4095" t="str">
            <v>LEVOPHED</v>
          </cell>
          <cell r="B4095" t="str">
            <v xml:space="preserve"> CARDIAC AGENTS                                </v>
          </cell>
          <cell r="C4095" t="str">
            <v>ABBOTT HOSP PRODS</v>
          </cell>
          <cell r="D4095">
            <v>0</v>
          </cell>
          <cell r="E4095" t="str">
            <v>ABBOTT</v>
          </cell>
          <cell r="F4095" t="str">
            <v>CARDIAC AGENTS OTH</v>
          </cell>
        </row>
        <row r="4096">
          <cell r="A4096" t="str">
            <v>LEVORA-28</v>
          </cell>
          <cell r="B4096" t="str">
            <v xml:space="preserve"> CONTRACEPTIVES                                </v>
          </cell>
          <cell r="C4096" t="str">
            <v>WATSON LABS</v>
          </cell>
          <cell r="D4096">
            <v>20376.400000000001</v>
          </cell>
          <cell r="E4096" t="str">
            <v>WATSON PHARM INC</v>
          </cell>
          <cell r="F4096" t="str">
            <v>O/C ESTROGEN/PROGESTOGEN</v>
          </cell>
        </row>
        <row r="4097">
          <cell r="A4097" t="str">
            <v>LEVORPHANOL TART</v>
          </cell>
          <cell r="B4097" t="str">
            <v xml:space="preserve"> ANALGESICS        </v>
          </cell>
          <cell r="C4097" t="str">
            <v>ROXANE</v>
          </cell>
          <cell r="D4097">
            <v>0</v>
          </cell>
          <cell r="E4097" t="str">
            <v>BOEHRINGER INGEL</v>
          </cell>
          <cell r="F4097" t="str">
            <v>SYNTH NARC NON-INJ</v>
          </cell>
        </row>
        <row r="4098">
          <cell r="A4098" t="str">
            <v>LEVOTABS</v>
          </cell>
          <cell r="B4098" t="str">
            <v xml:space="preserve"> THYROID THERAPY                               </v>
          </cell>
          <cell r="C4098" t="str">
            <v>PECOS PHARM</v>
          </cell>
          <cell r="D4098">
            <v>72</v>
          </cell>
          <cell r="E4098" t="str">
            <v>PECOS PHARM</v>
          </cell>
          <cell r="F4098" t="str">
            <v>THYROID HORMONE SYNTH</v>
          </cell>
        </row>
        <row r="4099">
          <cell r="A4099" t="str">
            <v>LEVOTHROID</v>
          </cell>
          <cell r="B4099" t="str">
            <v xml:space="preserve"> THYROID THERAPY                               </v>
          </cell>
          <cell r="C4099" t="str">
            <v>FOREST PHARM</v>
          </cell>
          <cell r="D4099">
            <v>236631.6</v>
          </cell>
          <cell r="E4099" t="str">
            <v>FOREST LABS</v>
          </cell>
          <cell r="F4099" t="str">
            <v>THYROID HORMONE SYNTH</v>
          </cell>
        </row>
        <row r="4100">
          <cell r="A4100" t="str">
            <v>LEVOTHYROXINE SOD</v>
          </cell>
          <cell r="B4100" t="str">
            <v xml:space="preserve"> THYROID THERAPY                               </v>
          </cell>
          <cell r="C4100" t="str">
            <v>AMER PHARM PARTNER</v>
          </cell>
          <cell r="D4100">
            <v>0</v>
          </cell>
          <cell r="E4100" t="str">
            <v>AMER PHARM PARTNER</v>
          </cell>
          <cell r="F4100" t="str">
            <v>THYROID HORMONE SYNTH</v>
          </cell>
        </row>
        <row r="4101">
          <cell r="A4101" t="str">
            <v>LEVOTHYROXINE SOD</v>
          </cell>
          <cell r="B4101" t="str">
            <v xml:space="preserve"> THYROID THERAPY                               </v>
          </cell>
          <cell r="C4101" t="str">
            <v>BEDFORD LABS</v>
          </cell>
          <cell r="D4101">
            <v>216.6</v>
          </cell>
          <cell r="E4101" t="str">
            <v>BOEHRINGER INGEL</v>
          </cell>
          <cell r="F4101" t="str">
            <v>THYROID HORMONE SYNTH</v>
          </cell>
        </row>
        <row r="4102">
          <cell r="A4102" t="str">
            <v>LEVOTHYROXINE SOD</v>
          </cell>
          <cell r="B4102" t="str">
            <v xml:space="preserve"> THYROID THERAPY                               </v>
          </cell>
          <cell r="C4102" t="str">
            <v>JEROME STEVENS PHM</v>
          </cell>
          <cell r="D4102">
            <v>0</v>
          </cell>
          <cell r="E4102" t="str">
            <v>JEROME STEVENS PHM</v>
          </cell>
          <cell r="F4102" t="str">
            <v>THYROID HORMONE SYNTH</v>
          </cell>
        </row>
        <row r="4103">
          <cell r="A4103" t="str">
            <v>LEVOTHYROXINE SOD</v>
          </cell>
          <cell r="B4103" t="str">
            <v xml:space="preserve"> THYROID THERAPY                               </v>
          </cell>
          <cell r="C4103" t="str">
            <v>LANNETT</v>
          </cell>
          <cell r="D4103">
            <v>7550.7</v>
          </cell>
          <cell r="E4103" t="str">
            <v>LANNETT</v>
          </cell>
          <cell r="F4103" t="str">
            <v>THYROID HORMONE SYNTH</v>
          </cell>
        </row>
        <row r="4104">
          <cell r="A4104" t="str">
            <v>LEVOTHYROXINE SOD</v>
          </cell>
          <cell r="B4104" t="str">
            <v xml:space="preserve"> THYROID THERAPY                               </v>
          </cell>
          <cell r="C4104" t="str">
            <v>MYLAN</v>
          </cell>
          <cell r="D4104">
            <v>44850.8</v>
          </cell>
          <cell r="E4104" t="str">
            <v>MYLAN LABS  INC</v>
          </cell>
          <cell r="F4104" t="str">
            <v>THYROID HORMONE SYNTH</v>
          </cell>
        </row>
        <row r="4105">
          <cell r="A4105" t="str">
            <v>LEVOTHYROXINE SOD</v>
          </cell>
          <cell r="B4105" t="str">
            <v xml:space="preserve"> THYROID THERAPY                               </v>
          </cell>
          <cell r="C4105" t="str">
            <v>QUALITEST PRODUCTS</v>
          </cell>
          <cell r="D4105">
            <v>2</v>
          </cell>
          <cell r="E4105" t="str">
            <v>QUALITEST PRODUCTS</v>
          </cell>
          <cell r="F4105" t="str">
            <v>THYROID HORMONE SYNTH</v>
          </cell>
        </row>
        <row r="4106">
          <cell r="A4106" t="str">
            <v>LEVOTHYROXINE SOD</v>
          </cell>
          <cell r="B4106" t="str">
            <v xml:space="preserve"> THYROID THERAPY                               </v>
          </cell>
          <cell r="C4106" t="str">
            <v>VINTAGE PHARM</v>
          </cell>
          <cell r="D4106">
            <v>20</v>
          </cell>
          <cell r="E4106" t="str">
            <v>VINTAGE PHARM</v>
          </cell>
          <cell r="F4106" t="str">
            <v>THYROID HORMONE SYNTH</v>
          </cell>
        </row>
        <row r="4107">
          <cell r="A4107" t="str">
            <v>LEVOXYL</v>
          </cell>
          <cell r="B4107" t="str">
            <v xml:space="preserve"> THYROID THERAPY                               </v>
          </cell>
          <cell r="C4107" t="str">
            <v>JONES PHARMACEUTICAL</v>
          </cell>
          <cell r="D4107">
            <v>1586328.7</v>
          </cell>
          <cell r="E4107" t="str">
            <v>KING PHARM INC</v>
          </cell>
          <cell r="F4107" t="str">
            <v>THYROID HORMONE SYNTH</v>
          </cell>
        </row>
        <row r="4108">
          <cell r="A4108" t="str">
            <v>LEVSIN</v>
          </cell>
          <cell r="B4108" t="str">
            <v xml:space="preserve"> GASTROINTESTINAL                              </v>
          </cell>
          <cell r="C4108" t="str">
            <v>SCHWARZ PHARMA</v>
          </cell>
          <cell r="D4108">
            <v>20561</v>
          </cell>
          <cell r="E4108" t="str">
            <v>SCHWARZ PHARMA USA</v>
          </cell>
          <cell r="F4108" t="str">
            <v>GI A-SPAS BELLADON</v>
          </cell>
        </row>
        <row r="4109">
          <cell r="A4109" t="str">
            <v>LEVSIN/SL</v>
          </cell>
          <cell r="B4109" t="str">
            <v xml:space="preserve"> GASTROINTESTINAL                              </v>
          </cell>
          <cell r="C4109" t="str">
            <v>SCHWARZ PHARMA</v>
          </cell>
          <cell r="D4109">
            <v>34061.1</v>
          </cell>
          <cell r="E4109" t="str">
            <v>SCHWARZ PHARMA USA</v>
          </cell>
          <cell r="F4109" t="str">
            <v>GI A-SPAS BELLADON</v>
          </cell>
        </row>
        <row r="4110">
          <cell r="A4110" t="str">
            <v>LEVSINEX</v>
          </cell>
          <cell r="B4110" t="str">
            <v xml:space="preserve"> GASTROINTESTINAL                              </v>
          </cell>
          <cell r="C4110" t="str">
            <v>SCHWARZ PHARMA</v>
          </cell>
          <cell r="D4110">
            <v>24248.9</v>
          </cell>
          <cell r="E4110" t="str">
            <v>SCHWARZ PHARMA USA</v>
          </cell>
          <cell r="F4110" t="str">
            <v>GI A-SPAS BELLADON</v>
          </cell>
        </row>
        <row r="4111">
          <cell r="A4111" t="str">
            <v>LEXAPRO</v>
          </cell>
          <cell r="B4111" t="str">
            <v xml:space="preserve"> PSYCHOTHERAPEUTICS                            </v>
          </cell>
          <cell r="C4111" t="str">
            <v>FOREST PHARM</v>
          </cell>
          <cell r="D4111">
            <v>898292.9</v>
          </cell>
          <cell r="E4111" t="str">
            <v>FOREST LABS</v>
          </cell>
          <cell r="F4111" t="str">
            <v>SSRI/SNRI</v>
          </cell>
        </row>
        <row r="4112">
          <cell r="A4112" t="str">
            <v>LEXIVA</v>
          </cell>
          <cell r="B4112" t="str">
            <v xml:space="preserve"> ANTIVIRALS                                    </v>
          </cell>
          <cell r="C4112" t="str">
            <v>GSK PHARM</v>
          </cell>
          <cell r="D4112">
            <v>14880</v>
          </cell>
          <cell r="E4112" t="str">
            <v>GLAXOSMITHKLINE</v>
          </cell>
          <cell r="F4112" t="str">
            <v>HIV-PROTEASE INHIB</v>
          </cell>
        </row>
        <row r="4113">
          <cell r="A4113" t="str">
            <v>LEXXEL</v>
          </cell>
          <cell r="B4113" t="str">
            <v xml:space="preserve"> VASCULAR AGENTS                               </v>
          </cell>
          <cell r="C4113" t="str">
            <v>ASTRAZENECA</v>
          </cell>
          <cell r="D4113">
            <v>84404.2</v>
          </cell>
          <cell r="E4113" t="str">
            <v>ASTRAZENECA CORP</v>
          </cell>
          <cell r="F4113" t="str">
            <v>ACE INHIBITORS OTH</v>
          </cell>
        </row>
        <row r="4114">
          <cell r="A4114" t="str">
            <v>LIBRAX</v>
          </cell>
          <cell r="B4114" t="str">
            <v xml:space="preserve"> GASTROINTESTINAL                              </v>
          </cell>
          <cell r="C4114" t="str">
            <v>ICN PHARMACEUTICAL</v>
          </cell>
          <cell r="D4114">
            <v>126021.6</v>
          </cell>
          <cell r="E4114" t="str">
            <v>ICN PHARMACEUTICAL</v>
          </cell>
          <cell r="F4114" t="str">
            <v>GI A-SPAS W/TRANQL</v>
          </cell>
        </row>
        <row r="4115">
          <cell r="A4115" t="str">
            <v>LIBRIUM</v>
          </cell>
          <cell r="B4115" t="str">
            <v xml:space="preserve"> PSYCHOTHERAPEUTICS                            </v>
          </cell>
          <cell r="C4115" t="str">
            <v>ICN PHARMACEUTICAL</v>
          </cell>
          <cell r="D4115">
            <v>6743.5</v>
          </cell>
          <cell r="E4115" t="str">
            <v>ICN PHARMACEUTICAL</v>
          </cell>
          <cell r="F4115" t="str">
            <v>BENZODIAZEPINES</v>
          </cell>
        </row>
        <row r="4116">
          <cell r="A4116" t="str">
            <v>LICEGUARD</v>
          </cell>
          <cell r="B4116" t="str">
            <v xml:space="preserve"> DERMATOLOGICALS, ETHICAL                      </v>
          </cell>
          <cell r="C4116" t="str">
            <v>ARR HEALTH TECHNOL</v>
          </cell>
          <cell r="D4116">
            <v>5429.8</v>
          </cell>
          <cell r="E4116" t="str">
            <v>ARR HEALTH TECHNOL</v>
          </cell>
          <cell r="F4116" t="str">
            <v>SCAB/PEDICULOCIDES</v>
          </cell>
        </row>
        <row r="4117">
          <cell r="A4117" t="str">
            <v>LICEGUARD</v>
          </cell>
          <cell r="B4117" t="str">
            <v xml:space="preserve"> MISCELLANEOUS PREPS, ETHICAL                  </v>
          </cell>
          <cell r="C4117" t="str">
            <v>ARR HEALTH TECHNOL</v>
          </cell>
          <cell r="D4117">
            <v>0</v>
          </cell>
          <cell r="E4117" t="str">
            <v>ARR HEALTH TECHNOL</v>
          </cell>
          <cell r="F4117" t="str">
            <v>MISCELLANEOUS OTH</v>
          </cell>
        </row>
        <row r="4118">
          <cell r="A4118" t="str">
            <v>LIDA MANTLE</v>
          </cell>
          <cell r="B4118" t="str">
            <v xml:space="preserve"> ANESTHETICS                                   </v>
          </cell>
          <cell r="C4118" t="str">
            <v>DOAK DERM</v>
          </cell>
          <cell r="D4118">
            <v>15459.2</v>
          </cell>
          <cell r="E4118" t="str">
            <v>BRADLEY PHM INC</v>
          </cell>
          <cell r="F4118" t="str">
            <v>ANESTH LOCAL&amp;TOPICAL OTH</v>
          </cell>
        </row>
        <row r="4119">
          <cell r="A4119" t="str">
            <v>LIDA MANTLE HC</v>
          </cell>
          <cell r="B4119" t="str">
            <v xml:space="preserve"> HORMONES                                      </v>
          </cell>
          <cell r="C4119" t="str">
            <v>DOAK DERM</v>
          </cell>
          <cell r="D4119">
            <v>32843.4</v>
          </cell>
          <cell r="E4119" t="str">
            <v>BRADLEY PHM INC</v>
          </cell>
          <cell r="F4119" t="str">
            <v>HORMONES CORT COMB DERM</v>
          </cell>
        </row>
        <row r="4120">
          <cell r="A4120" t="str">
            <v>LIDEX</v>
          </cell>
          <cell r="B4120" t="str">
            <v xml:space="preserve"> HORMONES                                      </v>
          </cell>
          <cell r="C4120" t="str">
            <v>MEDICIS DERMATOLOG</v>
          </cell>
          <cell r="D4120">
            <v>59905.8</v>
          </cell>
          <cell r="E4120" t="str">
            <v>MEDICIS PHARM CORP</v>
          </cell>
          <cell r="F4120" t="str">
            <v>HORMONES CORT PLAIN DERM</v>
          </cell>
        </row>
        <row r="4121">
          <cell r="A4121" t="str">
            <v>LIDEX-E</v>
          </cell>
          <cell r="B4121" t="str">
            <v xml:space="preserve"> HORMONES                                      </v>
          </cell>
          <cell r="C4121" t="str">
            <v>MEDICIS DERMATOLOG</v>
          </cell>
          <cell r="D4121">
            <v>16393.8</v>
          </cell>
          <cell r="E4121" t="str">
            <v>MEDICIS PHARM CORP</v>
          </cell>
          <cell r="F4121" t="str">
            <v>HORMONES CORT PLAIN DERM</v>
          </cell>
        </row>
        <row r="4122">
          <cell r="A4122" t="str">
            <v>LIDO/PRILOCAINE</v>
          </cell>
          <cell r="B4122" t="str">
            <v xml:space="preserve"> ANESTHETICS                                   </v>
          </cell>
          <cell r="C4122" t="str">
            <v>FOUGERA</v>
          </cell>
          <cell r="D4122">
            <v>6167.4</v>
          </cell>
          <cell r="E4122" t="str">
            <v>ALTANA  INC</v>
          </cell>
          <cell r="F4122" t="str">
            <v>ANESTH LOCAL&amp;TOPICAL OTH</v>
          </cell>
        </row>
        <row r="4123">
          <cell r="A4123" t="str">
            <v>LIDOCAINE</v>
          </cell>
          <cell r="B4123" t="str">
            <v xml:space="preserve"> ANESTHETICS                                   </v>
          </cell>
          <cell r="C4123" t="str">
            <v>AKORN INC</v>
          </cell>
          <cell r="D4123">
            <v>273.7</v>
          </cell>
          <cell r="E4123" t="str">
            <v>AKORN INC</v>
          </cell>
          <cell r="F4123" t="str">
            <v>ANESTH LOCAL&amp;TOPICAL OTH</v>
          </cell>
        </row>
        <row r="4124">
          <cell r="A4124" t="str">
            <v>LIDOCAINE</v>
          </cell>
          <cell r="B4124" t="str">
            <v xml:space="preserve"> ANESTHETICS                                   </v>
          </cell>
          <cell r="C4124" t="str">
            <v>CYPRESS PHARM</v>
          </cell>
          <cell r="D4124">
            <v>159</v>
          </cell>
          <cell r="E4124" t="str">
            <v>CYPRESS PHARM</v>
          </cell>
          <cell r="F4124" t="str">
            <v>ANESTH LOCAL&amp;TOPICAL OTH</v>
          </cell>
        </row>
        <row r="4125">
          <cell r="A4125" t="str">
            <v>LIDOCAINE HCL</v>
          </cell>
          <cell r="B4125" t="str">
            <v xml:space="preserve"> ANESTHETICS                                   </v>
          </cell>
          <cell r="C4125" t="str">
            <v>ABBOTT HOSP PRODS</v>
          </cell>
          <cell r="D4125">
            <v>11741.7</v>
          </cell>
          <cell r="E4125" t="str">
            <v>ABBOTT</v>
          </cell>
          <cell r="F4125" t="str">
            <v>ANESTH LOCAL INJ</v>
          </cell>
        </row>
        <row r="4126">
          <cell r="A4126" t="str">
            <v>LIDOCAINE HCL</v>
          </cell>
          <cell r="B4126" t="str">
            <v xml:space="preserve"> ANESTHETICS                                   </v>
          </cell>
          <cell r="C4126" t="str">
            <v>ALPHARMA</v>
          </cell>
          <cell r="D4126">
            <v>4765.6000000000004</v>
          </cell>
          <cell r="E4126" t="str">
            <v>ALPHARMA USPD</v>
          </cell>
          <cell r="F4126" t="str">
            <v>ANESTH LOCAL&amp;TOPICAL OTH</v>
          </cell>
        </row>
        <row r="4127">
          <cell r="A4127" t="str">
            <v>LIDOCAINE HCL</v>
          </cell>
          <cell r="B4127" t="str">
            <v xml:space="preserve"> ANESTHETICS                                   </v>
          </cell>
          <cell r="C4127" t="str">
            <v>AMER PHARM PARTNER</v>
          </cell>
          <cell r="D4127">
            <v>5918.4</v>
          </cell>
          <cell r="E4127" t="str">
            <v>AMER PHARM PARTNER</v>
          </cell>
          <cell r="F4127" t="str">
            <v>ANESTH LOCAL INJ</v>
          </cell>
        </row>
        <row r="4128">
          <cell r="A4128" t="str">
            <v>LIDOCAINE HCL</v>
          </cell>
          <cell r="B4128" t="str">
            <v xml:space="preserve"> ANESTHETICS                                   </v>
          </cell>
          <cell r="C4128" t="str">
            <v>AMERICAN REGENT</v>
          </cell>
          <cell r="D4128">
            <v>477.1</v>
          </cell>
          <cell r="E4128" t="str">
            <v>AMERICAN REGENT</v>
          </cell>
          <cell r="F4128" t="str">
            <v>ANESTH LOCAL INJ</v>
          </cell>
        </row>
        <row r="4129">
          <cell r="A4129" t="str">
            <v>LIDOCAINE HCL</v>
          </cell>
          <cell r="B4129" t="str">
            <v xml:space="preserve"> ANESTHETICS                                   </v>
          </cell>
          <cell r="C4129" t="str">
            <v>BAXTER PHARM DIV</v>
          </cell>
          <cell r="D4129">
            <v>-4.0999999999999996</v>
          </cell>
          <cell r="E4129" t="str">
            <v>BAXTER HEALTHCARE</v>
          </cell>
          <cell r="F4129" t="str">
            <v>ANESTH LOCAL INJ</v>
          </cell>
        </row>
        <row r="4130">
          <cell r="A4130" t="str">
            <v>LIDOCAINE HCL</v>
          </cell>
          <cell r="B4130" t="str">
            <v xml:space="preserve"> ANESTHETICS                                   </v>
          </cell>
          <cell r="C4130" t="str">
            <v>CELLTECH PHARM</v>
          </cell>
          <cell r="D4130">
            <v>-9</v>
          </cell>
          <cell r="E4130" t="str">
            <v>CELLTECH GROUP</v>
          </cell>
          <cell r="F4130" t="str">
            <v>ANESTH LOCAL INJ</v>
          </cell>
        </row>
        <row r="4131">
          <cell r="A4131" t="str">
            <v>LIDOCAINE HCL</v>
          </cell>
          <cell r="B4131" t="str">
            <v xml:space="preserve"> ANESTHETICS                                   </v>
          </cell>
          <cell r="C4131" t="str">
            <v>CELLTECH PHARM</v>
          </cell>
          <cell r="D4131">
            <v>193</v>
          </cell>
          <cell r="E4131" t="str">
            <v>CELLTECH GROUP</v>
          </cell>
          <cell r="F4131" t="str">
            <v>ANESTH LOCAL&amp;TOPICAL OTH</v>
          </cell>
        </row>
        <row r="4132">
          <cell r="A4132" t="str">
            <v>LIDOCAINE HCL</v>
          </cell>
          <cell r="B4132" t="str">
            <v xml:space="preserve"> ANESTHETICS                                   </v>
          </cell>
          <cell r="C4132" t="str">
            <v>FOUGERA</v>
          </cell>
          <cell r="D4132">
            <v>4266.6000000000004</v>
          </cell>
          <cell r="E4132" t="str">
            <v>ALTANA  INC</v>
          </cell>
          <cell r="F4132" t="str">
            <v>ANESTH LOCAL&amp;TOPICAL OTH</v>
          </cell>
        </row>
        <row r="4133">
          <cell r="A4133" t="str">
            <v>LIDOCAINE HCL</v>
          </cell>
          <cell r="B4133" t="str">
            <v xml:space="preserve"> ANESTHETICS                                   </v>
          </cell>
          <cell r="C4133" t="str">
            <v>HI-TECH PHARMACAL</v>
          </cell>
          <cell r="D4133">
            <v>8813.7999999999993</v>
          </cell>
          <cell r="E4133" t="str">
            <v>HI-TECH PHARMACAL</v>
          </cell>
          <cell r="F4133" t="str">
            <v>ANESTH LOCAL&amp;TOPICAL OTH</v>
          </cell>
        </row>
        <row r="4134">
          <cell r="A4134" t="str">
            <v>LIDOCAINE HCL</v>
          </cell>
          <cell r="B4134" t="str">
            <v xml:space="preserve"> ANESTHETICS                                   </v>
          </cell>
          <cell r="C4134" t="str">
            <v>INTL MED SYSTEM</v>
          </cell>
          <cell r="D4134">
            <v>-32.4</v>
          </cell>
          <cell r="E4134" t="str">
            <v>AMPHASTAR PHARM</v>
          </cell>
          <cell r="F4134" t="str">
            <v>ANESTH LOCAL INJ</v>
          </cell>
        </row>
        <row r="4135">
          <cell r="A4135" t="str">
            <v>LIDOCAINE HCL</v>
          </cell>
          <cell r="B4135" t="str">
            <v xml:space="preserve"> ANESTHETICS                                   </v>
          </cell>
          <cell r="C4135" t="str">
            <v>MORTON GROVE PHARM</v>
          </cell>
          <cell r="D4135">
            <v>682.1</v>
          </cell>
          <cell r="E4135" t="str">
            <v>MORTON GROVE PHARM</v>
          </cell>
          <cell r="F4135" t="str">
            <v>ANESTH LOCAL&amp;TOPICAL OTH</v>
          </cell>
        </row>
        <row r="4136">
          <cell r="A4136" t="str">
            <v>LIDOCAINE HCL</v>
          </cell>
          <cell r="B4136" t="str">
            <v xml:space="preserve"> ANESTHETICS                                   </v>
          </cell>
          <cell r="C4136" t="str">
            <v>QUALITEST PRODUCTS</v>
          </cell>
          <cell r="D4136">
            <v>0</v>
          </cell>
          <cell r="E4136" t="str">
            <v>QUALITEST PRODUCTS</v>
          </cell>
          <cell r="F4136" t="str">
            <v>ANESTH LOCAL&amp;TOPICAL OTH</v>
          </cell>
        </row>
        <row r="4137">
          <cell r="A4137" t="str">
            <v>LIDOCAINE HCL</v>
          </cell>
          <cell r="B4137" t="str">
            <v xml:space="preserve"> ANESTHETICS                                   </v>
          </cell>
          <cell r="C4137" t="str">
            <v>ROXANE</v>
          </cell>
          <cell r="D4137">
            <v>9150.7000000000007</v>
          </cell>
          <cell r="E4137" t="str">
            <v>BOEHRINGER INGEL</v>
          </cell>
          <cell r="F4137" t="str">
            <v>ANESTH LOCAL&amp;TOPICAL OTH</v>
          </cell>
        </row>
        <row r="4138">
          <cell r="A4138" t="str">
            <v>LIDOCAINE HCL</v>
          </cell>
          <cell r="B4138" t="str">
            <v xml:space="preserve"> ANESTHETICS                                   </v>
          </cell>
          <cell r="C4138" t="str">
            <v>STERIS LAB</v>
          </cell>
          <cell r="D4138">
            <v>10.3</v>
          </cell>
          <cell r="E4138" t="str">
            <v>WATSON PHARM INC</v>
          </cell>
          <cell r="F4138" t="str">
            <v>ANESTH LOCAL INJ</v>
          </cell>
        </row>
        <row r="4139">
          <cell r="A4139" t="str">
            <v>LIDOCAINE HCL</v>
          </cell>
          <cell r="B4139" t="str">
            <v xml:space="preserve"> ANESTHETICS                                   </v>
          </cell>
          <cell r="C4139" t="str">
            <v>TEVA PHARMACEUTICALS</v>
          </cell>
          <cell r="D4139">
            <v>21587.5</v>
          </cell>
          <cell r="E4139" t="str">
            <v>TEVA PHARM USA</v>
          </cell>
          <cell r="F4139" t="str">
            <v>ANESTH LOCAL&amp;TOPICAL OTH</v>
          </cell>
        </row>
        <row r="4140">
          <cell r="A4140" t="str">
            <v>LIDOCAINE HCL</v>
          </cell>
          <cell r="B4140" t="str">
            <v xml:space="preserve"> ANESTHETICS                                   </v>
          </cell>
          <cell r="C4140" t="str">
            <v>THAMES PHARMACAL</v>
          </cell>
          <cell r="D4140">
            <v>1365.1</v>
          </cell>
          <cell r="E4140" t="str">
            <v>THAMES PHARMACAL</v>
          </cell>
          <cell r="F4140" t="str">
            <v>ANESTH LOCAL&amp;TOPICAL OTH</v>
          </cell>
        </row>
        <row r="4141">
          <cell r="A4141" t="str">
            <v>LIDOCAINE HCL</v>
          </cell>
          <cell r="B4141" t="str">
            <v xml:space="preserve"> ANESTHETICS                                   </v>
          </cell>
          <cell r="C4141" t="str">
            <v>WATSON LABS</v>
          </cell>
          <cell r="D4141">
            <v>2.2000000000000002</v>
          </cell>
          <cell r="E4141" t="str">
            <v>WATSON PHARM INC</v>
          </cell>
          <cell r="F4141" t="str">
            <v>ANESTH LOCAL INJ</v>
          </cell>
        </row>
        <row r="4142">
          <cell r="A4142" t="str">
            <v>LIDOCAINE HCL</v>
          </cell>
          <cell r="B4142" t="str">
            <v xml:space="preserve"> ANESTHETICS                                   </v>
          </cell>
          <cell r="C4142" t="str">
            <v>WATSON LABS</v>
          </cell>
          <cell r="D4142">
            <v>0</v>
          </cell>
          <cell r="E4142" t="str">
            <v>WATSON PHARM INC</v>
          </cell>
          <cell r="F4142" t="str">
            <v>ANESTH LOCAL&amp;TOPICAL OTH</v>
          </cell>
        </row>
        <row r="4143">
          <cell r="A4143" t="str">
            <v>LIDOCAINE HCL</v>
          </cell>
          <cell r="B4143" t="str">
            <v xml:space="preserve"> ANESTHETICS                                   </v>
          </cell>
          <cell r="C4143" t="str">
            <v>WYETH-AYERST</v>
          </cell>
          <cell r="D4143">
            <v>171.5</v>
          </cell>
          <cell r="E4143" t="str">
            <v>WYETH CORP</v>
          </cell>
          <cell r="F4143" t="str">
            <v>ANESTH LOCAL INJ</v>
          </cell>
        </row>
        <row r="4144">
          <cell r="A4144" t="str">
            <v>LIDOCAINE HCL</v>
          </cell>
          <cell r="B4144" t="str">
            <v xml:space="preserve"> CARDIAC AGENTS                                </v>
          </cell>
          <cell r="C4144" t="str">
            <v>ABBOTT HOSP PRODS</v>
          </cell>
          <cell r="D4144">
            <v>134.4</v>
          </cell>
          <cell r="E4144" t="str">
            <v>ABBOTT</v>
          </cell>
          <cell r="F4144" t="str">
            <v>ANTI-ARRHYTHMIA AGENT</v>
          </cell>
        </row>
        <row r="4145">
          <cell r="A4145" t="str">
            <v>LIDOCAINE HCL</v>
          </cell>
          <cell r="B4145" t="str">
            <v xml:space="preserve"> MISCELLANEOUS PREPS, ETHICAL                  </v>
          </cell>
          <cell r="C4145" t="str">
            <v>PADDOCK LABS INC</v>
          </cell>
          <cell r="D4145">
            <v>14.5</v>
          </cell>
          <cell r="E4145" t="str">
            <v>PADDOCK LABS INC</v>
          </cell>
          <cell r="F4145" t="str">
            <v>CRUDE/BULK MED</v>
          </cell>
        </row>
        <row r="4146">
          <cell r="A4146" t="str">
            <v>LIDOCAINE HCL/EPI</v>
          </cell>
          <cell r="B4146" t="str">
            <v xml:space="preserve"> ANESTHETICS                                   </v>
          </cell>
          <cell r="C4146" t="str">
            <v>ABBOTT HOSP PRODS</v>
          </cell>
          <cell r="D4146">
            <v>88.6</v>
          </cell>
          <cell r="E4146" t="str">
            <v>ABBOTT</v>
          </cell>
          <cell r="F4146" t="str">
            <v>ANESTH LOCAL INJ</v>
          </cell>
        </row>
        <row r="4147">
          <cell r="A4147" t="str">
            <v>LIDOCAINE VISCOUS</v>
          </cell>
          <cell r="B4147" t="str">
            <v xml:space="preserve"> ANESTHETICS                                   </v>
          </cell>
          <cell r="C4147" t="str">
            <v>MORTON GROVE PHARM</v>
          </cell>
          <cell r="D4147">
            <v>9626.7000000000007</v>
          </cell>
          <cell r="E4147" t="str">
            <v>MORTON GROVE PHARM</v>
          </cell>
          <cell r="F4147" t="str">
            <v>ANESTH LOCAL&amp;TOPICAL OTH</v>
          </cell>
        </row>
        <row r="4148">
          <cell r="A4148" t="str">
            <v>LIDOCAINE/HC</v>
          </cell>
          <cell r="B4148" t="str">
            <v xml:space="preserve"> HORMONES                                      </v>
          </cell>
          <cell r="C4148" t="str">
            <v>CYPRESS PHARM</v>
          </cell>
          <cell r="D4148">
            <v>1273.8</v>
          </cell>
          <cell r="E4148" t="str">
            <v>CYPRESS PHARM</v>
          </cell>
          <cell r="F4148" t="str">
            <v>HORMONES CORT COMB DERM</v>
          </cell>
        </row>
        <row r="4149">
          <cell r="A4149" t="str">
            <v>LIDODERM</v>
          </cell>
          <cell r="B4149" t="str">
            <v xml:space="preserve"> ANESTHETICS                                   </v>
          </cell>
          <cell r="C4149" t="str">
            <v>ENDO LABS</v>
          </cell>
          <cell r="D4149">
            <v>76543.399999999994</v>
          </cell>
          <cell r="E4149" t="str">
            <v>ENDO PHARM INC</v>
          </cell>
          <cell r="F4149" t="str">
            <v>ANESTH LOCAL&amp;TOPICAL OTH</v>
          </cell>
        </row>
        <row r="4150">
          <cell r="A4150" t="str">
            <v>LIDOX</v>
          </cell>
          <cell r="B4150" t="str">
            <v xml:space="preserve"> GASTROINTESTINAL                              </v>
          </cell>
          <cell r="C4150" t="str">
            <v>MAJOR PHARM</v>
          </cell>
          <cell r="D4150">
            <v>31.7</v>
          </cell>
          <cell r="E4150" t="str">
            <v>GREAT LAKES WHLSL</v>
          </cell>
          <cell r="F4150" t="str">
            <v>GI A-SPAS W/TRANQL</v>
          </cell>
        </row>
        <row r="4151">
          <cell r="A4151" t="str">
            <v>LIMBITROL</v>
          </cell>
          <cell r="B4151" t="str">
            <v xml:space="preserve"> PSYCHOTHERAPEUTICS                            </v>
          </cell>
          <cell r="C4151" t="str">
            <v>ICN PHARMACEUTICAL</v>
          </cell>
          <cell r="D4151">
            <v>-182</v>
          </cell>
          <cell r="E4151" t="str">
            <v>ICN PHARMACEUTICAL</v>
          </cell>
          <cell r="F4151" t="str">
            <v>ANTIDEPRES IN COMB</v>
          </cell>
        </row>
        <row r="4152">
          <cell r="A4152" t="str">
            <v>LIMBITROL DS</v>
          </cell>
          <cell r="B4152" t="str">
            <v xml:space="preserve"> PSYCHOTHERAPEUTICS                            </v>
          </cell>
          <cell r="C4152" t="str">
            <v>ICN PHARMACEUTICAL</v>
          </cell>
          <cell r="D4152">
            <v>6543</v>
          </cell>
          <cell r="E4152" t="str">
            <v>ICN PHARMACEUTICAL</v>
          </cell>
          <cell r="F4152" t="str">
            <v>ANTIDEPRES IN COMB</v>
          </cell>
        </row>
        <row r="4153">
          <cell r="A4153" t="str">
            <v>LINCOCIN</v>
          </cell>
          <cell r="B4153" t="str">
            <v xml:space="preserve"> ANTI-INFECTIVES, SYSTEMIC                     </v>
          </cell>
          <cell r="C4153" t="str">
            <v>PHARMACIA</v>
          </cell>
          <cell r="D4153">
            <v>177351.1</v>
          </cell>
          <cell r="E4153" t="str">
            <v>PHARMACIA CORP</v>
          </cell>
          <cell r="F4153" t="str">
            <v>MACROLIDES &amp; RELATED OTH</v>
          </cell>
        </row>
        <row r="4154">
          <cell r="A4154" t="str">
            <v>LINCOMYCIN HCL</v>
          </cell>
          <cell r="B4154" t="str">
            <v xml:space="preserve"> ANTI-INFECTIVES, SYSTEMIC                     </v>
          </cell>
          <cell r="C4154" t="str">
            <v>STERIS LAB</v>
          </cell>
          <cell r="D4154">
            <v>0</v>
          </cell>
          <cell r="E4154" t="str">
            <v>WATSON PHARM INC</v>
          </cell>
          <cell r="F4154" t="str">
            <v>MACROLIDES &amp; RELATED OTH</v>
          </cell>
        </row>
        <row r="4155">
          <cell r="A4155" t="str">
            <v>LINDANE</v>
          </cell>
          <cell r="B4155" t="str">
            <v xml:space="preserve"> DERMATOLOGICALS, ETHICAL                      </v>
          </cell>
          <cell r="C4155" t="str">
            <v>ALPHARMA</v>
          </cell>
          <cell r="D4155">
            <v>38942.300000000003</v>
          </cell>
          <cell r="E4155" t="str">
            <v>ALPHARMA USPD</v>
          </cell>
          <cell r="F4155" t="str">
            <v>SCAB/PEDICULOCIDES</v>
          </cell>
        </row>
        <row r="4156">
          <cell r="A4156" t="str">
            <v>LINDANE</v>
          </cell>
          <cell r="B4156" t="str">
            <v xml:space="preserve"> DERMATOLOGICALS, ETHICAL                      </v>
          </cell>
          <cell r="C4156" t="str">
            <v>MAJOR PHARM</v>
          </cell>
          <cell r="D4156">
            <v>-8.6999999999999993</v>
          </cell>
          <cell r="E4156" t="str">
            <v>GREAT LAKES WHLSL</v>
          </cell>
          <cell r="F4156" t="str">
            <v>SCAB/PEDICULOCIDES</v>
          </cell>
        </row>
        <row r="4157">
          <cell r="A4157" t="str">
            <v>LINDANE</v>
          </cell>
          <cell r="B4157" t="str">
            <v xml:space="preserve"> DERMATOLOGICALS, ETHICAL                      </v>
          </cell>
          <cell r="C4157" t="str">
            <v>MORTON GROVE PHARM</v>
          </cell>
          <cell r="D4157">
            <v>414947.5</v>
          </cell>
          <cell r="E4157" t="str">
            <v>MORTON GROVE PHARM</v>
          </cell>
          <cell r="F4157" t="str">
            <v>SCAB/PEDICULOCIDES</v>
          </cell>
        </row>
        <row r="4158">
          <cell r="A4158" t="str">
            <v>LINDANE</v>
          </cell>
          <cell r="B4158" t="str">
            <v xml:space="preserve"> DERMATOLOGICALS, ETHICAL                      </v>
          </cell>
          <cell r="C4158" t="str">
            <v>UNITED RES LABS</v>
          </cell>
          <cell r="D4158">
            <v>0</v>
          </cell>
          <cell r="E4158" t="str">
            <v>URL/MUTUAL</v>
          </cell>
          <cell r="F4158" t="str">
            <v>SCAB/PEDICULOCIDES</v>
          </cell>
        </row>
        <row r="4159">
          <cell r="A4159" t="str">
            <v>LIORESAL</v>
          </cell>
          <cell r="B4159" t="str">
            <v xml:space="preserve"> MUSCULOSKELETAL                               </v>
          </cell>
          <cell r="C4159" t="str">
            <v>NOVARTIS RX</v>
          </cell>
          <cell r="D4159">
            <v>-182.1</v>
          </cell>
          <cell r="E4159" t="str">
            <v>NOVARTIS</v>
          </cell>
          <cell r="F4159" t="str">
            <v>MUS RELX NON-SURG W/O ANALG</v>
          </cell>
        </row>
        <row r="4160">
          <cell r="A4160" t="str">
            <v>LIORESAL DS</v>
          </cell>
          <cell r="B4160" t="str">
            <v xml:space="preserve"> MUSCULOSKELETAL                               </v>
          </cell>
          <cell r="C4160" t="str">
            <v>NOVARTIS RX</v>
          </cell>
          <cell r="D4160">
            <v>0</v>
          </cell>
          <cell r="E4160" t="str">
            <v>NOVARTIS</v>
          </cell>
          <cell r="F4160" t="str">
            <v>MUS RELX NON-SURG W/O ANALG</v>
          </cell>
        </row>
        <row r="4161">
          <cell r="A4161" t="str">
            <v>LIPEX</v>
          </cell>
          <cell r="B4161" t="str">
            <v xml:space="preserve"> NATURAL MEDICINE                              </v>
          </cell>
          <cell r="C4161" t="str">
            <v>DOMEL LABORATORIES</v>
          </cell>
          <cell r="D4161">
            <v>12570</v>
          </cell>
          <cell r="E4161" t="str">
            <v>DOMEL LABORATORIES</v>
          </cell>
          <cell r="F4161" t="str">
            <v>NAT MED OTH NUTRITN</v>
          </cell>
        </row>
        <row r="4162">
          <cell r="A4162" t="str">
            <v>LIPISORB</v>
          </cell>
          <cell r="B4162" t="str">
            <v xml:space="preserve"> NUTRIENTS &amp; SUPPLEMENTS                       </v>
          </cell>
          <cell r="C4162" t="str">
            <v>MEAD JOHNSON NUT</v>
          </cell>
          <cell r="D4162">
            <v>0</v>
          </cell>
          <cell r="E4162" t="str">
            <v>BRISTOL-MYERS SQ</v>
          </cell>
          <cell r="F4162" t="str">
            <v>COMPLETE FOOD SUPPLEMENT</v>
          </cell>
        </row>
        <row r="4163">
          <cell r="A4163" t="str">
            <v>LIPITOR</v>
          </cell>
          <cell r="B4163" t="str">
            <v xml:space="preserve"> ANTIHYPERLIPIDEMIC AGENTS              </v>
          </cell>
          <cell r="C4163" t="str">
            <v>PFIZER</v>
          </cell>
          <cell r="D4163">
            <v>15953368.9</v>
          </cell>
          <cell r="E4163" t="str">
            <v>PFIZER</v>
          </cell>
          <cell r="F4163" t="str">
            <v>HMG-COA REDUCTASE INHIB</v>
          </cell>
        </row>
        <row r="4164">
          <cell r="A4164" t="str">
            <v>LIPOCHOL</v>
          </cell>
          <cell r="B4164" t="str">
            <v xml:space="preserve"> VITAMINS        </v>
          </cell>
          <cell r="C4164" t="str">
            <v>LAMBDA PHARM</v>
          </cell>
          <cell r="D4164">
            <v>13392.3</v>
          </cell>
          <cell r="E4164" t="str">
            <v>LAMBDA</v>
          </cell>
          <cell r="F4164" t="str">
            <v>B-COMPLEX OTH COMB</v>
          </cell>
        </row>
        <row r="4165">
          <cell r="A4165" t="str">
            <v>LIPOCHOL PLUS</v>
          </cell>
          <cell r="B4165" t="str">
            <v xml:space="preserve"> VITAMINS        </v>
          </cell>
          <cell r="C4165" t="str">
            <v>LAMBDA PHARM</v>
          </cell>
          <cell r="D4165">
            <v>14906.7</v>
          </cell>
          <cell r="E4165" t="str">
            <v>LAMBDA</v>
          </cell>
          <cell r="F4165" t="str">
            <v>B-COMPLEX OTH COMB</v>
          </cell>
        </row>
        <row r="4166">
          <cell r="A4166" t="str">
            <v>LIPOFLAVONOID</v>
          </cell>
          <cell r="B4166" t="str">
            <v xml:space="preserve"> ANTIHYPERLIPIDEMIC AGENTS              </v>
          </cell>
          <cell r="C4166" t="str">
            <v>IVAX PHARMACEUTICALS</v>
          </cell>
          <cell r="D4166">
            <v>726.2</v>
          </cell>
          <cell r="E4166" t="str">
            <v>IVAX CORP</v>
          </cell>
          <cell r="F4166" t="str">
            <v>LIPOTROPICS</v>
          </cell>
        </row>
        <row r="4167">
          <cell r="A4167" t="str">
            <v>LIPOGEN</v>
          </cell>
          <cell r="B4167" t="str">
            <v xml:space="preserve"> ANTIHYPERLIPIDEMIC AGENTS              </v>
          </cell>
          <cell r="C4167" t="str">
            <v>WATSON LABS</v>
          </cell>
          <cell r="D4167">
            <v>0</v>
          </cell>
          <cell r="E4167" t="str">
            <v>WATSON PHARM INC</v>
          </cell>
          <cell r="F4167" t="str">
            <v>LIPOTROPICS</v>
          </cell>
        </row>
        <row r="4168">
          <cell r="A4168" t="str">
            <v>LIPRAM</v>
          </cell>
          <cell r="B4168" t="str">
            <v xml:space="preserve"> MISCELLANEOUS PREPS, ETHICAL                  </v>
          </cell>
          <cell r="C4168" t="str">
            <v>GLOBAL PHARM CORP</v>
          </cell>
          <cell r="D4168">
            <v>14831.2</v>
          </cell>
          <cell r="E4168" t="str">
            <v>GLOBAL PHARM CORP</v>
          </cell>
          <cell r="F4168" t="str">
            <v>DIGESTANTS PLAIN</v>
          </cell>
        </row>
        <row r="4169">
          <cell r="A4169" t="str">
            <v>LIPRAM-CR 10</v>
          </cell>
          <cell r="B4169" t="str">
            <v xml:space="preserve"> MISCELLANEOUS PREPS, ETHICAL                  </v>
          </cell>
          <cell r="C4169" t="str">
            <v>GLOBAL PHARM CORP</v>
          </cell>
          <cell r="D4169">
            <v>2926.2</v>
          </cell>
          <cell r="E4169" t="str">
            <v>GLOBAL PHARM CORP</v>
          </cell>
          <cell r="F4169" t="str">
            <v>DIGESTANTS PLAIN</v>
          </cell>
        </row>
        <row r="4170">
          <cell r="A4170" t="str">
            <v>LIPRAM-CR20</v>
          </cell>
          <cell r="B4170" t="str">
            <v xml:space="preserve"> MISCELLANEOUS PREPS, ETHICAL                  </v>
          </cell>
          <cell r="C4170" t="str">
            <v>GLOBAL PHARM CORP</v>
          </cell>
          <cell r="D4170">
            <v>7216.2</v>
          </cell>
          <cell r="E4170" t="str">
            <v>GLOBAL PHARM CORP</v>
          </cell>
          <cell r="F4170" t="str">
            <v>DIGESTANTS PLAIN</v>
          </cell>
        </row>
        <row r="4171">
          <cell r="A4171" t="str">
            <v>LIPRAM-PN10</v>
          </cell>
          <cell r="B4171" t="str">
            <v xml:space="preserve"> MISCELLANEOUS PREPS, ETHICAL                  </v>
          </cell>
          <cell r="C4171" t="str">
            <v>GLOBAL PHARM CORP</v>
          </cell>
          <cell r="D4171">
            <v>2900.2</v>
          </cell>
          <cell r="E4171" t="str">
            <v>GLOBAL PHARM CORP</v>
          </cell>
          <cell r="F4171" t="str">
            <v>DIGESTANTS PLAIN</v>
          </cell>
        </row>
        <row r="4172">
          <cell r="A4172" t="str">
            <v>LIPRAM-PN16</v>
          </cell>
          <cell r="B4172" t="str">
            <v xml:space="preserve"> MISCELLANEOUS PREPS, ETHICAL                  </v>
          </cell>
          <cell r="C4172" t="str">
            <v>GLOBAL PHARM CORP</v>
          </cell>
          <cell r="D4172">
            <v>7666</v>
          </cell>
          <cell r="E4172" t="str">
            <v>GLOBAL PHARM CORP</v>
          </cell>
          <cell r="F4172" t="str">
            <v>DIGESTANTS PLAIN</v>
          </cell>
        </row>
        <row r="4173">
          <cell r="A4173" t="str">
            <v>LIPRAM-PN20</v>
          </cell>
          <cell r="B4173" t="str">
            <v xml:space="preserve"> MISCELLANEOUS PREPS, ETHICAL                  </v>
          </cell>
          <cell r="C4173" t="str">
            <v>GLOBAL PHARM CORP</v>
          </cell>
          <cell r="D4173">
            <v>1649.5</v>
          </cell>
          <cell r="E4173" t="str">
            <v>GLOBAL PHARM CORP</v>
          </cell>
          <cell r="F4173" t="str">
            <v>DIGESTANTS PLAIN</v>
          </cell>
        </row>
        <row r="4174">
          <cell r="A4174" t="str">
            <v>LIPRAM-UL12</v>
          </cell>
          <cell r="B4174" t="str">
            <v xml:space="preserve"> MISCELLANEOUS PREPS, ETHICAL                  </v>
          </cell>
          <cell r="C4174" t="str">
            <v>GLOBAL PHARM CORP</v>
          </cell>
          <cell r="D4174">
            <v>4362</v>
          </cell>
          <cell r="E4174" t="str">
            <v>GLOBAL PHARM CORP</v>
          </cell>
          <cell r="F4174" t="str">
            <v>DIGESTANTS PLAIN</v>
          </cell>
        </row>
        <row r="4175">
          <cell r="A4175" t="str">
            <v>LIPRAM-UL18</v>
          </cell>
          <cell r="B4175" t="str">
            <v xml:space="preserve"> MISCELLANEOUS PREPS, ETHICAL                  </v>
          </cell>
          <cell r="C4175" t="str">
            <v>GLOBAL PHARM CORP</v>
          </cell>
          <cell r="D4175">
            <v>113.5</v>
          </cell>
          <cell r="E4175" t="str">
            <v>GLOBAL PHARM CORP</v>
          </cell>
          <cell r="F4175" t="str">
            <v>DIGESTANTS PLAIN</v>
          </cell>
        </row>
        <row r="4176">
          <cell r="A4176" t="str">
            <v>LIPRAM-UL20</v>
          </cell>
          <cell r="B4176" t="str">
            <v xml:space="preserve"> MISCELLANEOUS PREPS, ETHICAL                  </v>
          </cell>
          <cell r="C4176" t="str">
            <v>GLOBAL PHARM CORP</v>
          </cell>
          <cell r="D4176">
            <v>6252</v>
          </cell>
          <cell r="E4176" t="str">
            <v>GLOBAL PHARM CORP</v>
          </cell>
          <cell r="F4176" t="str">
            <v>DIGESTANTS PLAIN</v>
          </cell>
        </row>
        <row r="4177">
          <cell r="A4177" t="str">
            <v>LIQUIBID</v>
          </cell>
          <cell r="B4177" t="str">
            <v xml:space="preserve"> COUGH &amp; COLD PREPS           </v>
          </cell>
          <cell r="C4177" t="str">
            <v>CAPELLON</v>
          </cell>
          <cell r="D4177">
            <v>1331.4</v>
          </cell>
          <cell r="E4177" t="str">
            <v>CAPELLON</v>
          </cell>
          <cell r="F4177" t="str">
            <v>COUGH PREP W/O COD</v>
          </cell>
        </row>
        <row r="4178">
          <cell r="A4178" t="str">
            <v>LIQUIBID 1200</v>
          </cell>
          <cell r="B4178" t="str">
            <v xml:space="preserve"> COUGH &amp; COLD PREPS           </v>
          </cell>
          <cell r="C4178" t="str">
            <v>CAPELLON</v>
          </cell>
          <cell r="D4178">
            <v>3064.7</v>
          </cell>
          <cell r="E4178" t="str">
            <v>CAPELLON</v>
          </cell>
          <cell r="F4178" t="str">
            <v>COUGH PREP W/O COD</v>
          </cell>
        </row>
        <row r="4179">
          <cell r="A4179" t="str">
            <v>LIQUIBID-D</v>
          </cell>
          <cell r="B4179" t="str">
            <v xml:space="preserve"> COUGH &amp; COLD PREPS           </v>
          </cell>
          <cell r="C4179" t="str">
            <v>CAPELLON</v>
          </cell>
          <cell r="D4179">
            <v>21282.6</v>
          </cell>
          <cell r="E4179" t="str">
            <v>CAPELLON</v>
          </cell>
          <cell r="F4179" t="str">
            <v>COUGH/COLD W/EXPECT</v>
          </cell>
        </row>
        <row r="4180">
          <cell r="A4180" t="str">
            <v>LIQUIBID-D 1200</v>
          </cell>
          <cell r="B4180" t="str">
            <v xml:space="preserve"> COUGH &amp; COLD PREPS           </v>
          </cell>
          <cell r="C4180" t="str">
            <v>CAPELLON</v>
          </cell>
          <cell r="D4180">
            <v>4488</v>
          </cell>
          <cell r="E4180" t="str">
            <v>CAPELLON</v>
          </cell>
          <cell r="F4180" t="str">
            <v>COUGH/COLD W/EXPECT</v>
          </cell>
        </row>
        <row r="4181">
          <cell r="A4181" t="str">
            <v>LIQUIBID-PD</v>
          </cell>
          <cell r="B4181" t="str">
            <v xml:space="preserve"> COUGH &amp; COLD PREPS           </v>
          </cell>
          <cell r="C4181" t="str">
            <v>CAPELLON</v>
          </cell>
          <cell r="D4181">
            <v>5742</v>
          </cell>
          <cell r="E4181" t="str">
            <v>CAPELLON</v>
          </cell>
          <cell r="F4181" t="str">
            <v>COUGH/COLD W/EXPECT</v>
          </cell>
        </row>
        <row r="4182">
          <cell r="A4182" t="str">
            <v>LIQUIFILM TEAR SOL</v>
          </cell>
          <cell r="B4182" t="str">
            <v xml:space="preserve"> OPHTHALMIC PREPARATIONS                       </v>
          </cell>
          <cell r="C4182" t="str">
            <v>ALLERGAN</v>
          </cell>
          <cell r="D4182">
            <v>0</v>
          </cell>
          <cell r="E4182" t="str">
            <v>ALLERGAN INC</v>
          </cell>
          <cell r="F4182" t="str">
            <v>ARTIFICIAL TEARS</v>
          </cell>
        </row>
        <row r="4183">
          <cell r="A4183" t="str">
            <v>LISINOPRIL</v>
          </cell>
          <cell r="B4183" t="str">
            <v xml:space="preserve"> VASCULAR AGENTS                               </v>
          </cell>
          <cell r="C4183" t="str">
            <v>APOTEX CORP</v>
          </cell>
          <cell r="D4183">
            <v>51178.3</v>
          </cell>
          <cell r="E4183" t="str">
            <v>APOTEX CORP</v>
          </cell>
          <cell r="F4183" t="str">
            <v>ACE INHIBITORS ALONE</v>
          </cell>
        </row>
        <row r="4184">
          <cell r="A4184" t="str">
            <v>LISINOPRIL</v>
          </cell>
          <cell r="B4184" t="str">
            <v xml:space="preserve"> VASCULAR AGENTS                               </v>
          </cell>
          <cell r="C4184" t="str">
            <v>EON LABS</v>
          </cell>
          <cell r="D4184">
            <v>29686.9</v>
          </cell>
          <cell r="E4184" t="str">
            <v>EON CORP</v>
          </cell>
          <cell r="F4184" t="str">
            <v>ACE INHIBITORS ALONE</v>
          </cell>
        </row>
        <row r="4185">
          <cell r="A4185" t="str">
            <v>LISINOPRIL</v>
          </cell>
          <cell r="B4185" t="str">
            <v xml:space="preserve"> VASCULAR AGENTS                               </v>
          </cell>
          <cell r="C4185" t="str">
            <v>IVAX PHARMACEUTICALS</v>
          </cell>
          <cell r="D4185">
            <v>46609.8</v>
          </cell>
          <cell r="E4185" t="str">
            <v>IVAX CORP</v>
          </cell>
          <cell r="F4185" t="str">
            <v>ACE INHIBITORS ALONE</v>
          </cell>
        </row>
        <row r="4186">
          <cell r="A4186" t="str">
            <v>LISINOPRIL</v>
          </cell>
          <cell r="B4186" t="str">
            <v xml:space="preserve"> VASCULAR AGENTS                               </v>
          </cell>
          <cell r="C4186" t="str">
            <v>LEK PHARM</v>
          </cell>
          <cell r="D4186">
            <v>136346.79999999999</v>
          </cell>
          <cell r="E4186" t="str">
            <v>NOVARTIS</v>
          </cell>
          <cell r="F4186" t="str">
            <v>ACE INHIBITORS ALONE</v>
          </cell>
        </row>
        <row r="4187">
          <cell r="A4187" t="str">
            <v>LISINOPRIL</v>
          </cell>
          <cell r="B4187" t="str">
            <v xml:space="preserve"> VASCULAR AGENTS                               </v>
          </cell>
          <cell r="C4187" t="str">
            <v>MYLAN</v>
          </cell>
          <cell r="D4187">
            <v>36008.699999999997</v>
          </cell>
          <cell r="E4187" t="str">
            <v>MYLAN LABS  INC</v>
          </cell>
          <cell r="F4187" t="str">
            <v>ACE INHIBITORS ALONE</v>
          </cell>
        </row>
        <row r="4188">
          <cell r="A4188" t="str">
            <v>LISINOPRIL</v>
          </cell>
          <cell r="B4188" t="str">
            <v xml:space="preserve"> VASCULAR AGENTS                               </v>
          </cell>
          <cell r="C4188" t="str">
            <v>RANBAXY PHARM</v>
          </cell>
          <cell r="D4188">
            <v>23378.3</v>
          </cell>
          <cell r="E4188" t="str">
            <v>RANBAXY LABS LTD</v>
          </cell>
          <cell r="F4188" t="str">
            <v>ACE INHIBITORS ALONE</v>
          </cell>
        </row>
        <row r="4189">
          <cell r="A4189" t="str">
            <v>LISINOPRIL</v>
          </cell>
          <cell r="B4189" t="str">
            <v xml:space="preserve"> VASCULAR AGENTS                               </v>
          </cell>
          <cell r="C4189" t="str">
            <v>TEVA PHARMACEUTICALS</v>
          </cell>
          <cell r="D4189">
            <v>114959.6</v>
          </cell>
          <cell r="E4189" t="str">
            <v>TEVA PHARM USA</v>
          </cell>
          <cell r="F4189" t="str">
            <v>ACE INHIBITORS ALONE</v>
          </cell>
        </row>
        <row r="4190">
          <cell r="A4190" t="str">
            <v>LISINOPRIL</v>
          </cell>
          <cell r="B4190" t="str">
            <v xml:space="preserve"> VASCULAR AGENTS                               </v>
          </cell>
          <cell r="C4190" t="str">
            <v>UNIT DOSE LABS</v>
          </cell>
          <cell r="D4190">
            <v>263</v>
          </cell>
          <cell r="E4190" t="str">
            <v>MYLAN LABS  INC</v>
          </cell>
          <cell r="F4190" t="str">
            <v>ACE INHIBITORS ALONE</v>
          </cell>
        </row>
        <row r="4191">
          <cell r="A4191" t="str">
            <v>LISINOPRIL</v>
          </cell>
          <cell r="B4191" t="str">
            <v xml:space="preserve"> VASCULAR AGENTS                               </v>
          </cell>
          <cell r="C4191" t="str">
            <v>WATSON LABS</v>
          </cell>
          <cell r="D4191">
            <v>4074.7</v>
          </cell>
          <cell r="E4191" t="str">
            <v>WATSON PHARM INC</v>
          </cell>
          <cell r="F4191" t="str">
            <v>ACE INHIBITORS ALONE</v>
          </cell>
        </row>
        <row r="4192">
          <cell r="A4192" t="str">
            <v>LISINOPRIL</v>
          </cell>
          <cell r="B4192" t="str">
            <v xml:space="preserve"> VASCULAR AGENTS                               </v>
          </cell>
          <cell r="C4192" t="str">
            <v>WEST WARD</v>
          </cell>
          <cell r="D4192">
            <v>10000.299999999999</v>
          </cell>
          <cell r="E4192" t="str">
            <v>WEST WARD</v>
          </cell>
          <cell r="F4192" t="str">
            <v>ACE INHIBITORS ALONE</v>
          </cell>
        </row>
        <row r="4193">
          <cell r="A4193" t="str">
            <v>LISINOPRIL/HCTZ</v>
          </cell>
          <cell r="B4193" t="str">
            <v xml:space="preserve"> VASCULAR AGENTS                               </v>
          </cell>
          <cell r="C4193" t="str">
            <v>EON LABS</v>
          </cell>
          <cell r="D4193">
            <v>601.4</v>
          </cell>
          <cell r="E4193" t="str">
            <v>EON CORP</v>
          </cell>
          <cell r="F4193" t="str">
            <v>ACE INHIBITORS W/DIUR</v>
          </cell>
        </row>
        <row r="4194">
          <cell r="A4194" t="str">
            <v>LISINOPRIL/HCTZ</v>
          </cell>
          <cell r="B4194" t="str">
            <v xml:space="preserve"> VASCULAR AGENTS                               </v>
          </cell>
          <cell r="C4194" t="str">
            <v>IVAX PHARMACEUTICALS</v>
          </cell>
          <cell r="D4194">
            <v>76494.7</v>
          </cell>
          <cell r="E4194" t="str">
            <v>IVAX CORP</v>
          </cell>
          <cell r="F4194" t="str">
            <v>ACE INHIBITORS W/DIUR</v>
          </cell>
        </row>
        <row r="4195">
          <cell r="A4195" t="str">
            <v>LISINOPRIL/HCTZ</v>
          </cell>
          <cell r="B4195" t="str">
            <v xml:space="preserve"> VASCULAR AGENTS                               </v>
          </cell>
          <cell r="C4195" t="str">
            <v>MYLAN</v>
          </cell>
          <cell r="D4195">
            <v>20881.2</v>
          </cell>
          <cell r="E4195" t="str">
            <v>MYLAN LABS  INC</v>
          </cell>
          <cell r="F4195" t="str">
            <v>ACE INHIBITORS W/DIUR</v>
          </cell>
        </row>
        <row r="4196">
          <cell r="A4196" t="str">
            <v>LISINOPRIL/HCTZ</v>
          </cell>
          <cell r="B4196" t="str">
            <v xml:space="preserve"> VASCULAR AGENTS                               </v>
          </cell>
          <cell r="C4196" t="str">
            <v>PUREPAC</v>
          </cell>
          <cell r="D4196">
            <v>1141.7</v>
          </cell>
          <cell r="E4196" t="str">
            <v>ALPHARMA USPD</v>
          </cell>
          <cell r="F4196" t="str">
            <v>ACE INHIBITORS W/DIUR</v>
          </cell>
        </row>
        <row r="4197">
          <cell r="A4197" t="str">
            <v>LISINOPRIL/HCTZ</v>
          </cell>
          <cell r="B4197" t="str">
            <v xml:space="preserve"> VASCULAR AGENTS                               </v>
          </cell>
          <cell r="C4197" t="str">
            <v>RANBAXY PHARM</v>
          </cell>
          <cell r="D4197">
            <v>11667.6</v>
          </cell>
          <cell r="E4197" t="str">
            <v>RANBAXY LABS LTD</v>
          </cell>
          <cell r="F4197" t="str">
            <v>ACE INHIBITORS W/DIUR</v>
          </cell>
        </row>
        <row r="4198">
          <cell r="A4198" t="str">
            <v>LISINOPRIL/HCTZ</v>
          </cell>
          <cell r="B4198" t="str">
            <v xml:space="preserve"> VASCULAR AGENTS                               </v>
          </cell>
          <cell r="C4198" t="str">
            <v>TEVA PHARMACEUTICALS</v>
          </cell>
          <cell r="D4198">
            <v>26937.9</v>
          </cell>
          <cell r="E4198" t="str">
            <v>TEVA PHARM USA</v>
          </cell>
          <cell r="F4198" t="str">
            <v>ACE INHIBITORS W/DIUR</v>
          </cell>
        </row>
        <row r="4199">
          <cell r="A4199" t="str">
            <v>LISINOPRIL/HCTZ</v>
          </cell>
          <cell r="B4199" t="str">
            <v xml:space="preserve"> VASCULAR AGENTS                               </v>
          </cell>
          <cell r="C4199" t="str">
            <v>WATSON LABS</v>
          </cell>
          <cell r="D4199">
            <v>17775</v>
          </cell>
          <cell r="E4199" t="str">
            <v>WATSON PHARM INC</v>
          </cell>
          <cell r="F4199" t="str">
            <v>ACE INHIBITORS W/DIUR</v>
          </cell>
        </row>
        <row r="4200">
          <cell r="A4200" t="str">
            <v>LISINOPRIL/HCTZ</v>
          </cell>
          <cell r="B4200" t="str">
            <v xml:space="preserve"> VASCULAR AGENTS                               </v>
          </cell>
          <cell r="C4200" t="str">
            <v>WEST WARD</v>
          </cell>
          <cell r="D4200">
            <v>4199</v>
          </cell>
          <cell r="E4200" t="str">
            <v>WEST WARD</v>
          </cell>
          <cell r="F4200" t="str">
            <v>ACE INHIBITORS W/DIUR</v>
          </cell>
        </row>
        <row r="4201">
          <cell r="A4201" t="str">
            <v>LISTERINE</v>
          </cell>
          <cell r="B4201" t="str">
            <v xml:space="preserve"> MOUTH, THROAT &amp; ANTISEPTICS                   </v>
          </cell>
          <cell r="C4201" t="str">
            <v>PFIZER CONSUMER</v>
          </cell>
          <cell r="D4201">
            <v>1056.4000000000001</v>
          </cell>
          <cell r="E4201" t="str">
            <v>PFIZER</v>
          </cell>
          <cell r="F4201" t="str">
            <v>ANTISEPTIC MOUTH/THROAT</v>
          </cell>
        </row>
        <row r="4202">
          <cell r="A4202" t="str">
            <v>LITHIUM CARB</v>
          </cell>
          <cell r="B4202" t="str">
            <v xml:space="preserve"> PSYCHOTHERAPEUTICS                            </v>
          </cell>
          <cell r="C4202" t="str">
            <v>ABLE LABS</v>
          </cell>
          <cell r="D4202">
            <v>175980.4</v>
          </cell>
          <cell r="E4202" t="str">
            <v>DYNAGEN INC</v>
          </cell>
          <cell r="F4202" t="str">
            <v>ANTI-MANIA</v>
          </cell>
        </row>
        <row r="4203">
          <cell r="A4203" t="str">
            <v>LITHIUM CARB</v>
          </cell>
          <cell r="B4203" t="str">
            <v xml:space="preserve"> PSYCHOTHERAPEUTICS                            </v>
          </cell>
          <cell r="C4203" t="str">
            <v>BARR LABS</v>
          </cell>
          <cell r="D4203">
            <v>1986.4</v>
          </cell>
          <cell r="E4203" t="str">
            <v>BARR LABS CORP</v>
          </cell>
          <cell r="F4203" t="str">
            <v>ANTI-MANIA</v>
          </cell>
        </row>
        <row r="4204">
          <cell r="A4204" t="str">
            <v>LITHIUM CARB</v>
          </cell>
          <cell r="B4204" t="str">
            <v xml:space="preserve"> PSYCHOTHERAPEUTICS                            </v>
          </cell>
          <cell r="C4204" t="str">
            <v>INTERNATL ETHICAL</v>
          </cell>
          <cell r="D4204">
            <v>-8</v>
          </cell>
          <cell r="E4204" t="str">
            <v>SOLVAY PHARMACEUT</v>
          </cell>
          <cell r="F4204" t="str">
            <v>ANTI-MANIA</v>
          </cell>
        </row>
        <row r="4205">
          <cell r="A4205" t="str">
            <v>LITHIUM CARB</v>
          </cell>
          <cell r="B4205" t="str">
            <v xml:space="preserve"> PSYCHOTHERAPEUTICS                            </v>
          </cell>
          <cell r="C4205" t="str">
            <v>MAJOR PHARM</v>
          </cell>
          <cell r="D4205">
            <v>278.89999999999998</v>
          </cell>
          <cell r="E4205" t="str">
            <v>GREAT LAKES WHLSL</v>
          </cell>
          <cell r="F4205" t="str">
            <v>ANTI-MANIA</v>
          </cell>
        </row>
        <row r="4206">
          <cell r="A4206" t="str">
            <v>LITHIUM CARB</v>
          </cell>
          <cell r="B4206" t="str">
            <v xml:space="preserve"> PSYCHOTHERAPEUTICS                            </v>
          </cell>
          <cell r="C4206" t="str">
            <v>MFR NOT STATED</v>
          </cell>
          <cell r="D4206">
            <v>0</v>
          </cell>
          <cell r="E4206" t="str">
            <v>LAB UNKNOWN</v>
          </cell>
          <cell r="F4206" t="str">
            <v>ANTI-MANIA</v>
          </cell>
        </row>
        <row r="4207">
          <cell r="A4207" t="str">
            <v>LITHIUM CARB</v>
          </cell>
          <cell r="B4207" t="str">
            <v xml:space="preserve"> PSYCHOTHERAPEUTICS                            </v>
          </cell>
          <cell r="C4207" t="str">
            <v>ROXANE</v>
          </cell>
          <cell r="D4207">
            <v>47645.7</v>
          </cell>
          <cell r="E4207" t="str">
            <v>BOEHRINGER INGEL</v>
          </cell>
          <cell r="F4207" t="str">
            <v>ANTI-MANIA</v>
          </cell>
        </row>
        <row r="4208">
          <cell r="A4208" t="str">
            <v>LITHIUM CARB</v>
          </cell>
          <cell r="B4208" t="str">
            <v xml:space="preserve"> PSYCHOTHERAPEUTICS                            </v>
          </cell>
          <cell r="C4208" t="str">
            <v>WEST WARD</v>
          </cell>
          <cell r="D4208">
            <v>9094</v>
          </cell>
          <cell r="E4208" t="str">
            <v>WEST WARD</v>
          </cell>
          <cell r="F4208" t="str">
            <v>ANTI-MANIA</v>
          </cell>
        </row>
        <row r="4209">
          <cell r="A4209" t="str">
            <v>LITHIUM CIT</v>
          </cell>
          <cell r="B4209" t="str">
            <v xml:space="preserve"> PSYCHOTHERAPEUTICS                            </v>
          </cell>
          <cell r="C4209" t="str">
            <v>MORTON GROVE PHARM</v>
          </cell>
          <cell r="D4209">
            <v>272.60000000000002</v>
          </cell>
          <cell r="E4209" t="str">
            <v>MORTON GROVE PHARM</v>
          </cell>
          <cell r="F4209" t="str">
            <v>ANTI-MANIA</v>
          </cell>
        </row>
        <row r="4210">
          <cell r="A4210" t="str">
            <v>LITHIUM CIT</v>
          </cell>
          <cell r="B4210" t="str">
            <v xml:space="preserve"> PSYCHOTHERAPEUTICS                            </v>
          </cell>
          <cell r="C4210" t="str">
            <v>ROXANE</v>
          </cell>
          <cell r="D4210">
            <v>-11.3</v>
          </cell>
          <cell r="E4210" t="str">
            <v>BOEHRINGER INGEL</v>
          </cell>
          <cell r="F4210" t="str">
            <v>ANTI-MANIA</v>
          </cell>
        </row>
        <row r="4211">
          <cell r="A4211" t="str">
            <v>LITHOBID</v>
          </cell>
          <cell r="B4211" t="str">
            <v xml:space="preserve"> PSYCHOTHERAPEUTICS                            </v>
          </cell>
          <cell r="C4211" t="str">
            <v>SOLVAY PHARM</v>
          </cell>
          <cell r="D4211">
            <v>67611.7</v>
          </cell>
          <cell r="E4211" t="str">
            <v>SOLVAY PHARMACEUT</v>
          </cell>
          <cell r="F4211" t="str">
            <v>ANTI-MANIA</v>
          </cell>
        </row>
        <row r="4212">
          <cell r="A4212" t="str">
            <v>LITHONATE</v>
          </cell>
          <cell r="B4212" t="str">
            <v xml:space="preserve"> PSYCHOTHERAPEUTICS                            </v>
          </cell>
          <cell r="C4212" t="str">
            <v>SOLVAY PHARM</v>
          </cell>
          <cell r="D4212">
            <v>3925.6</v>
          </cell>
          <cell r="E4212" t="str">
            <v>SOLVAY PHARMACEUT</v>
          </cell>
          <cell r="F4212" t="str">
            <v>ANTI-MANIA</v>
          </cell>
        </row>
        <row r="4213">
          <cell r="A4213" t="str">
            <v>LITHOSTAT</v>
          </cell>
          <cell r="B4213" t="str">
            <v xml:space="preserve"> MISCELLANEOUS PREPS, ETHICAL                  </v>
          </cell>
          <cell r="C4213" t="str">
            <v>MISSION</v>
          </cell>
          <cell r="D4213">
            <v>392</v>
          </cell>
          <cell r="E4213" t="str">
            <v>MISSION</v>
          </cell>
          <cell r="F4213" t="str">
            <v>MISCELLANEOUS OTH</v>
          </cell>
        </row>
        <row r="4214">
          <cell r="A4214" t="str">
            <v>LITTLE COLD MULTI SYM</v>
          </cell>
          <cell r="B4214" t="str">
            <v xml:space="preserve"> COUGH &amp; COLD PREPS           </v>
          </cell>
          <cell r="C4214" t="str">
            <v>VETCO</v>
          </cell>
          <cell r="D4214">
            <v>117.8</v>
          </cell>
          <cell r="E4214" t="str">
            <v>VETCO</v>
          </cell>
          <cell r="F4214" t="str">
            <v>NASAL DECONGESTANT TOP</v>
          </cell>
        </row>
        <row r="4215">
          <cell r="A4215" t="str">
            <v>LITTLE NOSES DECON</v>
          </cell>
          <cell r="B4215" t="str">
            <v xml:space="preserve"> COUGH &amp; COLD PREPS           </v>
          </cell>
          <cell r="C4215" t="str">
            <v>VETCO</v>
          </cell>
          <cell r="D4215">
            <v>1887.2</v>
          </cell>
          <cell r="E4215" t="str">
            <v>VETCO</v>
          </cell>
          <cell r="F4215" t="str">
            <v>NASAL DECONGESTANT TOP</v>
          </cell>
        </row>
        <row r="4216">
          <cell r="A4216" t="str">
            <v>LITTLE TEETHERS</v>
          </cell>
          <cell r="B4216" t="str">
            <v xml:space="preserve"> ANESTHETICS                                   </v>
          </cell>
          <cell r="C4216" t="str">
            <v>VETCO</v>
          </cell>
          <cell r="D4216">
            <v>54.6</v>
          </cell>
          <cell r="E4216" t="str">
            <v>VETCO</v>
          </cell>
          <cell r="F4216" t="str">
            <v>ANESTH LOCAL&amp;TOPICAL OTH</v>
          </cell>
        </row>
        <row r="4217">
          <cell r="A4217" t="str">
            <v>LITTLE TUMMYS GAS</v>
          </cell>
          <cell r="B4217" t="str">
            <v xml:space="preserve"> ANTACIDS &amp; ANTIFLATULENTS                     </v>
          </cell>
          <cell r="C4217" t="str">
            <v>VETCO</v>
          </cell>
          <cell r="D4217">
            <v>2195.1</v>
          </cell>
          <cell r="E4217" t="str">
            <v>VETCO</v>
          </cell>
          <cell r="F4217" t="str">
            <v>ANTIFLATULENTS</v>
          </cell>
        </row>
        <row r="4218">
          <cell r="A4218" t="str">
            <v>LIVOSTIN</v>
          </cell>
          <cell r="B4218" t="str">
            <v xml:space="preserve"> OPHTHALMIC PREPARATIONS                       </v>
          </cell>
          <cell r="C4218" t="str">
            <v>NOVARTIS VISION</v>
          </cell>
          <cell r="D4218">
            <v>58292.6</v>
          </cell>
          <cell r="E4218" t="str">
            <v>NOVARTIS</v>
          </cell>
          <cell r="F4218" t="str">
            <v>OPHTH ANTI-ALLERGY</v>
          </cell>
        </row>
        <row r="4219">
          <cell r="A4219" t="str">
            <v>LMX 4</v>
          </cell>
          <cell r="B4219" t="str">
            <v xml:space="preserve"> ANESTHETICS                                   </v>
          </cell>
          <cell r="C4219" t="str">
            <v>FERNDALE LABS</v>
          </cell>
          <cell r="D4219">
            <v>23040.3</v>
          </cell>
          <cell r="E4219" t="str">
            <v>FERNDALE LABS</v>
          </cell>
          <cell r="F4219" t="str">
            <v>ANESTH LOCAL&amp;TOPICAL OTH</v>
          </cell>
        </row>
        <row r="4220">
          <cell r="A4220" t="str">
            <v>LMX 4 PLUS</v>
          </cell>
          <cell r="B4220" t="str">
            <v xml:space="preserve"> ANESTHETICS                                   </v>
          </cell>
          <cell r="C4220" t="str">
            <v>FERNDALE LABS</v>
          </cell>
          <cell r="D4220">
            <v>1210.2</v>
          </cell>
          <cell r="E4220" t="str">
            <v>FERNDALE LABS</v>
          </cell>
          <cell r="F4220" t="str">
            <v>ANESTH LOCAL&amp;TOPICAL OTH</v>
          </cell>
        </row>
        <row r="4221">
          <cell r="A4221" t="str">
            <v>LMX 5</v>
          </cell>
          <cell r="B4221" t="str">
            <v xml:space="preserve"> ANESTHETICS                                   </v>
          </cell>
          <cell r="C4221" t="str">
            <v>FERNDALE LABS</v>
          </cell>
          <cell r="D4221">
            <v>15030.3</v>
          </cell>
          <cell r="E4221" t="str">
            <v>FERNDALE LABS</v>
          </cell>
          <cell r="F4221" t="str">
            <v>ANESTH LOCAL&amp;TOPICAL OTH</v>
          </cell>
        </row>
        <row r="4222">
          <cell r="A4222" t="str">
            <v>LO/OVRAL-21</v>
          </cell>
          <cell r="B4222" t="str">
            <v xml:space="preserve"> CONTRACEPTIVES                                </v>
          </cell>
          <cell r="C4222" t="str">
            <v>WYETH-AYERST</v>
          </cell>
          <cell r="D4222">
            <v>18309</v>
          </cell>
          <cell r="E4222" t="str">
            <v>WYETH CORP</v>
          </cell>
          <cell r="F4222" t="str">
            <v>O/C ESTROGEN/PROGESTOGEN</v>
          </cell>
        </row>
        <row r="4223">
          <cell r="A4223" t="str">
            <v>LO/OVRAL-28</v>
          </cell>
          <cell r="B4223" t="str">
            <v xml:space="preserve"> CONTRACEPTIVES                                </v>
          </cell>
          <cell r="C4223" t="str">
            <v>WYETH-AYERST</v>
          </cell>
          <cell r="D4223">
            <v>156503.1</v>
          </cell>
          <cell r="E4223" t="str">
            <v>WYETH CORP</v>
          </cell>
          <cell r="F4223" t="str">
            <v>O/C ESTROGEN/PROGESTOGEN</v>
          </cell>
        </row>
        <row r="4224">
          <cell r="A4224" t="str">
            <v>LOCOID</v>
          </cell>
          <cell r="B4224" t="str">
            <v xml:space="preserve"> HORMONES                                      </v>
          </cell>
          <cell r="C4224" t="str">
            <v>FERNDALE LABS</v>
          </cell>
          <cell r="D4224">
            <v>473748.7</v>
          </cell>
          <cell r="E4224" t="str">
            <v>FERNDALE LABS</v>
          </cell>
          <cell r="F4224" t="str">
            <v>HORMONES CORT PLAIN DERM</v>
          </cell>
        </row>
        <row r="4225">
          <cell r="A4225" t="str">
            <v>LOCOID LIPOCREAM</v>
          </cell>
          <cell r="B4225" t="str">
            <v xml:space="preserve"> HORMONES                                      </v>
          </cell>
          <cell r="C4225" t="str">
            <v>FERNDALE LABS</v>
          </cell>
          <cell r="D4225">
            <v>101397.7</v>
          </cell>
          <cell r="E4225" t="str">
            <v>FERNDALE LABS</v>
          </cell>
          <cell r="F4225" t="str">
            <v>HORMONES CORT PLAIN DERM</v>
          </cell>
        </row>
        <row r="4226">
          <cell r="A4226" t="str">
            <v>LODINE</v>
          </cell>
          <cell r="B4226" t="str">
            <v xml:space="preserve"> ANTIARTHRITICS      </v>
          </cell>
          <cell r="C4226" t="str">
            <v>WYETH-AYERST</v>
          </cell>
          <cell r="D4226">
            <v>32123</v>
          </cell>
          <cell r="E4226" t="str">
            <v>WYETH CORP</v>
          </cell>
          <cell r="F4226" t="str">
            <v>ANTIARTH PLAIN</v>
          </cell>
        </row>
        <row r="4227">
          <cell r="A4227" t="str">
            <v>LODINE XL</v>
          </cell>
          <cell r="B4227" t="str">
            <v xml:space="preserve"> ANTIARTHRITICS      </v>
          </cell>
          <cell r="C4227" t="str">
            <v>WYETH-AYERST</v>
          </cell>
          <cell r="D4227">
            <v>182807.2</v>
          </cell>
          <cell r="E4227" t="str">
            <v>WYETH CORP</v>
          </cell>
          <cell r="F4227" t="str">
            <v>ANTIARTH PLAIN</v>
          </cell>
        </row>
        <row r="4228">
          <cell r="A4228" t="str">
            <v>LODOSYN</v>
          </cell>
          <cell r="B4228" t="str">
            <v xml:space="preserve"> NEUROLOGICAL DISORDERS, MISC                  </v>
          </cell>
          <cell r="C4228" t="str">
            <v>DUPONT PHARM</v>
          </cell>
          <cell r="D4228">
            <v>43.2</v>
          </cell>
          <cell r="E4228" t="str">
            <v>BRISTOL-MYERS SQ</v>
          </cell>
          <cell r="F4228" t="str">
            <v>ANTI-PARKINSON OTH</v>
          </cell>
        </row>
        <row r="4229">
          <cell r="A4229" t="str">
            <v>LODRANE</v>
          </cell>
          <cell r="B4229" t="str">
            <v xml:space="preserve"> COUGH &amp; COLD PREPS           </v>
          </cell>
          <cell r="C4229" t="str">
            <v>ECR PHARM</v>
          </cell>
          <cell r="D4229">
            <v>933.1</v>
          </cell>
          <cell r="E4229" t="str">
            <v>ECR PHARM</v>
          </cell>
          <cell r="F4229" t="str">
            <v>ORAL COLD W/O ANALG</v>
          </cell>
        </row>
        <row r="4230">
          <cell r="A4230" t="str">
            <v>LOESTRIN 1 5/30-21</v>
          </cell>
          <cell r="B4230" t="str">
            <v xml:space="preserve"> CONTRACEPTIVES                                </v>
          </cell>
          <cell r="C4230" t="str">
            <v>WARNER-CHILCOTT</v>
          </cell>
          <cell r="D4230">
            <v>0</v>
          </cell>
          <cell r="E4230" t="str">
            <v>GALEN HOLDINGS INC</v>
          </cell>
          <cell r="F4230" t="str">
            <v>O/C ESTROGEN/PROGESTOGEN</v>
          </cell>
        </row>
        <row r="4231">
          <cell r="A4231" t="str">
            <v>LOESTRIN 1/20-21</v>
          </cell>
          <cell r="B4231" t="str">
            <v xml:space="preserve"> CONTRACEPTIVES                                </v>
          </cell>
          <cell r="C4231" t="str">
            <v>WARNER-CHILCOTT</v>
          </cell>
          <cell r="D4231">
            <v>2937.1</v>
          </cell>
          <cell r="E4231" t="str">
            <v>GALEN HOLDINGS INC</v>
          </cell>
          <cell r="F4231" t="str">
            <v>O/C ESTROGEN/PROGESTOGEN</v>
          </cell>
        </row>
        <row r="4232">
          <cell r="A4232" t="str">
            <v>LOESTRIN-FE 1 5/30-28</v>
          </cell>
          <cell r="B4232" t="str">
            <v xml:space="preserve"> CONTRACEPTIVES                                </v>
          </cell>
          <cell r="C4232" t="str">
            <v>WARNER-CHILCOTT</v>
          </cell>
          <cell r="D4232">
            <v>861.8</v>
          </cell>
          <cell r="E4232" t="str">
            <v>GALEN HOLDINGS INC</v>
          </cell>
          <cell r="F4232" t="str">
            <v>O/C ESTROGEN/PROGESTOGEN</v>
          </cell>
        </row>
        <row r="4233">
          <cell r="A4233" t="str">
            <v>LOESTRIN-FE 1/20-28</v>
          </cell>
          <cell r="B4233" t="str">
            <v xml:space="preserve"> CONTRACEPTIVES                                </v>
          </cell>
          <cell r="C4233" t="str">
            <v>WARNER-CHILCOTT</v>
          </cell>
          <cell r="D4233">
            <v>2380.9</v>
          </cell>
          <cell r="E4233" t="str">
            <v>GALEN HOLDINGS INC</v>
          </cell>
          <cell r="F4233" t="str">
            <v>O/C ESTROGEN/PROGESTOGEN</v>
          </cell>
        </row>
        <row r="4234">
          <cell r="A4234" t="str">
            <v>LOFIBRA</v>
          </cell>
          <cell r="B4234" t="str">
            <v xml:space="preserve"> ANTIHYPERLIPIDEMIC AGENTS              </v>
          </cell>
          <cell r="C4234" t="str">
            <v>GATE PHARM</v>
          </cell>
          <cell r="D4234">
            <v>4260.3</v>
          </cell>
          <cell r="E4234" t="str">
            <v>TEVA PHARM USA</v>
          </cell>
          <cell r="F4234" t="str">
            <v>FIBRIC ACID DERIVATIVES</v>
          </cell>
        </row>
        <row r="4235">
          <cell r="A4235" t="str">
            <v>LOMOTIL</v>
          </cell>
          <cell r="B4235" t="str">
            <v xml:space="preserve"> ANTIDIARRHEALS                                </v>
          </cell>
          <cell r="C4235" t="str">
            <v>PHARMACIA</v>
          </cell>
          <cell r="D4235">
            <v>39012.6</v>
          </cell>
          <cell r="E4235" t="str">
            <v>PHARMACIA CORP</v>
          </cell>
          <cell r="F4235" t="str">
            <v>ANTIDIARRHEALS W/O ANTNFCT</v>
          </cell>
        </row>
        <row r="4236">
          <cell r="A4236" t="str">
            <v>LONITEN</v>
          </cell>
          <cell r="B4236" t="str">
            <v xml:space="preserve"> VASCULAR AGENTS                               </v>
          </cell>
          <cell r="C4236" t="str">
            <v>PHARMACIA</v>
          </cell>
          <cell r="D4236">
            <v>3933</v>
          </cell>
          <cell r="E4236" t="str">
            <v>PHARMACIA CORP</v>
          </cell>
          <cell r="F4236" t="str">
            <v>ANTIHYPERTENSIVE OTH</v>
          </cell>
        </row>
        <row r="4237">
          <cell r="A4237" t="str">
            <v>LONOX</v>
          </cell>
          <cell r="B4237" t="str">
            <v xml:space="preserve"> ANTIDIARRHEALS                                </v>
          </cell>
          <cell r="C4237" t="str">
            <v>GENEVA PHARM</v>
          </cell>
          <cell r="D4237">
            <v>1286.5</v>
          </cell>
          <cell r="E4237" t="str">
            <v>NOVARTIS</v>
          </cell>
          <cell r="F4237" t="str">
            <v>ANTIDIARRHEALS W/O ANTNFCT</v>
          </cell>
        </row>
        <row r="4238">
          <cell r="A4238" t="str">
            <v>LOPERAMIDE HCL</v>
          </cell>
          <cell r="B4238" t="str">
            <v xml:space="preserve"> ANTIDIARRHEALS                                </v>
          </cell>
          <cell r="C4238" t="str">
            <v>HI-TECH PHARMACAL</v>
          </cell>
          <cell r="D4238">
            <v>6131</v>
          </cell>
          <cell r="E4238" t="str">
            <v>HI-TECH PHARMACAL</v>
          </cell>
          <cell r="F4238" t="str">
            <v>ANTIDIARRHEALS W/O ANTNFCT</v>
          </cell>
        </row>
        <row r="4239">
          <cell r="A4239" t="str">
            <v>LOPERAMIDE HCL</v>
          </cell>
          <cell r="B4239" t="str">
            <v xml:space="preserve"> ANTIDIARRHEALS                                </v>
          </cell>
          <cell r="C4239" t="str">
            <v>IVAX PHARMACEUTICALS</v>
          </cell>
          <cell r="D4239">
            <v>2041.5</v>
          </cell>
          <cell r="E4239" t="str">
            <v>IVAX CORP</v>
          </cell>
          <cell r="F4239" t="str">
            <v>ANTIDIARRHEALS W/O ANTNFCT</v>
          </cell>
        </row>
        <row r="4240">
          <cell r="A4240" t="str">
            <v>LOPERAMIDE HCL</v>
          </cell>
          <cell r="B4240" t="str">
            <v xml:space="preserve"> ANTIDIARRHEALS                                </v>
          </cell>
          <cell r="C4240" t="str">
            <v>MAJOR PHARM</v>
          </cell>
          <cell r="D4240">
            <v>904.6</v>
          </cell>
          <cell r="E4240" t="str">
            <v>GREAT LAKES WHLSL</v>
          </cell>
          <cell r="F4240" t="str">
            <v>ANTIDIARRHEALS W/O ANTNFCT</v>
          </cell>
        </row>
        <row r="4241">
          <cell r="A4241" t="str">
            <v>LOPERAMIDE HCL</v>
          </cell>
          <cell r="B4241" t="str">
            <v xml:space="preserve"> ANTIDIARRHEALS                                </v>
          </cell>
          <cell r="C4241" t="str">
            <v>MYLAN</v>
          </cell>
          <cell r="D4241">
            <v>80777.3</v>
          </cell>
          <cell r="E4241" t="str">
            <v>MYLAN LABS  INC</v>
          </cell>
          <cell r="F4241" t="str">
            <v>ANTIDIARRHEALS W/O ANTNFCT</v>
          </cell>
        </row>
        <row r="4242">
          <cell r="A4242" t="str">
            <v>LOPERAMIDE HCL</v>
          </cell>
          <cell r="B4242" t="str">
            <v xml:space="preserve"> ANTIDIARRHEALS                                </v>
          </cell>
          <cell r="C4242" t="str">
            <v>NUCARE PHARM</v>
          </cell>
          <cell r="D4242">
            <v>0</v>
          </cell>
          <cell r="E4242" t="str">
            <v>NUCARE PHARM</v>
          </cell>
          <cell r="F4242" t="str">
            <v>ANTIDIARRHEALS W/O ANTNFCT</v>
          </cell>
        </row>
        <row r="4243">
          <cell r="A4243" t="str">
            <v>LOPERAMIDE HCL</v>
          </cell>
          <cell r="B4243" t="str">
            <v xml:space="preserve"> ANTIDIARRHEALS                                </v>
          </cell>
          <cell r="C4243" t="str">
            <v>PRIVATE LABEL</v>
          </cell>
          <cell r="D4243">
            <v>9724.7999999999993</v>
          </cell>
          <cell r="E4243" t="str">
            <v>PRIVATE LABEL</v>
          </cell>
          <cell r="F4243" t="str">
            <v>ANTIDIARRHEALS W/O ANTNFCT</v>
          </cell>
        </row>
        <row r="4244">
          <cell r="A4244" t="str">
            <v>LOPERAMIDE HCL</v>
          </cell>
          <cell r="B4244" t="str">
            <v xml:space="preserve"> ANTIDIARRHEALS                                </v>
          </cell>
          <cell r="C4244" t="str">
            <v>QUALITEST PRODUCTS</v>
          </cell>
          <cell r="D4244">
            <v>18.899999999999999</v>
          </cell>
          <cell r="E4244" t="str">
            <v>QUALITEST PRODUCTS</v>
          </cell>
          <cell r="F4244" t="str">
            <v>ANTIDIARRHEALS W/O ANTNFCT</v>
          </cell>
        </row>
        <row r="4245">
          <cell r="A4245" t="str">
            <v>LOPERAMIDE HCL</v>
          </cell>
          <cell r="B4245" t="str">
            <v xml:space="preserve"> ANTIDIARRHEALS                                </v>
          </cell>
          <cell r="C4245" t="str">
            <v>REPACKAGER</v>
          </cell>
          <cell r="D4245">
            <v>13.1</v>
          </cell>
          <cell r="E4245" t="str">
            <v>REPACKAGER</v>
          </cell>
          <cell r="F4245" t="str">
            <v>ANTIDIARRHEALS W/O ANTNFCT</v>
          </cell>
        </row>
        <row r="4246">
          <cell r="A4246" t="str">
            <v>LOPERAMIDE HCL</v>
          </cell>
          <cell r="B4246" t="str">
            <v xml:space="preserve"> ANTIDIARRHEALS                                </v>
          </cell>
          <cell r="C4246" t="str">
            <v>ROXANE</v>
          </cell>
          <cell r="D4246">
            <v>36.200000000000003</v>
          </cell>
          <cell r="E4246" t="str">
            <v>BOEHRINGER INGEL</v>
          </cell>
          <cell r="F4246" t="str">
            <v>ANTIDIARRHEALS W/O ANTNFCT</v>
          </cell>
        </row>
        <row r="4247">
          <cell r="A4247" t="str">
            <v>LOPERAMIDE HCL</v>
          </cell>
          <cell r="B4247" t="str">
            <v xml:space="preserve"> ANTIDIARRHEALS                                </v>
          </cell>
          <cell r="C4247" t="str">
            <v>STADA PHARM</v>
          </cell>
          <cell r="D4247">
            <v>17495.900000000001</v>
          </cell>
          <cell r="E4247" t="str">
            <v>STADA ARZNEIMITTEL</v>
          </cell>
          <cell r="F4247" t="str">
            <v>ANTIDIARRHEALS W/O ANTNFCT</v>
          </cell>
        </row>
        <row r="4248">
          <cell r="A4248" t="str">
            <v>LOPERAMIDE HCL</v>
          </cell>
          <cell r="B4248" t="str">
            <v xml:space="preserve"> ANTIDIARRHEALS                                </v>
          </cell>
          <cell r="C4248" t="str">
            <v>TEVA PHARMACEUTICALS</v>
          </cell>
          <cell r="D4248">
            <v>85903</v>
          </cell>
          <cell r="E4248" t="str">
            <v>TEVA PHARM USA</v>
          </cell>
          <cell r="F4248" t="str">
            <v>ANTIDIARRHEALS W/O ANTNFCT</v>
          </cell>
        </row>
        <row r="4249">
          <cell r="A4249" t="str">
            <v>LOPID</v>
          </cell>
          <cell r="B4249" t="str">
            <v xml:space="preserve"> ANTIHYPERLIPIDEMIC AGENTS              </v>
          </cell>
          <cell r="C4249" t="str">
            <v>PFIZER</v>
          </cell>
          <cell r="D4249">
            <v>142850</v>
          </cell>
          <cell r="E4249" t="str">
            <v>PFIZER</v>
          </cell>
          <cell r="F4249" t="str">
            <v>FIBRIC ACID DERIVATIVES</v>
          </cell>
        </row>
        <row r="4250">
          <cell r="A4250" t="str">
            <v>LOPRESSOR</v>
          </cell>
          <cell r="B4250" t="str">
            <v xml:space="preserve"> VASCULAR AGENTS                               </v>
          </cell>
          <cell r="C4250" t="str">
            <v>NOVARTIS RX</v>
          </cell>
          <cell r="D4250">
            <v>227076.9</v>
          </cell>
          <cell r="E4250" t="str">
            <v>NOVARTIS</v>
          </cell>
          <cell r="F4250" t="str">
            <v>BETA BLOCKERS</v>
          </cell>
        </row>
        <row r="4251">
          <cell r="A4251" t="str">
            <v>LOPRESSOR HCT</v>
          </cell>
          <cell r="B4251" t="str">
            <v xml:space="preserve"> VASCULAR AGENTS                               </v>
          </cell>
          <cell r="C4251" t="str">
            <v>NOVARTIS RX</v>
          </cell>
          <cell r="D4251">
            <v>25143.4</v>
          </cell>
          <cell r="E4251" t="str">
            <v>NOVARTIS</v>
          </cell>
          <cell r="F4251" t="str">
            <v>BETA/A-B BL W/DIUR</v>
          </cell>
        </row>
        <row r="4252">
          <cell r="A4252" t="str">
            <v>LOPRESSOR IV</v>
          </cell>
          <cell r="B4252" t="str">
            <v xml:space="preserve"> VASCULAR AGENTS                               </v>
          </cell>
          <cell r="C4252" t="str">
            <v>NOVARTIS RX</v>
          </cell>
          <cell r="D4252">
            <v>0</v>
          </cell>
          <cell r="E4252" t="str">
            <v>NOVARTIS</v>
          </cell>
          <cell r="F4252" t="str">
            <v>BETA BLOCKERS</v>
          </cell>
        </row>
        <row r="4253">
          <cell r="A4253" t="str">
            <v>LOPROX</v>
          </cell>
          <cell r="B4253" t="str">
            <v xml:space="preserve"> ANTI-FUNGAL AGENTS                            </v>
          </cell>
          <cell r="C4253" t="str">
            <v>MEDICIS DERMATOLOG</v>
          </cell>
          <cell r="D4253">
            <v>497434.8</v>
          </cell>
          <cell r="E4253" t="str">
            <v>MEDICIS PHARM CORP</v>
          </cell>
          <cell r="F4253" t="str">
            <v>ANTI-FUNGAL MISC</v>
          </cell>
        </row>
        <row r="4254">
          <cell r="A4254" t="str">
            <v>LOPROX TS</v>
          </cell>
          <cell r="B4254" t="str">
            <v xml:space="preserve"> ANTI-FUNGAL AGENTS                            </v>
          </cell>
          <cell r="C4254" t="str">
            <v>MEDICIS DERMATOLOG</v>
          </cell>
          <cell r="D4254">
            <v>366143.6</v>
          </cell>
          <cell r="E4254" t="str">
            <v>MEDICIS PHARM CORP</v>
          </cell>
          <cell r="F4254" t="str">
            <v>ANTI-FUNGAL MISC</v>
          </cell>
        </row>
        <row r="4255">
          <cell r="A4255" t="str">
            <v>LORABID</v>
          </cell>
          <cell r="B4255" t="str">
            <v xml:space="preserve"> ANTI-INFECTIVES, SYSTEMIC                     </v>
          </cell>
          <cell r="C4255" t="str">
            <v>MONARCH PHARM</v>
          </cell>
          <cell r="D4255">
            <v>1515972.7</v>
          </cell>
          <cell r="E4255" t="str">
            <v>KING PHARM INC</v>
          </cell>
          <cell r="F4255" t="str">
            <v>CEPHALOSPORINS &amp; RELATED</v>
          </cell>
        </row>
        <row r="4256">
          <cell r="A4256" t="str">
            <v>LORATADINE</v>
          </cell>
          <cell r="B4256" t="str">
            <v xml:space="preserve"> ANTIHISTAMINES, SYSTEMIC                      </v>
          </cell>
          <cell r="C4256" t="str">
            <v>GENEVA PHARM</v>
          </cell>
          <cell r="D4256">
            <v>101442</v>
          </cell>
          <cell r="E4256" t="str">
            <v>NOVARTIS</v>
          </cell>
          <cell r="F4256" t="str">
            <v>ANTIHISTAMINES CAPS/TABS</v>
          </cell>
        </row>
        <row r="4257">
          <cell r="A4257" t="str">
            <v>LORATADINE</v>
          </cell>
          <cell r="B4257" t="str">
            <v xml:space="preserve"> ANTIHISTAMINES, SYSTEMIC                      </v>
          </cell>
          <cell r="C4257" t="str">
            <v>PRIVATE LABEL</v>
          </cell>
          <cell r="D4257">
            <v>1016.8</v>
          </cell>
          <cell r="E4257" t="str">
            <v>PRIVATE LABEL</v>
          </cell>
          <cell r="F4257" t="str">
            <v>ANTIHISTAMINES CAPS/TABS</v>
          </cell>
        </row>
        <row r="4258">
          <cell r="A4258" t="str">
            <v>LORAZEPAM</v>
          </cell>
          <cell r="B4258" t="str">
            <v xml:space="preserve"> PSYCHOTHERAPEUTICS                            </v>
          </cell>
          <cell r="C4258" t="str">
            <v>ABBOTT HOSP PRODS</v>
          </cell>
          <cell r="D4258">
            <v>25.2</v>
          </cell>
          <cell r="E4258" t="str">
            <v>ABBOTT</v>
          </cell>
          <cell r="F4258" t="str">
            <v>BENZODIAZEPINES</v>
          </cell>
        </row>
        <row r="4259">
          <cell r="A4259" t="str">
            <v>LORAZEPAM</v>
          </cell>
          <cell r="B4259" t="str">
            <v xml:space="preserve"> PSYCHOTHERAPEUTICS                            </v>
          </cell>
          <cell r="C4259" t="str">
            <v>ESI LEDERLE</v>
          </cell>
          <cell r="D4259">
            <v>-477.3</v>
          </cell>
          <cell r="E4259" t="str">
            <v>WYETH CORP</v>
          </cell>
          <cell r="F4259" t="str">
            <v>BENZODIAZEPINES</v>
          </cell>
        </row>
        <row r="4260">
          <cell r="A4260" t="str">
            <v>LORAZEPAM</v>
          </cell>
          <cell r="B4260" t="str">
            <v xml:space="preserve"> PSYCHOTHERAPEUTICS                            </v>
          </cell>
          <cell r="C4260" t="str">
            <v>GENEVA PHARM</v>
          </cell>
          <cell r="D4260">
            <v>60803.6</v>
          </cell>
          <cell r="E4260" t="str">
            <v>NOVARTIS</v>
          </cell>
          <cell r="F4260" t="str">
            <v>BENZODIAZEPINES</v>
          </cell>
        </row>
        <row r="4261">
          <cell r="A4261" t="str">
            <v>LORAZEPAM</v>
          </cell>
          <cell r="B4261" t="str">
            <v xml:space="preserve"> PSYCHOTHERAPEUTICS                            </v>
          </cell>
          <cell r="C4261" t="str">
            <v>MAJOR PHARM</v>
          </cell>
          <cell r="D4261">
            <v>34763.9</v>
          </cell>
          <cell r="E4261" t="str">
            <v>GREAT LAKES WHLSL</v>
          </cell>
          <cell r="F4261" t="str">
            <v>BENZODIAZEPINES</v>
          </cell>
        </row>
        <row r="4262">
          <cell r="A4262" t="str">
            <v>LORAZEPAM</v>
          </cell>
          <cell r="B4262" t="str">
            <v xml:space="preserve"> PSYCHOTHERAPEUTICS                            </v>
          </cell>
          <cell r="C4262" t="str">
            <v>MUTUAL PHARM</v>
          </cell>
          <cell r="D4262">
            <v>5995.3</v>
          </cell>
          <cell r="E4262" t="str">
            <v>URL/MUTUAL</v>
          </cell>
          <cell r="F4262" t="str">
            <v>BENZODIAZEPINES</v>
          </cell>
        </row>
        <row r="4263">
          <cell r="A4263" t="str">
            <v>LORAZEPAM</v>
          </cell>
          <cell r="B4263" t="str">
            <v xml:space="preserve"> PSYCHOTHERAPEUTICS                            </v>
          </cell>
          <cell r="C4263" t="str">
            <v>MYLAN</v>
          </cell>
          <cell r="D4263">
            <v>104280.8</v>
          </cell>
          <cell r="E4263" t="str">
            <v>MYLAN LABS  INC</v>
          </cell>
          <cell r="F4263" t="str">
            <v>BENZODIAZEPINES</v>
          </cell>
        </row>
        <row r="4264">
          <cell r="A4264" t="str">
            <v>LORAZEPAM</v>
          </cell>
          <cell r="B4264" t="str">
            <v xml:space="preserve"> PSYCHOTHERAPEUTICS                            </v>
          </cell>
          <cell r="C4264" t="str">
            <v>PUREPAC</v>
          </cell>
          <cell r="D4264">
            <v>178895.2</v>
          </cell>
          <cell r="E4264" t="str">
            <v>ALPHARMA USPD</v>
          </cell>
          <cell r="F4264" t="str">
            <v>BENZODIAZEPINES</v>
          </cell>
        </row>
        <row r="4265">
          <cell r="A4265" t="str">
            <v>LORAZEPAM</v>
          </cell>
          <cell r="B4265" t="str">
            <v xml:space="preserve"> PSYCHOTHERAPEUTICS                            </v>
          </cell>
          <cell r="C4265" t="str">
            <v>RANBAXY PHARM</v>
          </cell>
          <cell r="D4265">
            <v>169220.9</v>
          </cell>
          <cell r="E4265" t="str">
            <v>RANBAXY LABS LTD</v>
          </cell>
          <cell r="F4265" t="str">
            <v>BENZODIAZEPINES</v>
          </cell>
        </row>
        <row r="4266">
          <cell r="A4266" t="str">
            <v>LORAZEPAM</v>
          </cell>
          <cell r="B4266" t="str">
            <v xml:space="preserve"> PSYCHOTHERAPEUTICS                            </v>
          </cell>
          <cell r="C4266" t="str">
            <v>REPACKAGER</v>
          </cell>
          <cell r="D4266">
            <v>0</v>
          </cell>
          <cell r="E4266" t="str">
            <v>REPACKAGER</v>
          </cell>
          <cell r="F4266" t="str">
            <v>BENZODIAZEPINES</v>
          </cell>
        </row>
        <row r="4267">
          <cell r="A4267" t="str">
            <v>LORAZEPAM</v>
          </cell>
          <cell r="B4267" t="str">
            <v xml:space="preserve"> PSYCHOTHERAPEUTICS                            </v>
          </cell>
          <cell r="C4267" t="str">
            <v>ROYCE LABS</v>
          </cell>
          <cell r="D4267">
            <v>31613.1</v>
          </cell>
          <cell r="E4267" t="str">
            <v>WATSON PHARM INC</v>
          </cell>
          <cell r="F4267" t="str">
            <v>BENZODIAZEPINES</v>
          </cell>
        </row>
        <row r="4268">
          <cell r="A4268" t="str">
            <v>LORAZEPAM</v>
          </cell>
          <cell r="B4268" t="str">
            <v xml:space="preserve"> PSYCHOTHERAPEUTICS                            </v>
          </cell>
          <cell r="C4268" t="str">
            <v>UNIT DOSE LABS</v>
          </cell>
          <cell r="D4268">
            <v>122.1</v>
          </cell>
          <cell r="E4268" t="str">
            <v>MYLAN LABS  INC</v>
          </cell>
          <cell r="F4268" t="str">
            <v>BENZODIAZEPINES</v>
          </cell>
        </row>
        <row r="4269">
          <cell r="A4269" t="str">
            <v>LORAZEPAM</v>
          </cell>
          <cell r="B4269" t="str">
            <v xml:space="preserve"> PSYCHOTHERAPEUTICS                            </v>
          </cell>
          <cell r="C4269" t="str">
            <v>UNITED RES LABS</v>
          </cell>
          <cell r="D4269">
            <v>190.3</v>
          </cell>
          <cell r="E4269" t="str">
            <v>URL/MUTUAL</v>
          </cell>
          <cell r="F4269" t="str">
            <v>BENZODIAZEPINES</v>
          </cell>
        </row>
        <row r="4270">
          <cell r="A4270" t="str">
            <v>LORAZEPAM</v>
          </cell>
          <cell r="B4270" t="str">
            <v xml:space="preserve"> PSYCHOTHERAPEUTICS                            </v>
          </cell>
          <cell r="C4270" t="str">
            <v>WATSON LABS</v>
          </cell>
          <cell r="D4270">
            <v>151280.6</v>
          </cell>
          <cell r="E4270" t="str">
            <v>WATSON PHARM INC</v>
          </cell>
          <cell r="F4270" t="str">
            <v>BENZODIAZEPINES</v>
          </cell>
        </row>
        <row r="4271">
          <cell r="A4271" t="str">
            <v>LORCET 10/650</v>
          </cell>
          <cell r="B4271" t="str">
            <v xml:space="preserve"> ANALGESICS        </v>
          </cell>
          <cell r="C4271" t="str">
            <v>FOREST PHARM</v>
          </cell>
          <cell r="D4271">
            <v>10094.6</v>
          </cell>
          <cell r="E4271" t="str">
            <v>FOREST LABS</v>
          </cell>
          <cell r="F4271" t="str">
            <v>CODEINE&amp;COMB NON-INJ</v>
          </cell>
        </row>
        <row r="4272">
          <cell r="A4272" t="str">
            <v>LORCET PLUS</v>
          </cell>
          <cell r="B4272" t="str">
            <v xml:space="preserve"> ANALGESICS        </v>
          </cell>
          <cell r="C4272" t="str">
            <v>FOREST PHARM</v>
          </cell>
          <cell r="D4272">
            <v>1386.7</v>
          </cell>
          <cell r="E4272" t="str">
            <v>FOREST LABS</v>
          </cell>
          <cell r="F4272" t="str">
            <v>CODEINE&amp;COMB NON-INJ</v>
          </cell>
        </row>
        <row r="4273">
          <cell r="A4273" t="str">
            <v>LORTAB</v>
          </cell>
          <cell r="B4273" t="str">
            <v xml:space="preserve"> ANALGESICS        </v>
          </cell>
          <cell r="C4273" t="str">
            <v>UCB PHARMA</v>
          </cell>
          <cell r="D4273">
            <v>1302.7</v>
          </cell>
          <cell r="E4273" t="str">
            <v>UCB INC</v>
          </cell>
          <cell r="F4273" t="str">
            <v>CODEINE&amp;COMB NON-INJ</v>
          </cell>
        </row>
        <row r="4274">
          <cell r="A4274" t="str">
            <v>LORTAB 10/500</v>
          </cell>
          <cell r="B4274" t="str">
            <v xml:space="preserve"> ANALGESICS        </v>
          </cell>
          <cell r="C4274" t="str">
            <v>UCB PHARMA</v>
          </cell>
          <cell r="D4274">
            <v>7151.9</v>
          </cell>
          <cell r="E4274" t="str">
            <v>UCB INC</v>
          </cell>
          <cell r="F4274" t="str">
            <v>CODEINE&amp;COMB NON-INJ</v>
          </cell>
        </row>
        <row r="4275">
          <cell r="A4275" t="str">
            <v>LORTAB 2 5/500</v>
          </cell>
          <cell r="B4275" t="str">
            <v xml:space="preserve"> ANALGESICS        </v>
          </cell>
          <cell r="C4275" t="str">
            <v>UCB PHARMA</v>
          </cell>
          <cell r="D4275">
            <v>2315.9</v>
          </cell>
          <cell r="E4275" t="str">
            <v>UCB INC</v>
          </cell>
          <cell r="F4275" t="str">
            <v>CODEINE&amp;COMB NON-INJ</v>
          </cell>
        </row>
        <row r="4276">
          <cell r="A4276" t="str">
            <v>LORTAB 5/500</v>
          </cell>
          <cell r="B4276" t="str">
            <v xml:space="preserve"> ANALGESICS        </v>
          </cell>
          <cell r="C4276" t="str">
            <v>UCB PHARMA</v>
          </cell>
          <cell r="D4276">
            <v>3434.4</v>
          </cell>
          <cell r="E4276" t="str">
            <v>UCB INC</v>
          </cell>
          <cell r="F4276" t="str">
            <v>CODEINE&amp;COMB NON-INJ</v>
          </cell>
        </row>
        <row r="4277">
          <cell r="A4277" t="str">
            <v>LORTAB 7 5/500</v>
          </cell>
          <cell r="B4277" t="str">
            <v xml:space="preserve"> ANALGESICS        </v>
          </cell>
          <cell r="C4277" t="str">
            <v>UCB PHARMA</v>
          </cell>
          <cell r="D4277">
            <v>6407.1</v>
          </cell>
          <cell r="E4277" t="str">
            <v>UCB INC</v>
          </cell>
          <cell r="F4277" t="str">
            <v>CODEINE&amp;COMB NON-INJ</v>
          </cell>
        </row>
        <row r="4278">
          <cell r="A4278" t="str">
            <v>LOTEMAX</v>
          </cell>
          <cell r="B4278" t="str">
            <v xml:space="preserve"> OPHTHALMIC PREPARATIONS                       </v>
          </cell>
          <cell r="C4278" t="str">
            <v>BAUSCH &amp; LOMB PH</v>
          </cell>
          <cell r="D4278">
            <v>82407.600000000006</v>
          </cell>
          <cell r="E4278" t="str">
            <v>BAUSCH &amp; LOMB INC</v>
          </cell>
          <cell r="F4278" t="str">
            <v>OPHTH CORTICOID PLAIN</v>
          </cell>
        </row>
        <row r="4279">
          <cell r="A4279" t="str">
            <v>LOTENSIN</v>
          </cell>
          <cell r="B4279" t="str">
            <v xml:space="preserve"> VASCULAR AGENTS                               </v>
          </cell>
          <cell r="C4279" t="str">
            <v>NOVARTIS RX</v>
          </cell>
          <cell r="D4279">
            <v>256418.7</v>
          </cell>
          <cell r="E4279" t="str">
            <v>NOVARTIS</v>
          </cell>
          <cell r="F4279" t="str">
            <v>ACE INHIBITORS ALONE</v>
          </cell>
        </row>
        <row r="4280">
          <cell r="A4280" t="str">
            <v>LOTENSIN HCT</v>
          </cell>
          <cell r="B4280" t="str">
            <v xml:space="preserve"> VASCULAR AGENTS                               </v>
          </cell>
          <cell r="C4280" t="str">
            <v>NOVARTIS RX</v>
          </cell>
          <cell r="D4280">
            <v>103140.8</v>
          </cell>
          <cell r="E4280" t="str">
            <v>NOVARTIS</v>
          </cell>
          <cell r="F4280" t="str">
            <v>ACE INHIBITORS W/DIUR</v>
          </cell>
        </row>
        <row r="4281">
          <cell r="A4281" t="str">
            <v>LOTREL</v>
          </cell>
          <cell r="B4281" t="str">
            <v xml:space="preserve"> VASCULAR AGENTS                               </v>
          </cell>
          <cell r="C4281" t="str">
            <v>NOVARTIS RX</v>
          </cell>
          <cell r="D4281">
            <v>6713125.2999999998</v>
          </cell>
          <cell r="E4281" t="str">
            <v>NOVARTIS</v>
          </cell>
          <cell r="F4281" t="str">
            <v>ACE INHIBITORS OTH</v>
          </cell>
        </row>
        <row r="4282">
          <cell r="A4282" t="str">
            <v>LOTRIMIN</v>
          </cell>
          <cell r="B4282" t="str">
            <v xml:space="preserve"> ANTI-FUNGAL AGENTS                            </v>
          </cell>
          <cell r="C4282" t="str">
            <v>SCHERING</v>
          </cell>
          <cell r="D4282">
            <v>-4306.5</v>
          </cell>
          <cell r="E4282" t="str">
            <v>SCHERING PLOUGH</v>
          </cell>
          <cell r="F4282" t="str">
            <v>IMIDAZOLES</v>
          </cell>
        </row>
        <row r="4283">
          <cell r="A4283" t="str">
            <v>LOTRIMIN AF</v>
          </cell>
          <cell r="B4283" t="str">
            <v xml:space="preserve"> ANTI-FUNGAL AGENTS                            </v>
          </cell>
          <cell r="C4283" t="str">
            <v>SCHER-PLGH HC PROD</v>
          </cell>
          <cell r="D4283">
            <v>177090.6</v>
          </cell>
          <cell r="E4283" t="str">
            <v>SCHERING PLOUGH</v>
          </cell>
          <cell r="F4283" t="str">
            <v>IMIDAZOLES</v>
          </cell>
        </row>
        <row r="4284">
          <cell r="A4284" t="str">
            <v>LOTRIMIN ULTRA</v>
          </cell>
          <cell r="B4284" t="str">
            <v xml:space="preserve"> ANTI-FUNGAL AGENTS                            </v>
          </cell>
          <cell r="C4284" t="str">
            <v>SCHER-PLGH HC PROD</v>
          </cell>
          <cell r="D4284">
            <v>64071.3</v>
          </cell>
          <cell r="E4284" t="str">
            <v>SCHERING PLOUGH</v>
          </cell>
          <cell r="F4284" t="str">
            <v>BENZYLAMINES</v>
          </cell>
        </row>
        <row r="4285">
          <cell r="A4285" t="str">
            <v>LOTRISONE</v>
          </cell>
          <cell r="B4285" t="str">
            <v xml:space="preserve"> ANTI-FUNGAL AGENTS                            </v>
          </cell>
          <cell r="C4285" t="str">
            <v>KEY PHARMACEUTICAL</v>
          </cell>
          <cell r="D4285">
            <v>1939156.8</v>
          </cell>
          <cell r="E4285" t="str">
            <v>SCHERING PLOUGH</v>
          </cell>
          <cell r="F4285" t="str">
            <v>ANTI-FUNGAL COMB</v>
          </cell>
        </row>
        <row r="4286">
          <cell r="A4286" t="str">
            <v>LOTRONEX</v>
          </cell>
          <cell r="B4286" t="str">
            <v xml:space="preserve"> GASTROINTESTINAL                              </v>
          </cell>
          <cell r="C4286" t="str">
            <v>GSK PHARM</v>
          </cell>
          <cell r="D4286">
            <v>148.19999999999999</v>
          </cell>
          <cell r="E4286" t="str">
            <v>GLAXOSMITHKLINE</v>
          </cell>
          <cell r="F4286" t="str">
            <v>5HT3 RECEPTOR ANTAGONISTS</v>
          </cell>
        </row>
        <row r="4287">
          <cell r="A4287" t="str">
            <v>LOVASTATIN</v>
          </cell>
          <cell r="B4287" t="str">
            <v xml:space="preserve"> ANTIHYPERLIPIDEMIC AGENTS              </v>
          </cell>
          <cell r="C4287" t="str">
            <v>ANDRX</v>
          </cell>
          <cell r="D4287">
            <v>29835.1</v>
          </cell>
          <cell r="E4287" t="str">
            <v>ANDRX CORPORATN</v>
          </cell>
          <cell r="F4287" t="str">
            <v>HMG-COA REDUCTASE INHIB</v>
          </cell>
        </row>
        <row r="4288">
          <cell r="A4288" t="str">
            <v>LOVASTATIN</v>
          </cell>
          <cell r="B4288" t="str">
            <v xml:space="preserve"> ANTIHYPERLIPIDEMIC AGENTS              </v>
          </cell>
          <cell r="C4288" t="str">
            <v>EON LABS</v>
          </cell>
          <cell r="D4288">
            <v>4065.5</v>
          </cell>
          <cell r="E4288" t="str">
            <v>EON CORP</v>
          </cell>
          <cell r="F4288" t="str">
            <v>HMG-COA REDUCTASE INHIB</v>
          </cell>
        </row>
        <row r="4289">
          <cell r="A4289" t="str">
            <v>LOVASTATIN</v>
          </cell>
          <cell r="B4289" t="str">
            <v xml:space="preserve"> ANTIHYPERLIPIDEMIC AGENTS              </v>
          </cell>
          <cell r="C4289" t="str">
            <v>GENEVA PHARM</v>
          </cell>
          <cell r="D4289">
            <v>12776.7</v>
          </cell>
          <cell r="E4289" t="str">
            <v>NOVARTIS</v>
          </cell>
          <cell r="F4289" t="str">
            <v>HMG-COA REDUCTASE INHIB</v>
          </cell>
        </row>
        <row r="4290">
          <cell r="A4290" t="str">
            <v>LOVASTATIN</v>
          </cell>
          <cell r="B4290" t="str">
            <v xml:space="preserve"> ANTIHYPERLIPIDEMIC AGENTS              </v>
          </cell>
          <cell r="C4290" t="str">
            <v>MYLAN</v>
          </cell>
          <cell r="D4290">
            <v>29071</v>
          </cell>
          <cell r="E4290" t="str">
            <v>MYLAN LABS  INC</v>
          </cell>
          <cell r="F4290" t="str">
            <v>HMG-COA REDUCTASE INHIB</v>
          </cell>
        </row>
        <row r="4291">
          <cell r="A4291" t="str">
            <v>LOVASTATIN</v>
          </cell>
          <cell r="B4291" t="str">
            <v xml:space="preserve"> ANTIHYPERLIPIDEMIC AGENTS              </v>
          </cell>
          <cell r="C4291" t="str">
            <v>PAR PHARM</v>
          </cell>
          <cell r="D4291">
            <v>13309.9</v>
          </cell>
          <cell r="E4291" t="str">
            <v>PAR PHARM</v>
          </cell>
          <cell r="F4291" t="str">
            <v>HMG-COA REDUCTASE INHIB</v>
          </cell>
        </row>
        <row r="4292">
          <cell r="A4292" t="str">
            <v>LOVASTATIN</v>
          </cell>
          <cell r="B4292" t="str">
            <v xml:space="preserve"> ANTIHYPERLIPIDEMIC AGENTS              </v>
          </cell>
          <cell r="C4292" t="str">
            <v>PUREPAC</v>
          </cell>
          <cell r="D4292">
            <v>1210.4000000000001</v>
          </cell>
          <cell r="E4292" t="str">
            <v>ALPHARMA USPD</v>
          </cell>
          <cell r="F4292" t="str">
            <v>HMG-COA REDUCTASE INHIB</v>
          </cell>
        </row>
        <row r="4293">
          <cell r="A4293" t="str">
            <v>LOVASTATIN</v>
          </cell>
          <cell r="B4293" t="str">
            <v xml:space="preserve"> ANTIHYPERLIPIDEMIC AGENTS              </v>
          </cell>
          <cell r="C4293" t="str">
            <v>TEVA PHARMACEUTICALS</v>
          </cell>
          <cell r="D4293">
            <v>34233.4</v>
          </cell>
          <cell r="E4293" t="str">
            <v>TEVA PHARM USA</v>
          </cell>
          <cell r="F4293" t="str">
            <v>HMG-COA REDUCTASE INHIB</v>
          </cell>
        </row>
        <row r="4294">
          <cell r="A4294" t="str">
            <v>LOVASTATIN</v>
          </cell>
          <cell r="B4294" t="str">
            <v xml:space="preserve"> ANTIHYPERLIPIDEMIC AGENTS              </v>
          </cell>
          <cell r="C4294" t="str">
            <v>UNIT DOSE LABS</v>
          </cell>
          <cell r="D4294">
            <v>1024.7</v>
          </cell>
          <cell r="E4294" t="str">
            <v>MYLAN LABS  INC</v>
          </cell>
          <cell r="F4294" t="str">
            <v>HMG-COA REDUCTASE INHIB</v>
          </cell>
        </row>
        <row r="4295">
          <cell r="A4295" t="str">
            <v>LOVENOX</v>
          </cell>
          <cell r="B4295" t="str">
            <v xml:space="preserve"> HEMOSTATIC MODIFIERS                          </v>
          </cell>
          <cell r="C4295" t="str">
            <v>AVENTIS PHARMA</v>
          </cell>
          <cell r="D4295">
            <v>772934.4</v>
          </cell>
          <cell r="E4295" t="str">
            <v>AVENTIS CORP</v>
          </cell>
          <cell r="F4295" t="str">
            <v>FRACTIONATED HEPARINS</v>
          </cell>
        </row>
        <row r="4296">
          <cell r="A4296" t="str">
            <v>LOVENOX EASYINJECTR</v>
          </cell>
          <cell r="B4296" t="str">
            <v xml:space="preserve"> NON-DRUG PRODUCTS                             </v>
          </cell>
          <cell r="C4296" t="str">
            <v>AVENTIS PHARMA</v>
          </cell>
          <cell r="D4296">
            <v>15.8</v>
          </cell>
          <cell r="E4296" t="str">
            <v>AVENTIS CORP</v>
          </cell>
          <cell r="F4296" t="str">
            <v>NON-DRUG PRODUCTS</v>
          </cell>
        </row>
        <row r="4297">
          <cell r="A4297" t="str">
            <v>LOWILA</v>
          </cell>
          <cell r="B4297" t="str">
            <v xml:space="preserve"> DERMATOLOGICALS, ETHICAL                      </v>
          </cell>
          <cell r="C4297" t="str">
            <v>WESTWOOD-SQUIBB PH</v>
          </cell>
          <cell r="D4297">
            <v>2876.8</v>
          </cell>
          <cell r="E4297" t="str">
            <v>BRISTOL-MYERS SQ</v>
          </cell>
          <cell r="F4297" t="str">
            <v>DERMATOLOGICAL PREP OTH</v>
          </cell>
        </row>
        <row r="4298">
          <cell r="A4298" t="str">
            <v>LOW-OGESTREL-28</v>
          </cell>
          <cell r="B4298" t="str">
            <v xml:space="preserve"> CONTRACEPTIVES                                </v>
          </cell>
          <cell r="C4298" t="str">
            <v>WATSON LABS</v>
          </cell>
          <cell r="D4298">
            <v>30595</v>
          </cell>
          <cell r="E4298" t="str">
            <v>WATSON PHARM INC</v>
          </cell>
          <cell r="F4298" t="str">
            <v>O/C ESTROGEN/PROGESTOGEN</v>
          </cell>
        </row>
        <row r="4299">
          <cell r="A4299" t="str">
            <v>LOXAPINE</v>
          </cell>
          <cell r="B4299" t="str">
            <v xml:space="preserve"> PSYCHOTHERAPEUTICS                            </v>
          </cell>
          <cell r="C4299" t="str">
            <v>MFR NOT STATED</v>
          </cell>
          <cell r="D4299">
            <v>0</v>
          </cell>
          <cell r="E4299" t="str">
            <v>LAB UNKNOWN</v>
          </cell>
          <cell r="F4299" t="str">
            <v>ANTIPSYCHOTICS OTH</v>
          </cell>
        </row>
        <row r="4300">
          <cell r="A4300" t="str">
            <v>LOXAPINE</v>
          </cell>
          <cell r="B4300" t="str">
            <v xml:space="preserve"> PSYCHOTHERAPEUTICS                            </v>
          </cell>
          <cell r="C4300" t="str">
            <v>REPACKAGER</v>
          </cell>
          <cell r="D4300">
            <v>0</v>
          </cell>
          <cell r="E4300" t="str">
            <v>REPACKAGER</v>
          </cell>
          <cell r="F4300" t="str">
            <v>ANTIPSYCHOTICS OTH</v>
          </cell>
        </row>
        <row r="4301">
          <cell r="A4301" t="str">
            <v>LOXAPINE</v>
          </cell>
          <cell r="B4301" t="str">
            <v xml:space="preserve"> PSYCHOTHERAPEUTICS                            </v>
          </cell>
          <cell r="C4301" t="str">
            <v>WATSON LABS</v>
          </cell>
          <cell r="D4301">
            <v>26658.2</v>
          </cell>
          <cell r="E4301" t="str">
            <v>WATSON PHARM INC</v>
          </cell>
          <cell r="F4301" t="str">
            <v>ANTIPSYCHOTICS OTH</v>
          </cell>
        </row>
        <row r="4302">
          <cell r="A4302" t="str">
            <v>LOXITANE</v>
          </cell>
          <cell r="B4302" t="str">
            <v xml:space="preserve"> PSYCHOTHERAPEUTICS                            </v>
          </cell>
          <cell r="C4302" t="str">
            <v>WATSON LABS</v>
          </cell>
          <cell r="D4302">
            <v>-180.5</v>
          </cell>
          <cell r="E4302" t="str">
            <v>WATSON PHARM INC</v>
          </cell>
          <cell r="F4302" t="str">
            <v>ANTIPSYCHOTICS OTH</v>
          </cell>
        </row>
        <row r="4303">
          <cell r="A4303" t="str">
            <v>LOZOL</v>
          </cell>
          <cell r="B4303" t="str">
            <v xml:space="preserve"> DIURETICS, ETHICAL                            </v>
          </cell>
          <cell r="C4303" t="str">
            <v>AVENTIS PHARMA</v>
          </cell>
          <cell r="D4303">
            <v>39319.300000000003</v>
          </cell>
          <cell r="E4303" t="str">
            <v>AVENTIS CORP</v>
          </cell>
          <cell r="F4303" t="str">
            <v>DIURETICS OTH NON-INJ</v>
          </cell>
        </row>
        <row r="4304">
          <cell r="A4304" t="str">
            <v>LUBRICATING JELLY</v>
          </cell>
          <cell r="B4304" t="str">
            <v xml:space="preserve"> DERMATOLOGICALS, ETHICAL                      </v>
          </cell>
          <cell r="C4304" t="str">
            <v>QUALITEST PRODUCTS</v>
          </cell>
          <cell r="D4304">
            <v>25.5</v>
          </cell>
          <cell r="E4304" t="str">
            <v>QUALITEST PRODUCTS</v>
          </cell>
          <cell r="F4304" t="str">
            <v>EMOLLIENTS &amp; PROTECTIVES</v>
          </cell>
        </row>
        <row r="4305">
          <cell r="A4305" t="str">
            <v>LUCIDEX</v>
          </cell>
          <cell r="B4305" t="str">
            <v xml:space="preserve"> PSYCHOTHERAPEUTICS                            </v>
          </cell>
          <cell r="C4305" t="str">
            <v>XANODYNE PHARMACAL</v>
          </cell>
          <cell r="D4305">
            <v>90</v>
          </cell>
          <cell r="E4305" t="str">
            <v>XANODYNE PHARMACAL</v>
          </cell>
          <cell r="F4305" t="str">
            <v>ANALEPTICS</v>
          </cell>
        </row>
        <row r="4306">
          <cell r="A4306" t="str">
            <v>LUDIOMIL</v>
          </cell>
          <cell r="B4306" t="str">
            <v xml:space="preserve"> PSYCHOTHERAPEUTICS                            </v>
          </cell>
          <cell r="C4306" t="str">
            <v>NOVARTIS RX</v>
          </cell>
          <cell r="D4306">
            <v>0</v>
          </cell>
          <cell r="E4306" t="str">
            <v>NOVARTIS</v>
          </cell>
          <cell r="F4306" t="str">
            <v>TRICYCLICS &amp; TETRACYCLICS</v>
          </cell>
        </row>
        <row r="4307">
          <cell r="A4307" t="str">
            <v>LUFYLLIN</v>
          </cell>
          <cell r="B4307" t="str">
            <v xml:space="preserve"> RESPIRATORY THERAPY                           </v>
          </cell>
          <cell r="C4307" t="str">
            <v>MEDPOINTE CO</v>
          </cell>
          <cell r="D4307">
            <v>103771.7</v>
          </cell>
          <cell r="E4307" t="str">
            <v>MEDPOINTE INC</v>
          </cell>
          <cell r="F4307" t="str">
            <v>XANTHINES</v>
          </cell>
        </row>
        <row r="4308">
          <cell r="A4308" t="str">
            <v>LUFYLLIN-GG</v>
          </cell>
          <cell r="B4308" t="str">
            <v xml:space="preserve"> RESPIRATORY THERAPY                           </v>
          </cell>
          <cell r="C4308" t="str">
            <v>MEDPOINTE CO</v>
          </cell>
          <cell r="D4308">
            <v>130465.1</v>
          </cell>
          <cell r="E4308" t="str">
            <v>MEDPOINTE INC</v>
          </cell>
          <cell r="F4308" t="str">
            <v>XANTHINES COMB</v>
          </cell>
        </row>
        <row r="4309">
          <cell r="A4309" t="str">
            <v>LUGOLS SOLUTION</v>
          </cell>
          <cell r="B4309" t="str">
            <v xml:space="preserve"> MISCELLANEOUS PREPS, ETHICAL                  </v>
          </cell>
          <cell r="C4309" t="str">
            <v>MEDISCA INC</v>
          </cell>
          <cell r="D4309">
            <v>12</v>
          </cell>
          <cell r="E4309" t="str">
            <v>MEDISCA INC</v>
          </cell>
          <cell r="F4309" t="str">
            <v>CRUDE/BULK MED</v>
          </cell>
        </row>
        <row r="4310">
          <cell r="A4310" t="str">
            <v>LUMIGAN</v>
          </cell>
          <cell r="B4310" t="str">
            <v xml:space="preserve"> OPHTHALMIC PREPARATIONS                       </v>
          </cell>
          <cell r="C4310" t="str">
            <v>ALLERGAN</v>
          </cell>
          <cell r="D4310">
            <v>436174.4</v>
          </cell>
          <cell r="E4310" t="str">
            <v>ALLERGAN INC</v>
          </cell>
          <cell r="F4310" t="str">
            <v>MIOTICS &amp; GLAUCOMA OTH</v>
          </cell>
        </row>
        <row r="4311">
          <cell r="A4311" t="str">
            <v>LUMINAL</v>
          </cell>
          <cell r="B4311" t="str">
            <v xml:space="preserve"> SEDATIVES, ETHICAL                            </v>
          </cell>
          <cell r="C4311" t="str">
            <v>ABBOTT HOSP PRODS</v>
          </cell>
          <cell r="D4311">
            <v>42.8</v>
          </cell>
          <cell r="E4311" t="str">
            <v>ABBOTT</v>
          </cell>
          <cell r="F4311" t="str">
            <v>BARB LONG-ACTING</v>
          </cell>
        </row>
        <row r="4312">
          <cell r="A4312" t="str">
            <v>LUNELLE</v>
          </cell>
          <cell r="B4312" t="str">
            <v xml:space="preserve"> CONTRACEPTIVES                                </v>
          </cell>
          <cell r="C4312" t="str">
            <v>PHARMACIA</v>
          </cell>
          <cell r="D4312">
            <v>-842.4</v>
          </cell>
          <cell r="E4312" t="str">
            <v>PHARMACIA CORP</v>
          </cell>
          <cell r="F4312" t="str">
            <v>CONTRACEPTIVE OTH</v>
          </cell>
        </row>
        <row r="4313">
          <cell r="A4313" t="str">
            <v>LUPRON</v>
          </cell>
          <cell r="B4313" t="str">
            <v xml:space="preserve"> ANTINEOPLASTIC AGENTS                         </v>
          </cell>
          <cell r="C4313" t="str">
            <v>ABBOTT PHARM PRODS</v>
          </cell>
          <cell r="D4313">
            <v>48994.8</v>
          </cell>
          <cell r="E4313" t="str">
            <v>ABBOTT</v>
          </cell>
          <cell r="F4313" t="str">
            <v>GRH ANALOGS</v>
          </cell>
        </row>
        <row r="4314">
          <cell r="A4314" t="str">
            <v>LUPRON DEPOT</v>
          </cell>
          <cell r="B4314" t="str">
            <v xml:space="preserve"> ANTINEOPLASTIC AGENTS                         </v>
          </cell>
          <cell r="C4314" t="str">
            <v>ABBOTT PHARM PRODS</v>
          </cell>
          <cell r="D4314">
            <v>1830719.7</v>
          </cell>
          <cell r="E4314" t="str">
            <v>ABBOTT</v>
          </cell>
          <cell r="F4314" t="str">
            <v>GRH ANALOGS</v>
          </cell>
        </row>
        <row r="4315">
          <cell r="A4315" t="str">
            <v>LUPRON DEPOT-3 MO</v>
          </cell>
          <cell r="B4315" t="str">
            <v xml:space="preserve"> ANTINEOPLASTIC AGENTS                         </v>
          </cell>
          <cell r="C4315" t="str">
            <v>ABBOTT PHARM PRODS</v>
          </cell>
          <cell r="D4315">
            <v>718375.4</v>
          </cell>
          <cell r="E4315" t="str">
            <v>ABBOTT</v>
          </cell>
          <cell r="F4315" t="str">
            <v>GRH ANALOGS</v>
          </cell>
        </row>
        <row r="4316">
          <cell r="A4316" t="str">
            <v>LUPRON DEPOT-4MO</v>
          </cell>
          <cell r="B4316" t="str">
            <v xml:space="preserve"> ANTINEOPLASTIC AGENTS                         </v>
          </cell>
          <cell r="C4316" t="str">
            <v>ABBOTT PHARM PRODS</v>
          </cell>
          <cell r="D4316">
            <v>133544.6</v>
          </cell>
          <cell r="E4316" t="str">
            <v>ABBOTT</v>
          </cell>
          <cell r="F4316" t="str">
            <v>GRH ANALOGS</v>
          </cell>
        </row>
        <row r="4317">
          <cell r="A4317" t="str">
            <v>LUPRON DEPOT-PED</v>
          </cell>
          <cell r="B4317" t="str">
            <v xml:space="preserve"> ANTINEOPLASTIC AGENTS                         </v>
          </cell>
          <cell r="C4317" t="str">
            <v>ABBOTT PHARM PRODS</v>
          </cell>
          <cell r="D4317">
            <v>482008.2</v>
          </cell>
          <cell r="E4317" t="str">
            <v>ABBOTT</v>
          </cell>
          <cell r="F4317" t="str">
            <v>GRH ANALOGS</v>
          </cell>
        </row>
        <row r="4318">
          <cell r="A4318" t="str">
            <v>LURIDE</v>
          </cell>
          <cell r="B4318" t="str">
            <v xml:space="preserve"> NUTRIENTS &amp; SUPPLEMENTS                       </v>
          </cell>
          <cell r="C4318" t="str">
            <v>COLGATE ORAL PHARM</v>
          </cell>
          <cell r="D4318">
            <v>1096.3</v>
          </cell>
          <cell r="E4318" t="str">
            <v>COLGATE-PALMOLIVE</v>
          </cell>
          <cell r="F4318" t="str">
            <v>FLUORIDES</v>
          </cell>
        </row>
        <row r="4319">
          <cell r="A4319" t="str">
            <v>LUSTRA</v>
          </cell>
          <cell r="B4319" t="str">
            <v xml:space="preserve"> DERMATOLOGICALS, ETHICAL                      </v>
          </cell>
          <cell r="C4319" t="str">
            <v>MEDICIS DERMATOLOG</v>
          </cell>
          <cell r="D4319">
            <v>31837</v>
          </cell>
          <cell r="E4319" t="str">
            <v>MEDICIS PHARM CORP</v>
          </cell>
          <cell r="F4319" t="str">
            <v>DERMATOLOGICAL PREP OTH</v>
          </cell>
        </row>
        <row r="4320">
          <cell r="A4320" t="str">
            <v>LUSTRA-AF</v>
          </cell>
          <cell r="B4320" t="str">
            <v xml:space="preserve"> DERMATOLOGICALS, ETHICAL                      </v>
          </cell>
          <cell r="C4320" t="str">
            <v>MEDICIS DERMATOLOG</v>
          </cell>
          <cell r="D4320">
            <v>58399.6</v>
          </cell>
          <cell r="E4320" t="str">
            <v>MEDICIS PHARM CORP</v>
          </cell>
          <cell r="F4320" t="str">
            <v>DERMATOLOGICAL PREP OTH</v>
          </cell>
        </row>
        <row r="4321">
          <cell r="A4321" t="str">
            <v>LUVOX</v>
          </cell>
          <cell r="B4321" t="str">
            <v xml:space="preserve"> PSYCHOTHERAPEUTICS                            </v>
          </cell>
          <cell r="C4321" t="str">
            <v>SOLVAY PHARM</v>
          </cell>
          <cell r="D4321">
            <v>-7286</v>
          </cell>
          <cell r="E4321" t="str">
            <v>SOLVAY PHARMACEUT</v>
          </cell>
          <cell r="F4321" t="str">
            <v>SSRI/SNRI</v>
          </cell>
        </row>
        <row r="4322">
          <cell r="A4322" t="str">
            <v>LUXIQ</v>
          </cell>
          <cell r="B4322" t="str">
            <v xml:space="preserve"> HORMONES                                      </v>
          </cell>
          <cell r="C4322" t="str">
            <v>CONNETICS CORPORATIO</v>
          </cell>
          <cell r="D4322">
            <v>5626.8</v>
          </cell>
          <cell r="E4322" t="str">
            <v>CONNETICS CORPORATIO</v>
          </cell>
          <cell r="F4322" t="str">
            <v>HORMONES CORT PLAIN DERM</v>
          </cell>
        </row>
        <row r="4323">
          <cell r="A4323" t="str">
            <v>LYSINE</v>
          </cell>
          <cell r="B4323" t="str">
            <v xml:space="preserve"> NUTRIENTS &amp; SUPPLEMENTS                       </v>
          </cell>
          <cell r="C4323" t="str">
            <v>MAJOR PHARM</v>
          </cell>
          <cell r="D4323">
            <v>2.2000000000000002</v>
          </cell>
          <cell r="E4323" t="str">
            <v>GREAT LAKES WHLSL</v>
          </cell>
          <cell r="F4323" t="str">
            <v>NUTRIENTS &amp; SUPPLEMENTS OTH</v>
          </cell>
        </row>
        <row r="4324">
          <cell r="A4324" t="str">
            <v>LYSIPLEX</v>
          </cell>
          <cell r="B4324" t="str">
            <v xml:space="preserve"> VITAMINS        </v>
          </cell>
          <cell r="C4324" t="str">
            <v>KRAMER DISTRIBUTOR</v>
          </cell>
          <cell r="D4324">
            <v>55227.199999999997</v>
          </cell>
          <cell r="E4324" t="str">
            <v>KRAMER DISTRIBUTOR</v>
          </cell>
          <cell r="F4324" t="str">
            <v>B-COMPLEX OTH COMB</v>
          </cell>
        </row>
        <row r="4325">
          <cell r="A4325" t="str">
            <v>LYSODREN</v>
          </cell>
          <cell r="B4325" t="str">
            <v xml:space="preserve"> ANTINEOPLASTIC AGENTS                         </v>
          </cell>
          <cell r="C4325" t="str">
            <v>BRISTOL-MYERS ONCO</v>
          </cell>
          <cell r="D4325">
            <v>965.1</v>
          </cell>
          <cell r="E4325" t="str">
            <v>BRISTOL-MYERS SQ</v>
          </cell>
          <cell r="F4325" t="str">
            <v>ANTINEOPLASTICS MISC OTH</v>
          </cell>
        </row>
        <row r="4326">
          <cell r="A4326" t="str">
            <v>M V C</v>
          </cell>
          <cell r="B4326" t="str">
            <v xml:space="preserve"> VITAMINS        </v>
          </cell>
          <cell r="C4326" t="str">
            <v>AMER PHARM PARTNER</v>
          </cell>
          <cell r="D4326">
            <v>0</v>
          </cell>
          <cell r="E4326" t="str">
            <v>AMER PHARM PARTNER</v>
          </cell>
          <cell r="F4326" t="str">
            <v>MULTIVIT GENERAL</v>
          </cell>
        </row>
        <row r="4327">
          <cell r="A4327" t="str">
            <v>M V I  PEDIATRIC</v>
          </cell>
          <cell r="B4327" t="str">
            <v xml:space="preserve"> VITAMINS        </v>
          </cell>
          <cell r="C4327" t="str">
            <v>AAI PHARMA</v>
          </cell>
          <cell r="D4327">
            <v>216.8</v>
          </cell>
          <cell r="E4327" t="str">
            <v>AAIPHARMA INC</v>
          </cell>
          <cell r="F4327" t="str">
            <v>MULTIVIT GENERAL</v>
          </cell>
        </row>
        <row r="4328">
          <cell r="A4328" t="str">
            <v>MAALOX</v>
          </cell>
          <cell r="B4328" t="str">
            <v xml:space="preserve"> ANTACIDS &amp; ANTIFLATULENTS                     </v>
          </cell>
          <cell r="C4328" t="str">
            <v>NOVARTIS CONS HLTH</v>
          </cell>
          <cell r="D4328">
            <v>56826.1</v>
          </cell>
          <cell r="E4328" t="str">
            <v>NOVARTIS</v>
          </cell>
          <cell r="F4328" t="str">
            <v>ANTACIDS  PLAIN</v>
          </cell>
        </row>
        <row r="4329">
          <cell r="A4329" t="str">
            <v>MAALOX ANTI-GAS</v>
          </cell>
          <cell r="B4329" t="str">
            <v xml:space="preserve"> ANTACIDS &amp; ANTIFLATULENTS                     </v>
          </cell>
          <cell r="C4329" t="str">
            <v>NOVARTIS CONS HLTH</v>
          </cell>
          <cell r="D4329">
            <v>0</v>
          </cell>
          <cell r="E4329" t="str">
            <v>NOVARTIS</v>
          </cell>
          <cell r="F4329" t="str">
            <v>ANTIFLATULENTS</v>
          </cell>
        </row>
        <row r="4330">
          <cell r="A4330" t="str">
            <v>MAALOX MAX</v>
          </cell>
          <cell r="B4330" t="str">
            <v xml:space="preserve"> ANTACIDS &amp; ANTIFLATULENTS                     </v>
          </cell>
          <cell r="C4330" t="str">
            <v>NOVARTIS CONS HLTH</v>
          </cell>
          <cell r="D4330">
            <v>19328.5</v>
          </cell>
          <cell r="E4330" t="str">
            <v>NOVARTIS</v>
          </cell>
          <cell r="F4330" t="str">
            <v>ANTACIDS  PLAIN</v>
          </cell>
        </row>
        <row r="4331">
          <cell r="A4331" t="str">
            <v>MAALOX MAX</v>
          </cell>
          <cell r="B4331" t="str">
            <v xml:space="preserve"> ANTACIDS &amp; ANTIFLATULENTS                     </v>
          </cell>
          <cell r="C4331" t="str">
            <v>NOVARTIS CONS HLTH</v>
          </cell>
          <cell r="D4331">
            <v>9746.1</v>
          </cell>
          <cell r="E4331" t="str">
            <v>NOVARTIS</v>
          </cell>
          <cell r="F4331" t="str">
            <v>ANTIFLATULENTS</v>
          </cell>
        </row>
        <row r="4332">
          <cell r="A4332" t="str">
            <v>MAALOX PLUS</v>
          </cell>
          <cell r="B4332" t="str">
            <v xml:space="preserve"> ANTACIDS &amp; ANTIFLATULENTS                     </v>
          </cell>
          <cell r="C4332" t="str">
            <v>NOVARTIS CONS HLTH</v>
          </cell>
          <cell r="D4332">
            <v>76785</v>
          </cell>
          <cell r="E4332" t="str">
            <v>NOVARTIS</v>
          </cell>
          <cell r="F4332" t="str">
            <v>ANTACIDS  PLAIN</v>
          </cell>
        </row>
        <row r="4333">
          <cell r="A4333" t="str">
            <v>MAALOX QUIK DSLV</v>
          </cell>
          <cell r="B4333" t="str">
            <v xml:space="preserve"> ANTACIDS &amp; ANTIFLATULENTS                     </v>
          </cell>
          <cell r="C4333" t="str">
            <v>NOVARTIS CONS HLTH</v>
          </cell>
          <cell r="D4333">
            <v>32385.4</v>
          </cell>
          <cell r="E4333" t="str">
            <v>NOVARTIS</v>
          </cell>
          <cell r="F4333" t="str">
            <v>ANTACIDS  PLAIN</v>
          </cell>
        </row>
        <row r="4334">
          <cell r="A4334" t="str">
            <v>MAALOX THERAP CONC</v>
          </cell>
          <cell r="B4334" t="str">
            <v xml:space="preserve"> ANTACIDS &amp; ANTIFLATULENTS                     </v>
          </cell>
          <cell r="C4334" t="str">
            <v>NOVARTIS CONS HLTH</v>
          </cell>
          <cell r="D4334">
            <v>-96.7</v>
          </cell>
          <cell r="E4334" t="str">
            <v>NOVARTIS</v>
          </cell>
          <cell r="F4334" t="str">
            <v>ANTACIDS  PLAIN</v>
          </cell>
        </row>
        <row r="4335">
          <cell r="A4335" t="str">
            <v>MACROBID</v>
          </cell>
          <cell r="B4335" t="str">
            <v xml:space="preserve"> GENITOURINARY                                 </v>
          </cell>
          <cell r="C4335" t="str">
            <v>PROCTER &amp;G MED PHM</v>
          </cell>
          <cell r="D4335">
            <v>377539</v>
          </cell>
          <cell r="E4335" t="str">
            <v>PROCTER &amp; GAMBLE</v>
          </cell>
          <cell r="F4335" t="str">
            <v>UT ANTNFCT OTH</v>
          </cell>
        </row>
        <row r="4336">
          <cell r="A4336" t="str">
            <v>MACRODANTIN</v>
          </cell>
          <cell r="B4336" t="str">
            <v xml:space="preserve"> GENITOURINARY                                 </v>
          </cell>
          <cell r="C4336" t="str">
            <v>PROCTER &amp;G MED PHM</v>
          </cell>
          <cell r="D4336">
            <v>29795.7</v>
          </cell>
          <cell r="E4336" t="str">
            <v>PROCTER &amp; GAMBLE</v>
          </cell>
          <cell r="F4336" t="str">
            <v>UT ANTNFCT OTH</v>
          </cell>
        </row>
        <row r="4337">
          <cell r="A4337" t="str">
            <v>MAGALDRATE</v>
          </cell>
          <cell r="B4337" t="str">
            <v xml:space="preserve"> ANTACIDS &amp; ANTIFLATULENTS                     </v>
          </cell>
          <cell r="C4337" t="str">
            <v>IVAX PHARMACEUTICALS</v>
          </cell>
          <cell r="D4337">
            <v>0</v>
          </cell>
          <cell r="E4337" t="str">
            <v>IVAX CORP</v>
          </cell>
          <cell r="F4337" t="str">
            <v>ANTACIDS  PLAIN</v>
          </cell>
        </row>
        <row r="4338">
          <cell r="A4338" t="str">
            <v>MAGALDRATE/SIMETH</v>
          </cell>
          <cell r="B4338" t="str">
            <v xml:space="preserve"> ANTACIDS &amp; ANTIFLATULENTS                     </v>
          </cell>
          <cell r="C4338" t="str">
            <v>IVAX PHARMACEUTICALS</v>
          </cell>
          <cell r="D4338">
            <v>-2</v>
          </cell>
          <cell r="E4338" t="str">
            <v>IVAX CORP</v>
          </cell>
          <cell r="F4338" t="str">
            <v>ANTACIDS  PLAIN</v>
          </cell>
        </row>
        <row r="4339">
          <cell r="A4339" t="str">
            <v>MAGALDRATE/SIMETH</v>
          </cell>
          <cell r="B4339" t="str">
            <v xml:space="preserve"> ANTACIDS &amp; ANTIFLATULENTS                     </v>
          </cell>
          <cell r="C4339" t="str">
            <v>WATSON LABS</v>
          </cell>
          <cell r="D4339">
            <v>16</v>
          </cell>
          <cell r="E4339" t="str">
            <v>WATSON PHARM INC</v>
          </cell>
          <cell r="F4339" t="str">
            <v>ANTACIDS  PLAIN</v>
          </cell>
        </row>
        <row r="4340">
          <cell r="A4340" t="str">
            <v>MAGNAPRIN</v>
          </cell>
          <cell r="B4340" t="str">
            <v xml:space="preserve"> ANALGESICS        </v>
          </cell>
          <cell r="C4340" t="str">
            <v>WATSON LABS</v>
          </cell>
          <cell r="D4340">
            <v>0</v>
          </cell>
          <cell r="E4340" t="str">
            <v>WATSON PHARM INC</v>
          </cell>
          <cell r="F4340" t="str">
            <v>SALICYLATES AND RELATED</v>
          </cell>
        </row>
        <row r="4341">
          <cell r="A4341" t="str">
            <v>MAGNEBIND 400 RX</v>
          </cell>
          <cell r="B4341" t="str">
            <v xml:space="preserve"> MISCELLANEOUS PREPS, ETHICAL                  </v>
          </cell>
          <cell r="C4341" t="str">
            <v>NEPHRO-TECH</v>
          </cell>
          <cell r="D4341">
            <v>83.3</v>
          </cell>
          <cell r="E4341" t="str">
            <v>NEPHRO-TECH</v>
          </cell>
          <cell r="F4341" t="str">
            <v>SPECIFIC ANTAGONISTS</v>
          </cell>
        </row>
        <row r="4342">
          <cell r="A4342" t="str">
            <v>MAGNESIUM</v>
          </cell>
          <cell r="B4342" t="str">
            <v xml:space="preserve"> NUTRIENTS &amp; SUPPLEMENTS                       </v>
          </cell>
          <cell r="C4342" t="str">
            <v>IVAX PHARMACEUTICALS</v>
          </cell>
          <cell r="D4342">
            <v>13.1</v>
          </cell>
          <cell r="E4342" t="str">
            <v>IVAX CORP</v>
          </cell>
          <cell r="F4342" t="str">
            <v>NUTRIENTS &amp; SUPPLEMENTS OTH</v>
          </cell>
        </row>
        <row r="4343">
          <cell r="A4343" t="str">
            <v>MAGNESIUM</v>
          </cell>
          <cell r="B4343" t="str">
            <v xml:space="preserve"> NUTRIENTS &amp; SUPPLEMENTS                       </v>
          </cell>
          <cell r="C4343" t="str">
            <v>WATSON LABS</v>
          </cell>
          <cell r="D4343">
            <v>2.2000000000000002</v>
          </cell>
          <cell r="E4343" t="str">
            <v>WATSON PHARM INC</v>
          </cell>
          <cell r="F4343" t="str">
            <v>NUTRIENTS &amp; SUPPLEMENTS OTH</v>
          </cell>
        </row>
        <row r="4344">
          <cell r="A4344" t="str">
            <v>MAGNESIUM CL</v>
          </cell>
          <cell r="B4344" t="str">
            <v xml:space="preserve"> NEUROLOGICAL DISORDERS, MISC                  </v>
          </cell>
          <cell r="C4344" t="str">
            <v>AMERICAN REGENT</v>
          </cell>
          <cell r="D4344">
            <v>0</v>
          </cell>
          <cell r="E4344" t="str">
            <v>AMERICAN REGENT</v>
          </cell>
          <cell r="F4344" t="str">
            <v>SEIZURE DISORDERS</v>
          </cell>
        </row>
        <row r="4345">
          <cell r="A4345" t="str">
            <v>MAGNESIUM CL</v>
          </cell>
          <cell r="B4345" t="str">
            <v xml:space="preserve"> NUTRIENTS &amp; SUPPLEMENTS                       </v>
          </cell>
          <cell r="C4345" t="str">
            <v>RISING PHARM</v>
          </cell>
          <cell r="D4345">
            <v>563</v>
          </cell>
          <cell r="E4345" t="str">
            <v>RISING PHARM</v>
          </cell>
          <cell r="F4345" t="str">
            <v>NUTRIENTS &amp; SUPPLEMENTS OTH</v>
          </cell>
        </row>
        <row r="4346">
          <cell r="A4346" t="str">
            <v>MAGNESIUM GLUC</v>
          </cell>
          <cell r="B4346" t="str">
            <v xml:space="preserve"> NUTRIENTS &amp; SUPPLEMENTS                       </v>
          </cell>
          <cell r="C4346" t="str">
            <v>CYPRESS PHARM</v>
          </cell>
          <cell r="D4346">
            <v>1531.1</v>
          </cell>
          <cell r="E4346" t="str">
            <v>CYPRESS PHARM</v>
          </cell>
          <cell r="F4346" t="str">
            <v>NUTRIENTS &amp; SUPPLEMENTS OTH</v>
          </cell>
        </row>
        <row r="4347">
          <cell r="A4347" t="str">
            <v>MAGNESIUM OXIDE</v>
          </cell>
          <cell r="B4347" t="str">
            <v xml:space="preserve"> ANTACIDS &amp; ANTIFLATULENTS                     </v>
          </cell>
          <cell r="C4347" t="str">
            <v>CYPRESS PHARM</v>
          </cell>
          <cell r="D4347">
            <v>912.6</v>
          </cell>
          <cell r="E4347" t="str">
            <v>CYPRESS PHARM</v>
          </cell>
          <cell r="F4347" t="str">
            <v>ANTACIDS  PLAIN</v>
          </cell>
        </row>
        <row r="4348">
          <cell r="A4348" t="str">
            <v>MAGNESIUM OXIDE</v>
          </cell>
          <cell r="B4348" t="str">
            <v xml:space="preserve"> ANTACIDS &amp; ANTIFLATULENTS                     </v>
          </cell>
          <cell r="C4348" t="str">
            <v>MAJOR PHARM</v>
          </cell>
          <cell r="D4348">
            <v>192.2</v>
          </cell>
          <cell r="E4348" t="str">
            <v>GREAT LAKES WHLSL</v>
          </cell>
          <cell r="F4348" t="str">
            <v>ANTACIDS  PLAIN</v>
          </cell>
        </row>
        <row r="4349">
          <cell r="A4349" t="str">
            <v>MAGNESIUM OXIDE</v>
          </cell>
          <cell r="B4349" t="str">
            <v xml:space="preserve"> ANTACIDS &amp; ANTIFLATULENTS                     </v>
          </cell>
          <cell r="C4349" t="str">
            <v>RISING PHARM</v>
          </cell>
          <cell r="D4349">
            <v>753.6</v>
          </cell>
          <cell r="E4349" t="str">
            <v>RISING PHARM</v>
          </cell>
          <cell r="F4349" t="str">
            <v>ANTACIDS  PLAIN</v>
          </cell>
        </row>
        <row r="4350">
          <cell r="A4350" t="str">
            <v>MAGNESIUM SULF</v>
          </cell>
          <cell r="B4350" t="str">
            <v xml:space="preserve"> NEUROLOGICAL DISORDERS, MISC                  </v>
          </cell>
          <cell r="C4350" t="str">
            <v>AMER PHARM PARTNER</v>
          </cell>
          <cell r="D4350">
            <v>398.7</v>
          </cell>
          <cell r="E4350" t="str">
            <v>AMER PHARM PARTNER</v>
          </cell>
          <cell r="F4350" t="str">
            <v>SEIZURE DISORDERS</v>
          </cell>
        </row>
        <row r="4351">
          <cell r="A4351" t="str">
            <v>MAGNESIUM SULF</v>
          </cell>
          <cell r="B4351" t="str">
            <v xml:space="preserve"> NEUROLOGICAL DISORDERS, MISC                  </v>
          </cell>
          <cell r="C4351" t="str">
            <v>AMERICAN REGENT</v>
          </cell>
          <cell r="D4351">
            <v>87.5</v>
          </cell>
          <cell r="E4351" t="str">
            <v>AMERICAN REGENT</v>
          </cell>
          <cell r="F4351" t="str">
            <v>SEIZURE DISORDERS</v>
          </cell>
        </row>
        <row r="4352">
          <cell r="A4352" t="str">
            <v>MAGNEVIST</v>
          </cell>
          <cell r="B4352" t="str">
            <v xml:space="preserve"> DIAGNOSTIC AIDS                               </v>
          </cell>
          <cell r="C4352" t="str">
            <v>BERLEX IMAGING</v>
          </cell>
          <cell r="D4352">
            <v>0</v>
          </cell>
          <cell r="E4352" t="str">
            <v>BERLEX LABORATORI</v>
          </cell>
          <cell r="F4352" t="str">
            <v>CONTRAST MEDIA OTH</v>
          </cell>
        </row>
        <row r="4353">
          <cell r="A4353" t="str">
            <v>MAG-OX</v>
          </cell>
          <cell r="B4353" t="str">
            <v xml:space="preserve"> ANTACIDS &amp; ANTIFLATULENTS                     </v>
          </cell>
          <cell r="C4353" t="str">
            <v>BLAINE</v>
          </cell>
          <cell r="D4353">
            <v>3257.1</v>
          </cell>
          <cell r="E4353" t="str">
            <v>BLAINE</v>
          </cell>
          <cell r="F4353" t="str">
            <v>ANTACIDS  PLAIN</v>
          </cell>
        </row>
        <row r="4354">
          <cell r="A4354" t="str">
            <v>MAGSAL</v>
          </cell>
          <cell r="B4354" t="str">
            <v xml:space="preserve"> ANALGESICS        </v>
          </cell>
          <cell r="C4354" t="str">
            <v>US PHARMACEUT CORP</v>
          </cell>
          <cell r="D4354">
            <v>1086.4000000000001</v>
          </cell>
          <cell r="E4354" t="str">
            <v>US PHARMACEUT CORP</v>
          </cell>
          <cell r="F4354" t="str">
            <v>SALICYLATES AND RELATED</v>
          </cell>
        </row>
        <row r="4355">
          <cell r="A4355" t="str">
            <v>MAG-TAB</v>
          </cell>
          <cell r="B4355" t="str">
            <v xml:space="preserve"> NUTRIENTS &amp; SUPPLEMENTS                       </v>
          </cell>
          <cell r="C4355" t="str">
            <v>NICHE PHARM</v>
          </cell>
          <cell r="D4355">
            <v>2308.6999999999998</v>
          </cell>
          <cell r="E4355" t="str">
            <v>NICHE PHARM</v>
          </cell>
          <cell r="F4355" t="str">
            <v>NUTRIENTS &amp; SUPPLEMENTS OTH</v>
          </cell>
        </row>
        <row r="4356">
          <cell r="A4356" t="str">
            <v>MAJOR TEARS</v>
          </cell>
          <cell r="B4356" t="str">
            <v xml:space="preserve"> OPHTHALMIC PREPARATIONS                       </v>
          </cell>
          <cell r="C4356" t="str">
            <v>MAJOR PHARM</v>
          </cell>
          <cell r="D4356">
            <v>262.5</v>
          </cell>
          <cell r="E4356" t="str">
            <v>GREAT LAKES WHLSL</v>
          </cell>
          <cell r="F4356" t="str">
            <v>ARTIFICIAL TEARS</v>
          </cell>
        </row>
        <row r="4357">
          <cell r="A4357" t="str">
            <v>MAJOR TEARS</v>
          </cell>
          <cell r="B4357" t="str">
            <v xml:space="preserve"> OPHTHALMIC PREPARATIONS                       </v>
          </cell>
          <cell r="C4357" t="str">
            <v>MAJOR PHARM</v>
          </cell>
          <cell r="D4357">
            <v>6.1</v>
          </cell>
          <cell r="E4357" t="str">
            <v>GREAT LAKES WHLSL</v>
          </cell>
          <cell r="F4357" t="str">
            <v>ARTIFICIAL TEARS LUBR</v>
          </cell>
        </row>
        <row r="4358">
          <cell r="A4358" t="str">
            <v>MAKI-DM</v>
          </cell>
          <cell r="B4358" t="str">
            <v xml:space="preserve"> COUGH &amp; COLD PREPS           </v>
          </cell>
          <cell r="C4358" t="str">
            <v>LAMBDA PHARM</v>
          </cell>
          <cell r="D4358">
            <v>0</v>
          </cell>
          <cell r="E4358" t="str">
            <v>LAMBDA</v>
          </cell>
          <cell r="F4358" t="str">
            <v>COUGH/COLD W/EXPECT</v>
          </cell>
        </row>
        <row r="4359">
          <cell r="A4359" t="str">
            <v>MALARONE</v>
          </cell>
          <cell r="B4359" t="str">
            <v xml:space="preserve"> ANTIMALARIALS                                 </v>
          </cell>
          <cell r="C4359" t="str">
            <v>GSK PHARM</v>
          </cell>
          <cell r="D4359">
            <v>19840</v>
          </cell>
          <cell r="E4359" t="str">
            <v>GLAXOSMITHKLINE</v>
          </cell>
          <cell r="F4359" t="str">
            <v>ANTIMALARIALS</v>
          </cell>
        </row>
        <row r="4360">
          <cell r="A4360" t="str">
            <v>MALTSUPEX</v>
          </cell>
          <cell r="B4360" t="str">
            <v xml:space="preserve"> LAXATIVES           </v>
          </cell>
          <cell r="C4360" t="str">
            <v>MEDPOINTE CO</v>
          </cell>
          <cell r="D4360">
            <v>3571</v>
          </cell>
          <cell r="E4360" t="str">
            <v>MEDPOINTE INC</v>
          </cell>
          <cell r="F4360" t="str">
            <v>FECAL SOFTENER W/O STIM</v>
          </cell>
        </row>
        <row r="4361">
          <cell r="A4361" t="str">
            <v>MANDELAMINE</v>
          </cell>
          <cell r="B4361" t="str">
            <v xml:space="preserve"> GENITOURINARY                                 </v>
          </cell>
          <cell r="C4361" t="str">
            <v>WARNER-CHILCOTT</v>
          </cell>
          <cell r="D4361">
            <v>115.5</v>
          </cell>
          <cell r="E4361" t="str">
            <v>GALEN HOLDINGS INC</v>
          </cell>
          <cell r="F4361" t="str">
            <v>UT ANTNFCT OTH</v>
          </cell>
        </row>
        <row r="4362">
          <cell r="A4362" t="str">
            <v>MANNITOL</v>
          </cell>
          <cell r="B4362" t="str">
            <v>UNKNOWN USC 99998</v>
          </cell>
          <cell r="C4362" t="str">
            <v>AMER PHARM PARTNER</v>
          </cell>
          <cell r="D4362">
            <v>245.3</v>
          </cell>
          <cell r="E4362" t="str">
            <v>AMER PHARM PARTNER</v>
          </cell>
          <cell r="F4362" t="str">
            <v>UNKNOWN USC 99998</v>
          </cell>
        </row>
        <row r="4363">
          <cell r="A4363" t="str">
            <v>MAPAP SINUS MAX-STR</v>
          </cell>
          <cell r="B4363" t="str">
            <v xml:space="preserve"> COUGH &amp; COLD PREPS           </v>
          </cell>
          <cell r="C4363" t="str">
            <v>MAJOR PHARM</v>
          </cell>
          <cell r="D4363">
            <v>0</v>
          </cell>
          <cell r="E4363" t="str">
            <v>GREAT LAKES WHLSL</v>
          </cell>
          <cell r="F4363" t="str">
            <v>ORAL COLD W/ANALG</v>
          </cell>
        </row>
        <row r="4364">
          <cell r="A4364" t="str">
            <v>MAPROTILINE HCL</v>
          </cell>
          <cell r="B4364" t="str">
            <v xml:space="preserve"> PSYCHOTHERAPEUTICS                            </v>
          </cell>
          <cell r="C4364" t="str">
            <v>MFR NOT STATED</v>
          </cell>
          <cell r="D4364">
            <v>0</v>
          </cell>
          <cell r="E4364" t="str">
            <v>LAB UNKNOWN</v>
          </cell>
          <cell r="F4364" t="str">
            <v>TRICYCLICS &amp; TETRACYCLICS</v>
          </cell>
        </row>
        <row r="4365">
          <cell r="A4365" t="str">
            <v>MAPROTILINE HCL</v>
          </cell>
          <cell r="B4365" t="str">
            <v xml:space="preserve"> PSYCHOTHERAPEUTICS                            </v>
          </cell>
          <cell r="C4365" t="str">
            <v>MYLAN</v>
          </cell>
          <cell r="D4365">
            <v>1523.7</v>
          </cell>
          <cell r="E4365" t="str">
            <v>MYLAN LABS  INC</v>
          </cell>
          <cell r="F4365" t="str">
            <v>TRICYCLICS &amp; TETRACYCLICS</v>
          </cell>
        </row>
        <row r="4366">
          <cell r="A4366" t="str">
            <v>MAPROTILINE HCL</v>
          </cell>
          <cell r="B4366" t="str">
            <v xml:space="preserve"> PSYCHOTHERAPEUTICS                            </v>
          </cell>
          <cell r="C4366" t="str">
            <v>WATSON LABS</v>
          </cell>
          <cell r="D4366">
            <v>0</v>
          </cell>
          <cell r="E4366" t="str">
            <v>WATSON PHARM INC</v>
          </cell>
          <cell r="F4366" t="str">
            <v>TRICYCLICS &amp; TETRACYCLICS</v>
          </cell>
        </row>
        <row r="4367">
          <cell r="A4367" t="str">
            <v>MARCAINE</v>
          </cell>
          <cell r="B4367" t="str">
            <v xml:space="preserve"> ANESTHETICS                                   </v>
          </cell>
          <cell r="C4367" t="str">
            <v>ABBOTT HOSP PRODS</v>
          </cell>
          <cell r="D4367">
            <v>326.3</v>
          </cell>
          <cell r="E4367" t="str">
            <v>ABBOTT</v>
          </cell>
          <cell r="F4367" t="str">
            <v>ANESTH LOCAL INJ</v>
          </cell>
        </row>
        <row r="4368">
          <cell r="A4368" t="str">
            <v>MAREZINE</v>
          </cell>
          <cell r="B4368" t="str">
            <v xml:space="preserve"> ANTINAUSEANTS                                 </v>
          </cell>
          <cell r="C4368" t="str">
            <v>MARTIN HIMMEL</v>
          </cell>
          <cell r="D4368">
            <v>972.7</v>
          </cell>
          <cell r="E4368" t="str">
            <v>MARTIN HIMMEL</v>
          </cell>
          <cell r="F4368" t="str">
            <v>ANTIHISTAMINE</v>
          </cell>
        </row>
        <row r="4369">
          <cell r="A4369" t="str">
            <v>MARINOL</v>
          </cell>
          <cell r="B4369" t="str">
            <v xml:space="preserve"> ANTINAUSEANTS                                 </v>
          </cell>
          <cell r="C4369" t="str">
            <v>UNIMED INC</v>
          </cell>
          <cell r="D4369">
            <v>12278.5</v>
          </cell>
          <cell r="E4369" t="str">
            <v>SOLVAY PHARMACEUT</v>
          </cell>
          <cell r="F4369" t="str">
            <v>CANNABINOID</v>
          </cell>
        </row>
        <row r="4370">
          <cell r="A4370" t="str">
            <v>MARLEXATE</v>
          </cell>
          <cell r="B4370" t="str">
            <v xml:space="preserve"> MISCELLANEOUS PREPS, ETHICAL                  </v>
          </cell>
          <cell r="C4370" t="str">
            <v>MARLEX PHARMACEUTICA</v>
          </cell>
          <cell r="D4370">
            <v>0</v>
          </cell>
          <cell r="E4370" t="str">
            <v>MARLEX PHARMACEUTICA</v>
          </cell>
          <cell r="F4370" t="str">
            <v>MISCELLANEOUS OTH</v>
          </cell>
        </row>
        <row r="4371">
          <cell r="A4371" t="str">
            <v>MASANTI II</v>
          </cell>
          <cell r="B4371" t="str">
            <v xml:space="preserve"> ANTACIDS &amp; ANTIFLATULENTS                     </v>
          </cell>
          <cell r="C4371" t="str">
            <v>PERRIGO</v>
          </cell>
          <cell r="D4371">
            <v>672.3</v>
          </cell>
          <cell r="E4371" t="str">
            <v>PERRIGO</v>
          </cell>
          <cell r="F4371" t="str">
            <v>ANTACIDS  PLAIN</v>
          </cell>
        </row>
        <row r="4372">
          <cell r="A4372" t="str">
            <v>MASTISOL</v>
          </cell>
          <cell r="B4372" t="str">
            <v xml:space="preserve"> MISCELLANEOUS PREPS, ETHICAL                  </v>
          </cell>
          <cell r="C4372" t="str">
            <v>FERNDALE LABS</v>
          </cell>
          <cell r="D4372">
            <v>0</v>
          </cell>
          <cell r="E4372" t="str">
            <v>FERNDALE LABS</v>
          </cell>
          <cell r="F4372" t="str">
            <v>MISCELLANEOUS OTH</v>
          </cell>
        </row>
        <row r="4373">
          <cell r="A4373" t="str">
            <v>MATERNA</v>
          </cell>
          <cell r="B4373" t="str">
            <v xml:space="preserve"> VITAMINS        </v>
          </cell>
          <cell r="C4373" t="str">
            <v>WYETH-AYERST</v>
          </cell>
          <cell r="D4373">
            <v>19848.099999999999</v>
          </cell>
          <cell r="E4373" t="str">
            <v>WYETH CORP</v>
          </cell>
          <cell r="F4373" t="str">
            <v>MULTIVIT PRENATAL</v>
          </cell>
        </row>
        <row r="4374">
          <cell r="A4374" t="str">
            <v>MATERNITY</v>
          </cell>
          <cell r="B4374" t="str">
            <v xml:space="preserve"> VITAMINS        </v>
          </cell>
          <cell r="C4374" t="str">
            <v>CONTRACT PHARM</v>
          </cell>
          <cell r="D4374">
            <v>9736.9</v>
          </cell>
          <cell r="E4374" t="str">
            <v>CONTRACT PHARM</v>
          </cell>
          <cell r="F4374" t="str">
            <v>MULTIVIT PRENATAL</v>
          </cell>
        </row>
        <row r="4375">
          <cell r="A4375" t="str">
            <v>MATULANE</v>
          </cell>
          <cell r="B4375" t="str">
            <v xml:space="preserve"> ANTINEOPLASTIC AGENTS                         </v>
          </cell>
          <cell r="C4375" t="str">
            <v>SIGMA-TAU PHARM IN</v>
          </cell>
          <cell r="D4375">
            <v>870</v>
          </cell>
          <cell r="E4375" t="str">
            <v>SIGMA-TAU PHARM IN</v>
          </cell>
          <cell r="F4375" t="str">
            <v>ANTINEOPLASTICS MISC OTH</v>
          </cell>
        </row>
        <row r="4376">
          <cell r="A4376" t="str">
            <v>MAVIK</v>
          </cell>
          <cell r="B4376" t="str">
            <v xml:space="preserve"> VASCULAR AGENTS                               </v>
          </cell>
          <cell r="C4376" t="str">
            <v>ABBOTT PHARM PRODS</v>
          </cell>
          <cell r="D4376">
            <v>301138.8</v>
          </cell>
          <cell r="E4376" t="str">
            <v>ABBOTT</v>
          </cell>
          <cell r="F4376" t="str">
            <v>ACE INHIBITORS ALONE</v>
          </cell>
        </row>
        <row r="4377">
          <cell r="A4377" t="str">
            <v>MAXAIR</v>
          </cell>
          <cell r="B4377" t="str">
            <v xml:space="preserve"> RESPIRATORY THERAPY                           </v>
          </cell>
          <cell r="C4377" t="str">
            <v>3M PHARMACEUTICALS</v>
          </cell>
          <cell r="D4377">
            <v>-715.7</v>
          </cell>
          <cell r="E4377" t="str">
            <v>3M HEALTH CARE</v>
          </cell>
          <cell r="F4377" t="str">
            <v>BETA AGONISTS AEROSOL</v>
          </cell>
        </row>
        <row r="4378">
          <cell r="A4378" t="str">
            <v>MAXAIR AUTOHALER</v>
          </cell>
          <cell r="B4378" t="str">
            <v xml:space="preserve"> RESPIRATORY THERAPY                           </v>
          </cell>
          <cell r="C4378" t="str">
            <v>3M PHARMACEUTICALS</v>
          </cell>
          <cell r="D4378">
            <v>97012.3</v>
          </cell>
          <cell r="E4378" t="str">
            <v>3M HEALTH CARE</v>
          </cell>
          <cell r="F4378" t="str">
            <v>BETA AGONISTS AEROSOL</v>
          </cell>
        </row>
        <row r="4379">
          <cell r="A4379" t="str">
            <v>MAXALT</v>
          </cell>
          <cell r="B4379" t="str">
            <v xml:space="preserve"> ANALGESICS        </v>
          </cell>
          <cell r="C4379" t="str">
            <v>MERCK &amp; COMPANY</v>
          </cell>
          <cell r="D4379">
            <v>662626.80000000005</v>
          </cell>
          <cell r="E4379" t="str">
            <v>MERCK &amp; CO</v>
          </cell>
          <cell r="F4379" t="str">
            <v>ANTI-MIGRAINE</v>
          </cell>
        </row>
        <row r="4380">
          <cell r="A4380" t="str">
            <v>MAXALT MLT</v>
          </cell>
          <cell r="B4380" t="str">
            <v xml:space="preserve"> ANALGESICS        </v>
          </cell>
          <cell r="C4380" t="str">
            <v>MERCK &amp; COMPANY</v>
          </cell>
          <cell r="D4380">
            <v>372174.2</v>
          </cell>
          <cell r="E4380" t="str">
            <v>MERCK &amp; CO</v>
          </cell>
          <cell r="F4380" t="str">
            <v>ANTI-MIGRAINE</v>
          </cell>
        </row>
        <row r="4381">
          <cell r="A4381" t="str">
            <v>MAXAQUIN</v>
          </cell>
          <cell r="B4381" t="str">
            <v xml:space="preserve"> ANTI-INFECTIVES, SYSTEMIC                     </v>
          </cell>
          <cell r="C4381" t="str">
            <v>PHARMACIA</v>
          </cell>
          <cell r="D4381">
            <v>-462.4</v>
          </cell>
          <cell r="E4381" t="str">
            <v>PHARMACIA CORP</v>
          </cell>
          <cell r="F4381" t="str">
            <v>QUINOLONES  SYSTEMIC</v>
          </cell>
        </row>
        <row r="4382">
          <cell r="A4382" t="str">
            <v>MAXIDEX OPHTH</v>
          </cell>
          <cell r="B4382" t="str">
            <v xml:space="preserve"> OPHTHALMIC PREPARATIONS                       </v>
          </cell>
          <cell r="C4382" t="str">
            <v>ALCON LABS  OPHTHAL</v>
          </cell>
          <cell r="D4382">
            <v>13695.6</v>
          </cell>
          <cell r="E4382" t="str">
            <v>NESTLE S A</v>
          </cell>
          <cell r="F4382" t="str">
            <v>OPHTH CORTICOID PLAIN</v>
          </cell>
        </row>
        <row r="4383">
          <cell r="A4383" t="str">
            <v>MAXIDONE</v>
          </cell>
          <cell r="B4383" t="str">
            <v xml:space="preserve"> ANALGESICS        </v>
          </cell>
          <cell r="C4383" t="str">
            <v>WATSON LABS</v>
          </cell>
          <cell r="D4383">
            <v>122664.6</v>
          </cell>
          <cell r="E4383" t="str">
            <v>WATSON PHARM INC</v>
          </cell>
          <cell r="F4383" t="str">
            <v>CODEINE&amp;COMB NON-INJ</v>
          </cell>
        </row>
        <row r="4384">
          <cell r="A4384" t="str">
            <v>MAXIFLOR</v>
          </cell>
          <cell r="B4384" t="str">
            <v xml:space="preserve"> HORMONES                                      </v>
          </cell>
          <cell r="C4384" t="str">
            <v>ALLERGAN</v>
          </cell>
          <cell r="D4384">
            <v>11200.2</v>
          </cell>
          <cell r="E4384" t="str">
            <v>ALLERGAN INC</v>
          </cell>
          <cell r="F4384" t="str">
            <v>HORMONES CORT PLAIN DERM</v>
          </cell>
        </row>
        <row r="4385">
          <cell r="A4385" t="str">
            <v>MAXIPIME</v>
          </cell>
          <cell r="B4385" t="str">
            <v xml:space="preserve"> ANTI-INFECTIVES, SYSTEMIC                     </v>
          </cell>
          <cell r="C4385" t="str">
            <v>DURA PHARM</v>
          </cell>
          <cell r="D4385">
            <v>26097.9</v>
          </cell>
          <cell r="E4385" t="str">
            <v>ELAN CORP</v>
          </cell>
          <cell r="F4385" t="str">
            <v>CEPHALOSPORINS &amp; RELATED</v>
          </cell>
        </row>
        <row r="4386">
          <cell r="A4386" t="str">
            <v>MAXITROL</v>
          </cell>
          <cell r="B4386" t="str">
            <v xml:space="preserve"> OPHTHALMIC PREPARATIONS                       </v>
          </cell>
          <cell r="C4386" t="str">
            <v>ALCON LABS  OPHTHAL</v>
          </cell>
          <cell r="D4386">
            <v>676593.7</v>
          </cell>
          <cell r="E4386" t="str">
            <v>NESTLE S A</v>
          </cell>
          <cell r="F4386" t="str">
            <v>OPHTH CORTICOID/ANTNFCT</v>
          </cell>
        </row>
        <row r="4387">
          <cell r="A4387" t="str">
            <v>MAXIVATE</v>
          </cell>
          <cell r="B4387" t="str">
            <v xml:space="preserve"> HORMONES                                      </v>
          </cell>
          <cell r="C4387" t="str">
            <v>WESTWOOD-SQUIBB PH</v>
          </cell>
          <cell r="D4387">
            <v>1896</v>
          </cell>
          <cell r="E4387" t="str">
            <v>BRISTOL-MYERS SQ</v>
          </cell>
          <cell r="F4387" t="str">
            <v>HORMONES CORT PLAIN DERM</v>
          </cell>
        </row>
        <row r="4388">
          <cell r="A4388" t="str">
            <v>MAXZIDE</v>
          </cell>
          <cell r="B4388" t="str">
            <v xml:space="preserve"> DIURETICS, ETHICAL                            </v>
          </cell>
          <cell r="C4388" t="str">
            <v>BERTEK PHARM</v>
          </cell>
          <cell r="D4388">
            <v>25590.6</v>
          </cell>
          <cell r="E4388" t="str">
            <v>MYLAN LABS  INC</v>
          </cell>
          <cell r="F4388" t="str">
            <v>DIURETICS POTASS-SPARING</v>
          </cell>
        </row>
        <row r="4389">
          <cell r="A4389" t="str">
            <v>MAXZIDE 25</v>
          </cell>
          <cell r="B4389" t="str">
            <v xml:space="preserve"> DIURETICS, ETHICAL                            </v>
          </cell>
          <cell r="C4389" t="str">
            <v>BERTEK PHARM</v>
          </cell>
          <cell r="D4389">
            <v>43006.400000000001</v>
          </cell>
          <cell r="E4389" t="str">
            <v>MYLAN LABS  INC</v>
          </cell>
          <cell r="F4389" t="str">
            <v>DIURETICS POTASS-SPARING</v>
          </cell>
        </row>
        <row r="4390">
          <cell r="A4390" t="str">
            <v>MCT OIL</v>
          </cell>
          <cell r="B4390" t="str">
            <v xml:space="preserve"> NUTRIENTS &amp; SUPPLEMENTS                       </v>
          </cell>
          <cell r="C4390" t="str">
            <v>MEAD JOHNSON NUT</v>
          </cell>
          <cell r="D4390">
            <v>412.2</v>
          </cell>
          <cell r="E4390" t="str">
            <v>BRISTOL-MYERS SQ</v>
          </cell>
          <cell r="F4390" t="str">
            <v>NUTRIENTS &amp; SUPPLEMENTS OTH</v>
          </cell>
        </row>
        <row r="4391">
          <cell r="A4391" t="str">
            <v>MEBENDAZOLE</v>
          </cell>
          <cell r="B4391" t="str">
            <v xml:space="preserve"> ANTHELMINTICS, ETHICAL                        </v>
          </cell>
          <cell r="C4391" t="str">
            <v>TEVA PHARMACEUTICALS</v>
          </cell>
          <cell r="D4391">
            <v>135646.39999999999</v>
          </cell>
          <cell r="E4391" t="str">
            <v>TEVA PHARM USA</v>
          </cell>
          <cell r="F4391" t="str">
            <v>ANTHELMINTICS</v>
          </cell>
        </row>
        <row r="4392">
          <cell r="A4392" t="str">
            <v>MECLIZINE HCL</v>
          </cell>
          <cell r="B4392" t="str">
            <v xml:space="preserve"> ANTINAUSEANTS                                 </v>
          </cell>
          <cell r="C4392" t="str">
            <v>AMIDE PHARMACEUT</v>
          </cell>
          <cell r="D4392">
            <v>530</v>
          </cell>
          <cell r="E4392" t="str">
            <v>AMIDE PHARMACEUT</v>
          </cell>
          <cell r="F4392" t="str">
            <v>ANTIHISTAMINE</v>
          </cell>
        </row>
        <row r="4393">
          <cell r="A4393" t="str">
            <v>MECLIZINE HCL</v>
          </cell>
          <cell r="B4393" t="str">
            <v xml:space="preserve"> ANTINAUSEANTS                                 </v>
          </cell>
          <cell r="C4393" t="str">
            <v>GENEVA PHARM</v>
          </cell>
          <cell r="D4393">
            <v>3991.2</v>
          </cell>
          <cell r="E4393" t="str">
            <v>NOVARTIS</v>
          </cell>
          <cell r="F4393" t="str">
            <v>ANTIHISTAMINE</v>
          </cell>
        </row>
        <row r="4394">
          <cell r="A4394" t="str">
            <v>MECLIZINE HCL</v>
          </cell>
          <cell r="B4394" t="str">
            <v xml:space="preserve"> ANTINAUSEANTS                                 </v>
          </cell>
          <cell r="C4394" t="str">
            <v>IVAX PHARMACEUTICALS</v>
          </cell>
          <cell r="D4394">
            <v>100.2</v>
          </cell>
          <cell r="E4394" t="str">
            <v>IVAX CORP</v>
          </cell>
          <cell r="F4394" t="str">
            <v>ANTIHISTAMINE</v>
          </cell>
        </row>
        <row r="4395">
          <cell r="A4395" t="str">
            <v>MECLIZINE HCL</v>
          </cell>
          <cell r="B4395" t="str">
            <v xml:space="preserve"> ANTINAUSEANTS                                 </v>
          </cell>
          <cell r="C4395" t="str">
            <v>MFR NOT STATED</v>
          </cell>
          <cell r="D4395">
            <v>80.599999999999994</v>
          </cell>
          <cell r="E4395" t="str">
            <v>LAB UNKNOWN</v>
          </cell>
          <cell r="F4395" t="str">
            <v>ANTIHISTAMINE</v>
          </cell>
        </row>
        <row r="4396">
          <cell r="A4396" t="str">
            <v>MECLIZINE HCL</v>
          </cell>
          <cell r="B4396" t="str">
            <v xml:space="preserve"> ANTINAUSEANTS                                 </v>
          </cell>
          <cell r="C4396" t="str">
            <v>PAR PHARM</v>
          </cell>
          <cell r="D4396">
            <v>118254</v>
          </cell>
          <cell r="E4396" t="str">
            <v>PAR PHARM</v>
          </cell>
          <cell r="F4396" t="str">
            <v>ANTIHISTAMINE</v>
          </cell>
        </row>
        <row r="4397">
          <cell r="A4397" t="str">
            <v>MECLIZINE HCL</v>
          </cell>
          <cell r="B4397" t="str">
            <v xml:space="preserve"> ANTINAUSEANTS                                 </v>
          </cell>
          <cell r="C4397" t="str">
            <v>PLIVA  INC</v>
          </cell>
          <cell r="D4397">
            <v>694.2</v>
          </cell>
          <cell r="E4397" t="str">
            <v>PLIVA D D  CROATIA</v>
          </cell>
          <cell r="F4397" t="str">
            <v>ANTIHISTAMINE</v>
          </cell>
        </row>
        <row r="4398">
          <cell r="A4398" t="str">
            <v>MECLIZINE HCL</v>
          </cell>
          <cell r="B4398" t="str">
            <v xml:space="preserve"> ANTINAUSEANTS                                 </v>
          </cell>
          <cell r="C4398" t="str">
            <v>REPACKAGER</v>
          </cell>
          <cell r="D4398">
            <v>91.9</v>
          </cell>
          <cell r="E4398" t="str">
            <v>REPACKAGER</v>
          </cell>
          <cell r="F4398" t="str">
            <v>ANTIHISTAMINE</v>
          </cell>
        </row>
        <row r="4399">
          <cell r="A4399" t="str">
            <v>MECLIZINE HCL (OTC)</v>
          </cell>
          <cell r="B4399" t="str">
            <v xml:space="preserve"> ANTINAUSEANTS                                 </v>
          </cell>
          <cell r="C4399" t="str">
            <v>WATSON LABS</v>
          </cell>
          <cell r="D4399">
            <v>-3.2</v>
          </cell>
          <cell r="E4399" t="str">
            <v>WATSON PHARM INC</v>
          </cell>
          <cell r="F4399" t="str">
            <v>ANTIHISTAMINE</v>
          </cell>
        </row>
        <row r="4400">
          <cell r="A4400" t="str">
            <v>MECLIZINE HCL (RX)</v>
          </cell>
          <cell r="B4400" t="str">
            <v xml:space="preserve"> ANTINAUSEANTS                                 </v>
          </cell>
          <cell r="C4400" t="str">
            <v>WATSON LABS</v>
          </cell>
          <cell r="D4400">
            <v>4025.2</v>
          </cell>
          <cell r="E4400" t="str">
            <v>WATSON PHARM INC</v>
          </cell>
          <cell r="F4400" t="str">
            <v>ANTIHISTAMINE</v>
          </cell>
        </row>
        <row r="4401">
          <cell r="A4401" t="str">
            <v>MECLOFENAMATE SOD</v>
          </cell>
          <cell r="B4401" t="str">
            <v xml:space="preserve"> ANTIARTHRITICS      </v>
          </cell>
          <cell r="C4401" t="str">
            <v>MYLAN</v>
          </cell>
          <cell r="D4401">
            <v>307525.8</v>
          </cell>
          <cell r="E4401" t="str">
            <v>MYLAN LABS  INC</v>
          </cell>
          <cell r="F4401" t="str">
            <v>ANTIARTH PLAIN</v>
          </cell>
        </row>
        <row r="4402">
          <cell r="A4402" t="str">
            <v>MECLOFENAMATE SOD</v>
          </cell>
          <cell r="B4402" t="str">
            <v xml:space="preserve"> ANTIARTHRITICS      </v>
          </cell>
          <cell r="C4402" t="str">
            <v>WATSON LABS</v>
          </cell>
          <cell r="D4402">
            <v>0</v>
          </cell>
          <cell r="E4402" t="str">
            <v>WATSON PHARM INC</v>
          </cell>
          <cell r="F4402" t="str">
            <v>ANTIARTH PLAIN</v>
          </cell>
        </row>
        <row r="4403">
          <cell r="A4403" t="str">
            <v>MEDCODIN</v>
          </cell>
          <cell r="B4403" t="str">
            <v xml:space="preserve"> COUGH &amp; COLD PREPS           </v>
          </cell>
          <cell r="C4403" t="str">
            <v>BARR LABS</v>
          </cell>
          <cell r="D4403">
            <v>0</v>
          </cell>
          <cell r="E4403" t="str">
            <v>BARR LABS CORP</v>
          </cell>
          <cell r="F4403" t="str">
            <v>COUGH PREP W/COD</v>
          </cell>
        </row>
        <row r="4404">
          <cell r="A4404" t="str">
            <v>MEDENT</v>
          </cell>
          <cell r="B4404" t="str">
            <v xml:space="preserve"> COUGH &amp; COLD PREPS           </v>
          </cell>
          <cell r="C4404" t="str">
            <v>STEWART JACKSON</v>
          </cell>
          <cell r="D4404">
            <v>138.80000000000001</v>
          </cell>
          <cell r="E4404" t="str">
            <v>STEWART JACKSON</v>
          </cell>
          <cell r="F4404" t="str">
            <v>COUGH/COLD W/EXPECT</v>
          </cell>
        </row>
        <row r="4405">
          <cell r="A4405" t="str">
            <v>MEDENT DM</v>
          </cell>
          <cell r="B4405" t="str">
            <v xml:space="preserve"> COUGH &amp; COLD PREPS           </v>
          </cell>
          <cell r="C4405" t="str">
            <v>STEWART JACKSON</v>
          </cell>
          <cell r="D4405">
            <v>912.7</v>
          </cell>
          <cell r="E4405" t="str">
            <v>STEWART JACKSON</v>
          </cell>
          <cell r="F4405" t="str">
            <v>ORAL COLD W/O ANALG</v>
          </cell>
        </row>
        <row r="4406">
          <cell r="A4406" t="str">
            <v>MEDENT LD</v>
          </cell>
          <cell r="B4406" t="str">
            <v xml:space="preserve"> COUGH &amp; COLD PREPS           </v>
          </cell>
          <cell r="C4406" t="str">
            <v>STEWART JACKSON</v>
          </cell>
          <cell r="D4406">
            <v>1817.4</v>
          </cell>
          <cell r="E4406" t="str">
            <v>STEWART JACKSON</v>
          </cell>
          <cell r="F4406" t="str">
            <v>COUGH/COLD W/EXPECT</v>
          </cell>
        </row>
        <row r="4407">
          <cell r="A4407" t="str">
            <v>MEDERMA</v>
          </cell>
          <cell r="B4407" t="str">
            <v xml:space="preserve"> DERMATOLOGICALS, ETHICAL                      </v>
          </cell>
          <cell r="C4407" t="str">
            <v>MERZ PHARM</v>
          </cell>
          <cell r="D4407">
            <v>45847.1</v>
          </cell>
          <cell r="E4407" t="str">
            <v>MERZ INC</v>
          </cell>
          <cell r="F4407" t="str">
            <v>DERMATOLOGICAL PREP OTH</v>
          </cell>
        </row>
        <row r="4408">
          <cell r="A4408" t="str">
            <v>MEDICATED CHEST RUB</v>
          </cell>
          <cell r="B4408" t="str">
            <v xml:space="preserve"> COUGH &amp; COLD PREPS           </v>
          </cell>
          <cell r="C4408" t="str">
            <v>CLAY-PARK LABS</v>
          </cell>
          <cell r="D4408">
            <v>331.5</v>
          </cell>
          <cell r="E4408" t="str">
            <v>CLAY-PARK LABS</v>
          </cell>
          <cell r="F4408" t="str">
            <v>TOPICAL COLD PREPS OTH</v>
          </cell>
        </row>
        <row r="4409">
          <cell r="A4409" t="str">
            <v>MEDIGESIC</v>
          </cell>
          <cell r="B4409" t="str">
            <v xml:space="preserve"> ANALGESICS        </v>
          </cell>
          <cell r="C4409" t="str">
            <v>US PHARMACEUT CORP</v>
          </cell>
          <cell r="D4409">
            <v>11188.9</v>
          </cell>
          <cell r="E4409" t="str">
            <v>US PHARMACEUT CORP</v>
          </cell>
          <cell r="F4409" t="str">
            <v>ACETAMINOPHEN</v>
          </cell>
        </row>
        <row r="4410">
          <cell r="A4410" t="str">
            <v>MEDIPLEX ULTRA</v>
          </cell>
          <cell r="B4410" t="str">
            <v xml:space="preserve"> VITAMINS        </v>
          </cell>
          <cell r="C4410" t="str">
            <v>US PHARMACEUT CORP</v>
          </cell>
          <cell r="D4410">
            <v>512.70000000000005</v>
          </cell>
          <cell r="E4410" t="str">
            <v>US PHARMACEUT CORP</v>
          </cell>
          <cell r="F4410" t="str">
            <v>B-COMPLEX W/C ORAL</v>
          </cell>
        </row>
        <row r="4411">
          <cell r="A4411" t="str">
            <v>MEDIPROXEN</v>
          </cell>
          <cell r="B4411" t="str">
            <v xml:space="preserve"> ANALGESICS        </v>
          </cell>
          <cell r="C4411" t="str">
            <v>MEDIQUE</v>
          </cell>
          <cell r="D4411">
            <v>0</v>
          </cell>
          <cell r="E4411" t="str">
            <v>MEDIQUE</v>
          </cell>
          <cell r="F4411" t="str">
            <v>SYNTH NON-NARC NON-INJ</v>
          </cell>
        </row>
        <row r="4412">
          <cell r="A4412" t="str">
            <v>MEDISPRAY</v>
          </cell>
          <cell r="B4412" t="str">
            <v xml:space="preserve"> ANESTHETICS                                   </v>
          </cell>
          <cell r="C4412" t="str">
            <v>LAMBDA PHARM</v>
          </cell>
          <cell r="D4412">
            <v>-23.2</v>
          </cell>
          <cell r="E4412" t="str">
            <v>LAMBDA</v>
          </cell>
          <cell r="F4412" t="str">
            <v>ANESTH LOCAL&amp;TOPICAL OTH</v>
          </cell>
        </row>
        <row r="4413">
          <cell r="A4413" t="str">
            <v>MEDI-SYNAL</v>
          </cell>
          <cell r="B4413" t="str">
            <v xml:space="preserve"> COUGH &amp; COLD PREPS           </v>
          </cell>
          <cell r="C4413" t="str">
            <v>MEDIQUE</v>
          </cell>
          <cell r="D4413">
            <v>18</v>
          </cell>
          <cell r="E4413" t="str">
            <v>MEDIQUE</v>
          </cell>
          <cell r="F4413" t="str">
            <v>ORAL COLD W/ANALG</v>
          </cell>
        </row>
        <row r="4414">
          <cell r="A4414" t="str">
            <v>MEDROL</v>
          </cell>
          <cell r="B4414" t="str">
            <v xml:space="preserve"> HORMONES                                      </v>
          </cell>
          <cell r="C4414" t="str">
            <v>PHARMACIA</v>
          </cell>
          <cell r="D4414">
            <v>195677.4</v>
          </cell>
          <cell r="E4414" t="str">
            <v>PHARMACIA CORP</v>
          </cell>
          <cell r="F4414" t="str">
            <v>HORMONES CORT PLAIN ORAL</v>
          </cell>
        </row>
        <row r="4415">
          <cell r="A4415" t="str">
            <v>MEDROXYPROGESTERON</v>
          </cell>
          <cell r="B4415" t="str">
            <v xml:space="preserve"> HORMONES                                      </v>
          </cell>
          <cell r="C4415" t="str">
            <v>BARR LABS</v>
          </cell>
          <cell r="D4415">
            <v>63968.5</v>
          </cell>
          <cell r="E4415" t="str">
            <v>BARR LABS CORP</v>
          </cell>
          <cell r="F4415" t="str">
            <v>HORMONES PROGESTOGEN ORAL</v>
          </cell>
        </row>
        <row r="4416">
          <cell r="A4416" t="str">
            <v>MEDROXYPROGESTERON</v>
          </cell>
          <cell r="B4416" t="str">
            <v xml:space="preserve"> HORMONES                                      </v>
          </cell>
          <cell r="C4416" t="str">
            <v>GREENSTONE LTD</v>
          </cell>
          <cell r="D4416">
            <v>17148.7</v>
          </cell>
          <cell r="E4416" t="str">
            <v>PHARMACIA CORP</v>
          </cell>
          <cell r="F4416" t="str">
            <v>HORMONES PROGESTOGEN ORAL</v>
          </cell>
        </row>
        <row r="4417">
          <cell r="A4417" t="str">
            <v>MEDROXYPROGESTERON</v>
          </cell>
          <cell r="B4417" t="str">
            <v xml:space="preserve"> HORMONES                                      </v>
          </cell>
          <cell r="C4417" t="str">
            <v>MAJOR PHARM</v>
          </cell>
          <cell r="D4417">
            <v>220.3</v>
          </cell>
          <cell r="E4417" t="str">
            <v>GREAT LAKES WHLSL</v>
          </cell>
          <cell r="F4417" t="str">
            <v>HORMONES PROGESTOGEN ORAL</v>
          </cell>
        </row>
        <row r="4418">
          <cell r="A4418" t="str">
            <v>MEDROXYPROGESTERON</v>
          </cell>
          <cell r="B4418" t="str">
            <v xml:space="preserve"> HORMONES                                      </v>
          </cell>
          <cell r="C4418" t="str">
            <v>MFR NOT STATED</v>
          </cell>
          <cell r="D4418">
            <v>481.2</v>
          </cell>
          <cell r="E4418" t="str">
            <v>LAB UNKNOWN</v>
          </cell>
          <cell r="F4418" t="str">
            <v>HORMONES PROGESTOGEN ORAL</v>
          </cell>
        </row>
        <row r="4419">
          <cell r="A4419" t="str">
            <v>MEDROXYPROGESTERON</v>
          </cell>
          <cell r="B4419" t="str">
            <v xml:space="preserve"> HORMONES                                      </v>
          </cell>
          <cell r="C4419" t="str">
            <v>QUALITEST PRODUCTS</v>
          </cell>
          <cell r="D4419">
            <v>14.4</v>
          </cell>
          <cell r="E4419" t="str">
            <v>QUALITEST PRODUCTS</v>
          </cell>
          <cell r="F4419" t="str">
            <v>HORMONES PROGESTOGEN ORAL</v>
          </cell>
        </row>
        <row r="4420">
          <cell r="A4420" t="str">
            <v>MEDROXYPROGESTERON</v>
          </cell>
          <cell r="B4420" t="str">
            <v xml:space="preserve"> HORMONES                                      </v>
          </cell>
          <cell r="C4420" t="str">
            <v>ROSEMONT PHM CORP</v>
          </cell>
          <cell r="D4420">
            <v>1693.8</v>
          </cell>
          <cell r="E4420" t="str">
            <v>AKZO</v>
          </cell>
          <cell r="F4420" t="str">
            <v>HORMONES PROGESTOGEN ORAL</v>
          </cell>
        </row>
        <row r="4421">
          <cell r="A4421" t="str">
            <v>MEDROXYPROGESTERON</v>
          </cell>
          <cell r="B4421" t="str">
            <v xml:space="preserve"> HORMONES                                      </v>
          </cell>
          <cell r="C4421" t="str">
            <v>UNITED RES LABS</v>
          </cell>
          <cell r="D4421">
            <v>0</v>
          </cell>
          <cell r="E4421" t="str">
            <v>URL/MUTUAL</v>
          </cell>
          <cell r="F4421" t="str">
            <v>HORMONES PROGESTOGEN ORAL</v>
          </cell>
        </row>
        <row r="4422">
          <cell r="A4422" t="str">
            <v>MEDTUSS HD</v>
          </cell>
          <cell r="B4422" t="str">
            <v xml:space="preserve"> COUGH &amp; COLD PREPS           </v>
          </cell>
          <cell r="C4422" t="str">
            <v>BARR LABS</v>
          </cell>
          <cell r="D4422">
            <v>0</v>
          </cell>
          <cell r="E4422" t="str">
            <v>BARR LABS CORP</v>
          </cell>
          <cell r="F4422" t="str">
            <v>COUGH/COLD W/EXPECT</v>
          </cell>
        </row>
        <row r="4423">
          <cell r="A4423" t="str">
            <v>MEFLOQUINE HCL</v>
          </cell>
          <cell r="B4423" t="str">
            <v xml:space="preserve"> ANTIMALARIALS                                 </v>
          </cell>
          <cell r="C4423" t="str">
            <v>GENEVA PHARM</v>
          </cell>
          <cell r="D4423">
            <v>4411.7</v>
          </cell>
          <cell r="E4423" t="str">
            <v>NOVARTIS</v>
          </cell>
          <cell r="F4423" t="str">
            <v>ANTIMALARIALS</v>
          </cell>
        </row>
        <row r="4424">
          <cell r="A4424" t="str">
            <v>MEFOXIN</v>
          </cell>
          <cell r="B4424" t="str">
            <v xml:space="preserve"> ANTI-INFECTIVES, SYSTEMIC                     </v>
          </cell>
          <cell r="C4424" t="str">
            <v>MERCK &amp; COMPANY</v>
          </cell>
          <cell r="D4424">
            <v>1320.8</v>
          </cell>
          <cell r="E4424" t="str">
            <v>MERCK &amp; CO</v>
          </cell>
          <cell r="F4424" t="str">
            <v>CEPHALOSPORINS &amp; RELATED</v>
          </cell>
        </row>
        <row r="4425">
          <cell r="A4425" t="str">
            <v>MEGACE</v>
          </cell>
          <cell r="B4425" t="str">
            <v xml:space="preserve"> ANTINEOPLASTIC AGENTS                         </v>
          </cell>
          <cell r="C4425" t="str">
            <v>BRISTOL-MYERS ONCO</v>
          </cell>
          <cell r="D4425">
            <v>-263.7</v>
          </cell>
          <cell r="E4425" t="str">
            <v>BRISTOL-MYERS SQ</v>
          </cell>
          <cell r="F4425" t="str">
            <v>ANTINEO PROGESTINS</v>
          </cell>
        </row>
        <row r="4426">
          <cell r="A4426" t="str">
            <v>MEGACE ORAL SUSP</v>
          </cell>
          <cell r="B4426" t="str">
            <v xml:space="preserve"> ANTINEOPLASTIC AGENTS                         </v>
          </cell>
          <cell r="C4426" t="str">
            <v>BRISTOL-MYERS ONCO</v>
          </cell>
          <cell r="D4426">
            <v>54513</v>
          </cell>
          <cell r="E4426" t="str">
            <v>BRISTOL-MYERS SQ</v>
          </cell>
          <cell r="F4426" t="str">
            <v>ANTINEO PROGESTINS</v>
          </cell>
        </row>
        <row r="4427">
          <cell r="A4427" t="str">
            <v>MEGESTROL ACE</v>
          </cell>
          <cell r="B4427" t="str">
            <v xml:space="preserve"> ANTINEOPLASTIC AGENTS                         </v>
          </cell>
          <cell r="C4427" t="str">
            <v>BARR LABS</v>
          </cell>
          <cell r="D4427">
            <v>36337.4</v>
          </cell>
          <cell r="E4427" t="str">
            <v>BARR LABS CORP</v>
          </cell>
          <cell r="F4427" t="str">
            <v>ANTINEO PROGESTINS</v>
          </cell>
        </row>
        <row r="4428">
          <cell r="A4428" t="str">
            <v>MEGESTROL ACE</v>
          </cell>
          <cell r="B4428" t="str">
            <v xml:space="preserve"> ANTINEOPLASTIC AGENTS                         </v>
          </cell>
          <cell r="C4428" t="str">
            <v>IVAX PHARMACEUTICALS</v>
          </cell>
          <cell r="D4428">
            <v>6.8</v>
          </cell>
          <cell r="E4428" t="str">
            <v>IVAX CORP</v>
          </cell>
          <cell r="F4428" t="str">
            <v>ANTINEO PROGESTINS</v>
          </cell>
        </row>
        <row r="4429">
          <cell r="A4429" t="str">
            <v>MEGESTROL ACE</v>
          </cell>
          <cell r="B4429" t="str">
            <v xml:space="preserve"> ANTINEOPLASTIC AGENTS                         </v>
          </cell>
          <cell r="C4429" t="str">
            <v>MAJOR PHARM</v>
          </cell>
          <cell r="D4429">
            <v>40.5</v>
          </cell>
          <cell r="E4429" t="str">
            <v>GREAT LAKES WHLSL</v>
          </cell>
          <cell r="F4429" t="str">
            <v>ANTINEO PROGESTINS</v>
          </cell>
        </row>
        <row r="4430">
          <cell r="A4430" t="str">
            <v>MEGESTROL ACE</v>
          </cell>
          <cell r="B4430" t="str">
            <v xml:space="preserve"> ANTINEOPLASTIC AGENTS                         </v>
          </cell>
          <cell r="C4430" t="str">
            <v>MARTEC PHARM</v>
          </cell>
          <cell r="D4430">
            <v>-0.1</v>
          </cell>
          <cell r="E4430" t="str">
            <v>MARTEC PHARM</v>
          </cell>
          <cell r="F4430" t="str">
            <v>ANTINEO PROGESTINS</v>
          </cell>
        </row>
        <row r="4431">
          <cell r="A4431" t="str">
            <v>MEGESTROL ACE</v>
          </cell>
          <cell r="B4431" t="str">
            <v xml:space="preserve"> ANTINEOPLASTIC AGENTS                         </v>
          </cell>
          <cell r="C4431" t="str">
            <v>PAR PHARM</v>
          </cell>
          <cell r="D4431">
            <v>286148.5</v>
          </cell>
          <cell r="E4431" t="str">
            <v>PAR PHARM</v>
          </cell>
          <cell r="F4431" t="str">
            <v>ANTINEO PROGESTINS</v>
          </cell>
        </row>
        <row r="4432">
          <cell r="A4432" t="str">
            <v>MEGESTROL ACE</v>
          </cell>
          <cell r="B4432" t="str">
            <v xml:space="preserve"> ANTINEOPLASTIC AGENTS                         </v>
          </cell>
          <cell r="C4432" t="str">
            <v>ROXANE</v>
          </cell>
          <cell r="D4432">
            <v>56862.6</v>
          </cell>
          <cell r="E4432" t="str">
            <v>BOEHRINGER INGEL</v>
          </cell>
          <cell r="F4432" t="str">
            <v>ANTINEO PROGESTINS</v>
          </cell>
        </row>
        <row r="4433">
          <cell r="A4433" t="str">
            <v>MEGESTROL ACE</v>
          </cell>
          <cell r="B4433" t="str">
            <v xml:space="preserve"> ANTINEOPLASTIC AGENTS                         </v>
          </cell>
          <cell r="C4433" t="str">
            <v>TEVA PHARMACEUTICALS</v>
          </cell>
          <cell r="D4433">
            <v>12121.8</v>
          </cell>
          <cell r="E4433" t="str">
            <v>TEVA PHARM USA</v>
          </cell>
          <cell r="F4433" t="str">
            <v>ANTINEO PROGESTINS</v>
          </cell>
        </row>
        <row r="4434">
          <cell r="A4434" t="str">
            <v>MELANEX</v>
          </cell>
          <cell r="B4434" t="str">
            <v xml:space="preserve"> DERMATOLOGICALS, ETHICAL                      </v>
          </cell>
          <cell r="C4434" t="str">
            <v>NEUTROGENA</v>
          </cell>
          <cell r="D4434">
            <v>6289.7</v>
          </cell>
          <cell r="E4434" t="str">
            <v>NEUTROGENA CORP</v>
          </cell>
          <cell r="F4434" t="str">
            <v>DERMATOLOGICAL PREP OTH</v>
          </cell>
        </row>
        <row r="4435">
          <cell r="A4435" t="str">
            <v>MELATONIN</v>
          </cell>
          <cell r="B4435" t="str">
            <v xml:space="preserve"> NATURAL MEDICINE                              </v>
          </cell>
          <cell r="C4435" t="str">
            <v>MAJOR PHARM</v>
          </cell>
          <cell r="D4435">
            <v>418.1</v>
          </cell>
          <cell r="E4435" t="str">
            <v>GREAT LAKES WHLSL</v>
          </cell>
          <cell r="F4435" t="str">
            <v>NAT MED OTH OTH</v>
          </cell>
        </row>
        <row r="4436">
          <cell r="A4436" t="str">
            <v>MELATONIN</v>
          </cell>
          <cell r="B4436" t="str">
            <v xml:space="preserve"> NATURAL MEDICINE                              </v>
          </cell>
          <cell r="C4436" t="str">
            <v>PRIVATE LABEL</v>
          </cell>
          <cell r="D4436">
            <v>0</v>
          </cell>
          <cell r="E4436" t="str">
            <v>PRIVATE LABEL</v>
          </cell>
          <cell r="F4436" t="str">
            <v>NAT MED OTH OTH</v>
          </cell>
        </row>
        <row r="4437">
          <cell r="A4437" t="str">
            <v>MELLARIL</v>
          </cell>
          <cell r="B4437" t="str">
            <v xml:space="preserve"> PSYCHOTHERAPEUTICS                            </v>
          </cell>
          <cell r="C4437" t="str">
            <v>NOVARTIS RX</v>
          </cell>
          <cell r="D4437">
            <v>7131.7</v>
          </cell>
          <cell r="E4437" t="str">
            <v>NOVARTIS</v>
          </cell>
          <cell r="F4437" t="str">
            <v>PHENOTHIAZINE DERIVATIVES</v>
          </cell>
        </row>
        <row r="4438">
          <cell r="A4438" t="str">
            <v>MELLARIL-S</v>
          </cell>
          <cell r="B4438" t="str">
            <v xml:space="preserve"> PSYCHOTHERAPEUTICS                            </v>
          </cell>
          <cell r="C4438" t="str">
            <v>NOVARTIS RX</v>
          </cell>
          <cell r="D4438">
            <v>0</v>
          </cell>
          <cell r="E4438" t="str">
            <v>NOVARTIS</v>
          </cell>
          <cell r="F4438" t="str">
            <v>PHENOTHIAZINE DERIVATIVES</v>
          </cell>
        </row>
        <row r="4439">
          <cell r="A4439" t="str">
            <v>MELPAQUE HP</v>
          </cell>
          <cell r="B4439" t="str">
            <v xml:space="preserve"> DERMATOLOGICALS, ETHICAL                      </v>
          </cell>
          <cell r="C4439" t="str">
            <v>STRATUS PHARM</v>
          </cell>
          <cell r="D4439">
            <v>955.6</v>
          </cell>
          <cell r="E4439" t="str">
            <v>STRATUS PHARM</v>
          </cell>
          <cell r="F4439" t="str">
            <v>DERMATOLOGICAL PREP OTH</v>
          </cell>
        </row>
        <row r="4440">
          <cell r="A4440" t="str">
            <v>MELQUIN HP</v>
          </cell>
          <cell r="B4440" t="str">
            <v xml:space="preserve"> DERMATOLOGICALS, ETHICAL                      </v>
          </cell>
          <cell r="C4440" t="str">
            <v>STRATUS PHARM</v>
          </cell>
          <cell r="D4440">
            <v>2110.1999999999998</v>
          </cell>
          <cell r="E4440" t="str">
            <v>STRATUS PHARM</v>
          </cell>
          <cell r="F4440" t="str">
            <v>DERMATOLOGICAL PREP OTH</v>
          </cell>
        </row>
        <row r="4441">
          <cell r="A4441" t="str">
            <v>MELQUIN-3</v>
          </cell>
          <cell r="B4441" t="str">
            <v xml:space="preserve"> DERMATOLOGICALS, ETHICAL                      </v>
          </cell>
          <cell r="C4441" t="str">
            <v>STRATUS PHARM</v>
          </cell>
          <cell r="D4441">
            <v>2101.4</v>
          </cell>
          <cell r="E4441" t="str">
            <v>STRATUS PHARM</v>
          </cell>
          <cell r="F4441" t="str">
            <v>DERMATOLOGICAL PREP OTH</v>
          </cell>
        </row>
        <row r="4442">
          <cell r="A4442" t="str">
            <v>MENADOL</v>
          </cell>
          <cell r="B4442" t="str">
            <v xml:space="preserve"> ANALGESICS        </v>
          </cell>
          <cell r="C4442" t="str">
            <v>WATSON LABS</v>
          </cell>
          <cell r="D4442">
            <v>-2.1</v>
          </cell>
          <cell r="E4442" t="str">
            <v>WATSON PHARM INC</v>
          </cell>
          <cell r="F4442" t="str">
            <v>SYNTH NON-NARC NON-INJ</v>
          </cell>
        </row>
        <row r="4443">
          <cell r="A4443" t="str">
            <v>MENEST</v>
          </cell>
          <cell r="B4443" t="str">
            <v xml:space="preserve"> HORMONES                                      </v>
          </cell>
          <cell r="C4443" t="str">
            <v>MONARCH PHARM</v>
          </cell>
          <cell r="D4443">
            <v>158643.29999999999</v>
          </cell>
          <cell r="E4443" t="str">
            <v>KING PHARM INC</v>
          </cell>
          <cell r="F4443" t="str">
            <v>HORMONES ESTROGENS ORAL</v>
          </cell>
        </row>
        <row r="4444">
          <cell r="A4444" t="str">
            <v>MENOMUNE</v>
          </cell>
          <cell r="B4444" t="str">
            <v xml:space="preserve"> BIOLOGICALS                                   </v>
          </cell>
          <cell r="C4444" t="str">
            <v>AVENTIS PASTEUR</v>
          </cell>
          <cell r="D4444">
            <v>293.3</v>
          </cell>
          <cell r="E4444" t="str">
            <v>AVENTIS CORP</v>
          </cell>
          <cell r="F4444" t="str">
            <v>GENERAL VACCINE OTH</v>
          </cell>
        </row>
        <row r="4445">
          <cell r="A4445" t="str">
            <v>MENTAX</v>
          </cell>
          <cell r="B4445" t="str">
            <v xml:space="preserve"> ANTI-FUNGAL AGENTS                            </v>
          </cell>
          <cell r="C4445" t="str">
            <v>BERTEK PHARM</v>
          </cell>
          <cell r="D4445">
            <v>240233</v>
          </cell>
          <cell r="E4445" t="str">
            <v>MYLAN LABS  INC</v>
          </cell>
          <cell r="F4445" t="str">
            <v>BENZYLAMINES</v>
          </cell>
        </row>
        <row r="4446">
          <cell r="A4446" t="str">
            <v>MENTHOL</v>
          </cell>
          <cell r="B4446" t="str">
            <v xml:space="preserve"> DERMATOLOGICALS, ETHICAL                      </v>
          </cell>
          <cell r="C4446" t="str">
            <v>IVAX PHARMACEUTICALS</v>
          </cell>
          <cell r="D4446">
            <v>224.3</v>
          </cell>
          <cell r="E4446" t="str">
            <v>IVAX CORP</v>
          </cell>
          <cell r="F4446" t="str">
            <v>DERMATOLOGICAL PREP OTH</v>
          </cell>
        </row>
        <row r="4447">
          <cell r="A4447" t="str">
            <v>MENTHOL</v>
          </cell>
          <cell r="B4447" t="str">
            <v xml:space="preserve"> MISCELLANEOUS PREPS, ETHICAL                  </v>
          </cell>
          <cell r="C4447" t="str">
            <v>AMEND</v>
          </cell>
          <cell r="D4447">
            <v>11312</v>
          </cell>
          <cell r="E4447" t="str">
            <v>AMEND</v>
          </cell>
          <cell r="F4447" t="str">
            <v>CRUDE/BULK MED</v>
          </cell>
        </row>
        <row r="4448">
          <cell r="A4448" t="str">
            <v>MENTHOL</v>
          </cell>
          <cell r="B4448" t="str">
            <v xml:space="preserve"> MISCELLANEOUS PREPS, ETHICAL                  </v>
          </cell>
          <cell r="C4448" t="str">
            <v>MEDISCA INC</v>
          </cell>
          <cell r="D4448">
            <v>542.4</v>
          </cell>
          <cell r="E4448" t="str">
            <v>MEDISCA INC</v>
          </cell>
          <cell r="F4448" t="str">
            <v>CRUDE/BULK MED</v>
          </cell>
        </row>
        <row r="4449">
          <cell r="A4449" t="str">
            <v>MENTHOL CRYSTALS</v>
          </cell>
          <cell r="B4449" t="str">
            <v xml:space="preserve"> MISCELLANEOUS PREPS, ETHICAL                  </v>
          </cell>
          <cell r="C4449" t="str">
            <v>HUMCO</v>
          </cell>
          <cell r="D4449">
            <v>276.3</v>
          </cell>
          <cell r="E4449" t="str">
            <v>HUMCO</v>
          </cell>
          <cell r="F4449" t="str">
            <v>CRUDE/BULK MED</v>
          </cell>
        </row>
        <row r="4450">
          <cell r="A4450" t="str">
            <v>MEPERIDINE HCL</v>
          </cell>
          <cell r="B4450" t="str">
            <v xml:space="preserve"> ANALGESICS        </v>
          </cell>
          <cell r="C4450" t="str">
            <v>BARR LABS</v>
          </cell>
          <cell r="D4450">
            <v>92.8</v>
          </cell>
          <cell r="E4450" t="str">
            <v>BARR LABS CORP</v>
          </cell>
          <cell r="F4450" t="str">
            <v>SYNTH NARC NON-INJ</v>
          </cell>
        </row>
        <row r="4451">
          <cell r="A4451" t="str">
            <v>MEPERIDINE HCL</v>
          </cell>
          <cell r="B4451" t="str">
            <v xml:space="preserve"> ANALGESICS        </v>
          </cell>
          <cell r="C4451" t="str">
            <v>BAXTER PHARM DIV</v>
          </cell>
          <cell r="D4451">
            <v>394.5</v>
          </cell>
          <cell r="E4451" t="str">
            <v>BAXTER HEALTHCARE</v>
          </cell>
          <cell r="F4451" t="str">
            <v>SYNTH NARC INJ</v>
          </cell>
        </row>
        <row r="4452">
          <cell r="A4452" t="str">
            <v>MEPHYTON</v>
          </cell>
          <cell r="B4452" t="str">
            <v xml:space="preserve"> HEMOSTATIC MODIFIERS                          </v>
          </cell>
          <cell r="C4452" t="str">
            <v>MERCK &amp; COMPANY</v>
          </cell>
          <cell r="D4452">
            <v>13701</v>
          </cell>
          <cell r="E4452" t="str">
            <v>MERCK &amp; CO</v>
          </cell>
          <cell r="F4452" t="str">
            <v>VIT K &amp; RELATED ORAL</v>
          </cell>
        </row>
        <row r="4453">
          <cell r="A4453" t="str">
            <v>MEPROBAMATE</v>
          </cell>
          <cell r="B4453" t="str">
            <v xml:space="preserve"> PSYCHOTHERAPEUTICS                            </v>
          </cell>
          <cell r="C4453" t="str">
            <v>WATSON LABS</v>
          </cell>
          <cell r="D4453">
            <v>5247.8</v>
          </cell>
          <cell r="E4453" t="str">
            <v>WATSON PHARM INC</v>
          </cell>
          <cell r="F4453" t="str">
            <v>ANTIANXIETY OTH</v>
          </cell>
        </row>
        <row r="4454">
          <cell r="A4454" t="str">
            <v>MEPROLONE UNIPAK</v>
          </cell>
          <cell r="B4454" t="str">
            <v xml:space="preserve"> HORMONES                                      </v>
          </cell>
          <cell r="C4454" t="str">
            <v>MAJOR PHARM</v>
          </cell>
          <cell r="D4454">
            <v>59.3</v>
          </cell>
          <cell r="E4454" t="str">
            <v>GREAT LAKES WHLSL</v>
          </cell>
          <cell r="F4454" t="str">
            <v>HORMONES CORT PLAIN ORAL</v>
          </cell>
        </row>
        <row r="4455">
          <cell r="A4455" t="str">
            <v>MEPRON</v>
          </cell>
          <cell r="B4455" t="str">
            <v xml:space="preserve"> ANTI-INFECTIVES, SYSTEMIC                     </v>
          </cell>
          <cell r="C4455" t="str">
            <v>GSK PHARM</v>
          </cell>
          <cell r="D4455">
            <v>14441.7</v>
          </cell>
          <cell r="E4455" t="str">
            <v>GLAXOSMITHKLINE</v>
          </cell>
          <cell r="F4455" t="str">
            <v>ANTNFCT SYSTEMIC OTH</v>
          </cell>
        </row>
        <row r="4456">
          <cell r="A4456" t="str">
            <v>MEPROZINE</v>
          </cell>
          <cell r="B4456" t="str">
            <v xml:space="preserve"> ANALGESICS        </v>
          </cell>
          <cell r="C4456" t="str">
            <v>QUALITEST PRODUCTS</v>
          </cell>
          <cell r="D4456">
            <v>0</v>
          </cell>
          <cell r="E4456" t="str">
            <v>QUALITEST PRODUCTS</v>
          </cell>
          <cell r="F4456" t="str">
            <v>SYNTH NARC NON-INJ</v>
          </cell>
        </row>
        <row r="4457">
          <cell r="A4457" t="str">
            <v>MERIDIA</v>
          </cell>
          <cell r="B4457" t="str">
            <v xml:space="preserve"> ANTI-OBESITY, ETHICAL                         </v>
          </cell>
          <cell r="C4457" t="str">
            <v>ABBOTT PHARM PRODS</v>
          </cell>
          <cell r="D4457">
            <v>216220.9</v>
          </cell>
          <cell r="E4457" t="str">
            <v>ABBOTT</v>
          </cell>
          <cell r="F4457" t="str">
            <v>ANTI-OBESITY SYSTEMIC</v>
          </cell>
        </row>
        <row r="4458">
          <cell r="A4458" t="str">
            <v>MERITENE</v>
          </cell>
          <cell r="B4458" t="str">
            <v xml:space="preserve"> NUTRIENTS &amp; SUPPLEMENTS                       </v>
          </cell>
          <cell r="C4458" t="str">
            <v>NOVARTIS NUTRITION</v>
          </cell>
          <cell r="D4458">
            <v>603.6</v>
          </cell>
          <cell r="E4458" t="str">
            <v>NOVARTIS</v>
          </cell>
          <cell r="F4458" t="str">
            <v>COMPLETE FOOD SUPPLEMENT</v>
          </cell>
        </row>
        <row r="4459">
          <cell r="A4459" t="str">
            <v>MERREM IV</v>
          </cell>
          <cell r="B4459" t="str">
            <v xml:space="preserve"> ANTI-INFECTIVES, SYSTEMIC                     </v>
          </cell>
          <cell r="C4459" t="str">
            <v>ASTRAZENECA</v>
          </cell>
          <cell r="D4459">
            <v>0</v>
          </cell>
          <cell r="E4459" t="str">
            <v>ASTRAZENECA CORP</v>
          </cell>
          <cell r="F4459" t="str">
            <v>ANTNFCT BROAD/MED SPEC OTH</v>
          </cell>
        </row>
        <row r="4460">
          <cell r="A4460" t="str">
            <v>MERUVAX-II</v>
          </cell>
          <cell r="B4460" t="str">
            <v xml:space="preserve"> BIOLOGICALS                                   </v>
          </cell>
          <cell r="C4460" t="str">
            <v>MERCK &amp; COMPANY</v>
          </cell>
          <cell r="D4460">
            <v>15.9</v>
          </cell>
          <cell r="E4460" t="str">
            <v>MERCK &amp; CO</v>
          </cell>
          <cell r="F4460" t="str">
            <v>RUBELLA VACCINE</v>
          </cell>
        </row>
        <row r="4461">
          <cell r="A4461" t="str">
            <v>MESNA</v>
          </cell>
          <cell r="B4461" t="str">
            <v xml:space="preserve"> MISCELLANEOUS PREPS, ETHICAL                  </v>
          </cell>
          <cell r="C4461" t="str">
            <v>AMER PHARM PARTNER</v>
          </cell>
          <cell r="D4461">
            <v>0</v>
          </cell>
          <cell r="E4461" t="str">
            <v>AMER PHARM PARTNER</v>
          </cell>
          <cell r="F4461" t="str">
            <v>SPECIFIC ANTAGONISTS</v>
          </cell>
        </row>
        <row r="4462">
          <cell r="A4462" t="str">
            <v>MESTINON</v>
          </cell>
          <cell r="B4462" t="str">
            <v xml:space="preserve"> PARASYMPATHETICS                              </v>
          </cell>
          <cell r="C4462" t="str">
            <v>ICN PHARMACEUTICAL</v>
          </cell>
          <cell r="D4462">
            <v>119506.8</v>
          </cell>
          <cell r="E4462" t="str">
            <v>ICN PHARMACEUTICAL</v>
          </cell>
          <cell r="F4462" t="str">
            <v>PARASYMPATHETICS</v>
          </cell>
        </row>
        <row r="4463">
          <cell r="A4463" t="str">
            <v>METADATE CD</v>
          </cell>
          <cell r="B4463" t="str">
            <v xml:space="preserve"> PSYCHOTHERAPEUTICS                            </v>
          </cell>
          <cell r="C4463" t="str">
            <v>CELLTECH PHARM</v>
          </cell>
          <cell r="D4463">
            <v>876599.8</v>
          </cell>
          <cell r="E4463" t="str">
            <v>CELLTECH GROUP</v>
          </cell>
          <cell r="F4463" t="str">
            <v>ANALEPTICS</v>
          </cell>
        </row>
        <row r="4464">
          <cell r="A4464" t="str">
            <v>METADATE ER</v>
          </cell>
          <cell r="B4464" t="str">
            <v xml:space="preserve"> PSYCHOTHERAPEUTICS                            </v>
          </cell>
          <cell r="C4464" t="str">
            <v>CELLTECH PHARM</v>
          </cell>
          <cell r="D4464">
            <v>100102</v>
          </cell>
          <cell r="E4464" t="str">
            <v>CELLTECH GROUP</v>
          </cell>
          <cell r="F4464" t="str">
            <v>ANALEPTICS</v>
          </cell>
        </row>
        <row r="4465">
          <cell r="A4465" t="str">
            <v>METAGLIP</v>
          </cell>
          <cell r="B4465" t="str">
            <v xml:space="preserve"> DIABETES THERAPY                              </v>
          </cell>
          <cell r="C4465" t="str">
            <v>BRISTOL-M SQ US PH</v>
          </cell>
          <cell r="D4465">
            <v>514834.1</v>
          </cell>
          <cell r="E4465" t="str">
            <v>BRISTOL-MYERS SQ</v>
          </cell>
          <cell r="F4465" t="str">
            <v>DIABETES THERAPY COMB</v>
          </cell>
        </row>
        <row r="4466">
          <cell r="A4466" t="str">
            <v>METAMUCIL</v>
          </cell>
          <cell r="B4466" t="str">
            <v xml:space="preserve"> LAXATIVES           </v>
          </cell>
          <cell r="C4466" t="str">
            <v>PROCTER &amp; G OTC</v>
          </cell>
          <cell r="D4466">
            <v>12211.6</v>
          </cell>
          <cell r="E4466" t="str">
            <v>PROCTER &amp; GAMBLE</v>
          </cell>
          <cell r="F4466" t="str">
            <v>BULK-PRODUCING LAX</v>
          </cell>
        </row>
        <row r="4467">
          <cell r="A4467" t="str">
            <v>METAMUCIL SUNR S/F</v>
          </cell>
          <cell r="B4467" t="str">
            <v xml:space="preserve"> LAXATIVES           </v>
          </cell>
          <cell r="C4467" t="str">
            <v>PROCTER &amp; G OTC</v>
          </cell>
          <cell r="D4467">
            <v>69102.399999999994</v>
          </cell>
          <cell r="E4467" t="str">
            <v>PROCTER &amp; GAMBLE</v>
          </cell>
          <cell r="F4467" t="str">
            <v>BULK-PRODUCING LAX</v>
          </cell>
        </row>
        <row r="4468">
          <cell r="A4468" t="str">
            <v>METAPREL</v>
          </cell>
          <cell r="B4468" t="str">
            <v xml:space="preserve"> RESPIRATORY THERAPY                           </v>
          </cell>
          <cell r="C4468" t="str">
            <v>NOVARTIS RX</v>
          </cell>
          <cell r="D4468">
            <v>0</v>
          </cell>
          <cell r="E4468" t="str">
            <v>NOVARTIS</v>
          </cell>
          <cell r="F4468" t="str">
            <v>BETA AGONISTS ORAL LIQUID</v>
          </cell>
        </row>
        <row r="4469">
          <cell r="A4469" t="str">
            <v>METAPROTERENOL</v>
          </cell>
          <cell r="B4469" t="str">
            <v xml:space="preserve"> RESPIRATORY THERAPY                           </v>
          </cell>
          <cell r="C4469" t="str">
            <v>APOTEX CORP</v>
          </cell>
          <cell r="D4469">
            <v>3160.1</v>
          </cell>
          <cell r="E4469" t="str">
            <v>APOTEX CORP</v>
          </cell>
          <cell r="F4469" t="str">
            <v>BETA AGONISTS NEB SOL</v>
          </cell>
        </row>
        <row r="4470">
          <cell r="A4470" t="str">
            <v>METAPROTERENOL</v>
          </cell>
          <cell r="B4470" t="str">
            <v xml:space="preserve"> RESPIRATORY THERAPY                           </v>
          </cell>
          <cell r="C4470" t="str">
            <v>APOTEX CORP</v>
          </cell>
          <cell r="D4470">
            <v>572</v>
          </cell>
          <cell r="E4470" t="str">
            <v>APOTEX CORP</v>
          </cell>
          <cell r="F4470" t="str">
            <v>BETA AGONISTS ORAL LIQUID</v>
          </cell>
        </row>
        <row r="4471">
          <cell r="A4471" t="str">
            <v>METAPROTERENOL</v>
          </cell>
          <cell r="B4471" t="str">
            <v xml:space="preserve"> RESPIRATORY THERAPY                           </v>
          </cell>
          <cell r="C4471" t="str">
            <v>DEY LABS INC</v>
          </cell>
          <cell r="D4471">
            <v>2853.8</v>
          </cell>
          <cell r="E4471" t="str">
            <v>DEY LABS INC</v>
          </cell>
          <cell r="F4471" t="str">
            <v>BETA AGONISTS NEB SOL</v>
          </cell>
        </row>
        <row r="4472">
          <cell r="A4472" t="str">
            <v>METAPROTERENOL</v>
          </cell>
          <cell r="B4472" t="str">
            <v xml:space="preserve"> RESPIRATORY THERAPY                           </v>
          </cell>
          <cell r="C4472" t="str">
            <v>MORTON GROVE PHARM</v>
          </cell>
          <cell r="D4472">
            <v>-132.30000000000001</v>
          </cell>
          <cell r="E4472" t="str">
            <v>MORTON GROVE PHARM</v>
          </cell>
          <cell r="F4472" t="str">
            <v>BETA AGONISTS NEB SOL</v>
          </cell>
        </row>
        <row r="4473">
          <cell r="A4473" t="str">
            <v>METAPROTERENOL</v>
          </cell>
          <cell r="B4473" t="str">
            <v xml:space="preserve"> RESPIRATORY THERAPY                           </v>
          </cell>
          <cell r="C4473" t="str">
            <v>MORTON GROVE PHARM</v>
          </cell>
          <cell r="D4473">
            <v>-3.9</v>
          </cell>
          <cell r="E4473" t="str">
            <v>MORTON GROVE PHARM</v>
          </cell>
          <cell r="F4473" t="str">
            <v>BETA AGONISTS ORAL LIQUID</v>
          </cell>
        </row>
        <row r="4474">
          <cell r="A4474" t="str">
            <v>METAPROTERENOL</v>
          </cell>
          <cell r="B4474" t="str">
            <v xml:space="preserve"> RESPIRATORY THERAPY                           </v>
          </cell>
          <cell r="C4474" t="str">
            <v>PAR PHARM</v>
          </cell>
          <cell r="D4474">
            <v>463.4</v>
          </cell>
          <cell r="E4474" t="str">
            <v>PAR PHARM</v>
          </cell>
          <cell r="F4474" t="str">
            <v>BETA AGONISTS ORAL SOLID</v>
          </cell>
        </row>
        <row r="4475">
          <cell r="A4475" t="str">
            <v>METAPROTERENOL</v>
          </cell>
          <cell r="B4475" t="str">
            <v xml:space="preserve"> RESPIRATORY THERAPY                           </v>
          </cell>
          <cell r="C4475" t="str">
            <v>QUALITEST PRODUCTS</v>
          </cell>
          <cell r="D4475">
            <v>4909.7</v>
          </cell>
          <cell r="E4475" t="str">
            <v>QUALITEST PRODUCTS</v>
          </cell>
          <cell r="F4475" t="str">
            <v>BETA AGONISTS ORAL LIQUID</v>
          </cell>
        </row>
        <row r="4476">
          <cell r="A4476" t="str">
            <v>METAPROTERENOL</v>
          </cell>
          <cell r="B4476" t="str">
            <v xml:space="preserve"> RESPIRATORY THERAPY                           </v>
          </cell>
          <cell r="C4476" t="str">
            <v>SILARX PHARM INC</v>
          </cell>
          <cell r="D4476">
            <v>368.7</v>
          </cell>
          <cell r="E4476" t="str">
            <v>SILARX PHARM INC</v>
          </cell>
          <cell r="F4476" t="str">
            <v>BETA AGONISTS ORAL LIQUID</v>
          </cell>
        </row>
        <row r="4477">
          <cell r="A4477" t="str">
            <v>METED SHAMPOO</v>
          </cell>
          <cell r="B4477" t="str">
            <v xml:space="preserve"> DERMATOLOGICALS, ETHICAL                      </v>
          </cell>
          <cell r="C4477" t="str">
            <v>SIRIUS LABS</v>
          </cell>
          <cell r="D4477">
            <v>723</v>
          </cell>
          <cell r="E4477" t="str">
            <v>SIRIUS LABS</v>
          </cell>
          <cell r="F4477" t="str">
            <v>ANTI-DANDRUFF</v>
          </cell>
        </row>
        <row r="4478">
          <cell r="A4478" t="str">
            <v>METFORMIN HCL</v>
          </cell>
          <cell r="B4478" t="str">
            <v xml:space="preserve"> DIABETES THERAPY                              </v>
          </cell>
          <cell r="C4478" t="str">
            <v>ANDRX</v>
          </cell>
          <cell r="D4478">
            <v>2270801.7000000002</v>
          </cell>
          <cell r="E4478" t="str">
            <v>ANDRX CORPORATN</v>
          </cell>
          <cell r="F4478" t="str">
            <v>BIGUANIDES</v>
          </cell>
        </row>
        <row r="4479">
          <cell r="A4479" t="str">
            <v>METFORMIN HCL</v>
          </cell>
          <cell r="B4479" t="str">
            <v xml:space="preserve"> DIABETES THERAPY                              </v>
          </cell>
          <cell r="C4479" t="str">
            <v>APOTEX CORP</v>
          </cell>
          <cell r="D4479">
            <v>30422</v>
          </cell>
          <cell r="E4479" t="str">
            <v>APOTEX CORP</v>
          </cell>
          <cell r="F4479" t="str">
            <v>BIGUANIDES</v>
          </cell>
        </row>
        <row r="4480">
          <cell r="A4480" t="str">
            <v>METFORMIN HCL</v>
          </cell>
          <cell r="B4480" t="str">
            <v xml:space="preserve"> DIABETES THERAPY                              </v>
          </cell>
          <cell r="C4480" t="str">
            <v>CARACO PHARM</v>
          </cell>
          <cell r="D4480">
            <v>85507</v>
          </cell>
          <cell r="E4480" t="str">
            <v>CARACO PHARM</v>
          </cell>
          <cell r="F4480" t="str">
            <v>BIGUANIDES</v>
          </cell>
        </row>
        <row r="4481">
          <cell r="A4481" t="str">
            <v>METFORMIN HCL</v>
          </cell>
          <cell r="B4481" t="str">
            <v xml:space="preserve"> DIABETES THERAPY                              </v>
          </cell>
          <cell r="C4481" t="str">
            <v>EON LABS</v>
          </cell>
          <cell r="D4481">
            <v>120603.7</v>
          </cell>
          <cell r="E4481" t="str">
            <v>EON CORP</v>
          </cell>
          <cell r="F4481" t="str">
            <v>BIGUANIDES</v>
          </cell>
        </row>
        <row r="4482">
          <cell r="A4482" t="str">
            <v>METFORMIN HCL</v>
          </cell>
          <cell r="B4482" t="str">
            <v xml:space="preserve"> DIABETES THERAPY                              </v>
          </cell>
          <cell r="C4482" t="str">
            <v>GENEVA PHARM</v>
          </cell>
          <cell r="D4482">
            <v>2199.5</v>
          </cell>
          <cell r="E4482" t="str">
            <v>NOVARTIS</v>
          </cell>
          <cell r="F4482" t="str">
            <v>BIGUANIDES</v>
          </cell>
        </row>
        <row r="4483">
          <cell r="A4483" t="str">
            <v>METFORMIN HCL</v>
          </cell>
          <cell r="B4483" t="str">
            <v xml:space="preserve"> DIABETES THERAPY                              </v>
          </cell>
          <cell r="C4483" t="str">
            <v>IVAX PHARMACEUTICALS</v>
          </cell>
          <cell r="D4483">
            <v>9783.1</v>
          </cell>
          <cell r="E4483" t="str">
            <v>IVAX CORP</v>
          </cell>
          <cell r="F4483" t="str">
            <v>BIGUANIDES</v>
          </cell>
        </row>
        <row r="4484">
          <cell r="A4484" t="str">
            <v>METFORMIN HCL</v>
          </cell>
          <cell r="B4484" t="str">
            <v xml:space="preserve"> DIABETES THERAPY                              </v>
          </cell>
          <cell r="C4484" t="str">
            <v>MAJOR PHARM</v>
          </cell>
          <cell r="D4484">
            <v>1479.3</v>
          </cell>
          <cell r="E4484" t="str">
            <v>GREAT LAKES WHLSL</v>
          </cell>
          <cell r="F4484" t="str">
            <v>BIGUANIDES</v>
          </cell>
        </row>
        <row r="4485">
          <cell r="A4485" t="str">
            <v>METFORMIN HCL</v>
          </cell>
          <cell r="B4485" t="str">
            <v xml:space="preserve"> DIABETES THERAPY                              </v>
          </cell>
          <cell r="C4485" t="str">
            <v>MUTUAL PHARM</v>
          </cell>
          <cell r="D4485">
            <v>156787</v>
          </cell>
          <cell r="E4485" t="str">
            <v>URL/MUTUAL</v>
          </cell>
          <cell r="F4485" t="str">
            <v>BIGUANIDES</v>
          </cell>
        </row>
        <row r="4486">
          <cell r="A4486" t="str">
            <v>METFORMIN HCL</v>
          </cell>
          <cell r="B4486" t="str">
            <v xml:space="preserve"> DIABETES THERAPY                              </v>
          </cell>
          <cell r="C4486" t="str">
            <v>MYLAN</v>
          </cell>
          <cell r="D4486">
            <v>121674.9</v>
          </cell>
          <cell r="E4486" t="str">
            <v>MYLAN LABS  INC</v>
          </cell>
          <cell r="F4486" t="str">
            <v>BIGUANIDES</v>
          </cell>
        </row>
        <row r="4487">
          <cell r="A4487" t="str">
            <v>METFORMIN HCL</v>
          </cell>
          <cell r="B4487" t="str">
            <v xml:space="preserve"> DIABETES THERAPY                              </v>
          </cell>
          <cell r="C4487" t="str">
            <v>PAR PHARM</v>
          </cell>
          <cell r="D4487">
            <v>614020.80000000005</v>
          </cell>
          <cell r="E4487" t="str">
            <v>PAR PHARM</v>
          </cell>
          <cell r="F4487" t="str">
            <v>BIGUANIDES</v>
          </cell>
        </row>
        <row r="4488">
          <cell r="A4488" t="str">
            <v>METFORMIN HCL</v>
          </cell>
          <cell r="B4488" t="str">
            <v xml:space="preserve"> DIABETES THERAPY                              </v>
          </cell>
          <cell r="C4488" t="str">
            <v>PUREPAC</v>
          </cell>
          <cell r="D4488">
            <v>222687.8</v>
          </cell>
          <cell r="E4488" t="str">
            <v>ALPHARMA USPD</v>
          </cell>
          <cell r="F4488" t="str">
            <v>BIGUANIDES</v>
          </cell>
        </row>
        <row r="4489">
          <cell r="A4489" t="str">
            <v>METFORMIN HCL</v>
          </cell>
          <cell r="B4489" t="str">
            <v xml:space="preserve"> DIABETES THERAPY                              </v>
          </cell>
          <cell r="C4489" t="str">
            <v>UNIT DOSE LABS</v>
          </cell>
          <cell r="D4489">
            <v>534.9</v>
          </cell>
          <cell r="E4489" t="str">
            <v>MYLAN LABS  INC</v>
          </cell>
          <cell r="F4489" t="str">
            <v>BIGUANIDES</v>
          </cell>
        </row>
        <row r="4490">
          <cell r="A4490" t="str">
            <v>METFORMIN HCL</v>
          </cell>
          <cell r="B4490" t="str">
            <v xml:space="preserve"> DIABETES THERAPY                              </v>
          </cell>
          <cell r="C4490" t="str">
            <v>WATSON LABS</v>
          </cell>
          <cell r="D4490">
            <v>197103.6</v>
          </cell>
          <cell r="E4490" t="str">
            <v>WATSON PHARM INC</v>
          </cell>
          <cell r="F4490" t="str">
            <v>BIGUANIDES</v>
          </cell>
        </row>
        <row r="4491">
          <cell r="A4491" t="str">
            <v>METHADEX</v>
          </cell>
          <cell r="B4491" t="str">
            <v xml:space="preserve"> OPHTHALMIC PREPARATIONS                       </v>
          </cell>
          <cell r="C4491" t="str">
            <v>MAJOR PHARM</v>
          </cell>
          <cell r="D4491">
            <v>19.899999999999999</v>
          </cell>
          <cell r="E4491" t="str">
            <v>GREAT LAKES WHLSL</v>
          </cell>
          <cell r="F4491" t="str">
            <v>OPHTH CORTICOID/ANTNFCT</v>
          </cell>
        </row>
        <row r="4492">
          <cell r="A4492" t="str">
            <v>METHADONE HCL</v>
          </cell>
          <cell r="B4492" t="str">
            <v xml:space="preserve"> ANALGESICS        </v>
          </cell>
          <cell r="C4492" t="str">
            <v>ROXANE</v>
          </cell>
          <cell r="D4492">
            <v>651.9</v>
          </cell>
          <cell r="E4492" t="str">
            <v>BOEHRINGER INGEL</v>
          </cell>
          <cell r="F4492" t="str">
            <v>SYNTH NARC NON-INJ</v>
          </cell>
        </row>
        <row r="4493">
          <cell r="A4493" t="str">
            <v>METHADONE INTENSOL</v>
          </cell>
          <cell r="B4493" t="str">
            <v xml:space="preserve"> ANALGESICS        </v>
          </cell>
          <cell r="C4493" t="str">
            <v>ROXANE</v>
          </cell>
          <cell r="D4493">
            <v>126.1</v>
          </cell>
          <cell r="E4493" t="str">
            <v>BOEHRINGER INGEL</v>
          </cell>
          <cell r="F4493" t="str">
            <v>SYNTH NARC NON-INJ</v>
          </cell>
        </row>
        <row r="4494">
          <cell r="A4494" t="str">
            <v>METHADOSE</v>
          </cell>
          <cell r="B4494" t="str">
            <v xml:space="preserve"> ANALGESICS        </v>
          </cell>
          <cell r="C4494" t="str">
            <v>MALLINCKRODT</v>
          </cell>
          <cell r="D4494">
            <v>78.599999999999994</v>
          </cell>
          <cell r="E4494" t="str">
            <v>MALLINCKRODT</v>
          </cell>
          <cell r="F4494" t="str">
            <v>SYNTH NARC NON-INJ</v>
          </cell>
        </row>
        <row r="4495">
          <cell r="A4495" t="str">
            <v>METHAZOLAMIDE</v>
          </cell>
          <cell r="B4495" t="str">
            <v xml:space="preserve"> OPHTHALMIC PREPARATIONS                       </v>
          </cell>
          <cell r="C4495" t="str">
            <v>GENEVA PHARM</v>
          </cell>
          <cell r="D4495">
            <v>1759.6</v>
          </cell>
          <cell r="E4495" t="str">
            <v>NOVARTIS</v>
          </cell>
          <cell r="F4495" t="str">
            <v>CARBONIC ANHYDRASE INHIB</v>
          </cell>
        </row>
        <row r="4496">
          <cell r="A4496" t="str">
            <v>METHAZOLAMIDE</v>
          </cell>
          <cell r="B4496" t="str">
            <v xml:space="preserve"> OPHTHALMIC PREPARATIONS                       </v>
          </cell>
          <cell r="C4496" t="str">
            <v>LEDERLE SP</v>
          </cell>
          <cell r="D4496">
            <v>0</v>
          </cell>
          <cell r="E4496" t="str">
            <v>WYETH CORP</v>
          </cell>
          <cell r="F4496" t="str">
            <v>CARBONIC ANHYDRASE INHIB</v>
          </cell>
        </row>
        <row r="4497">
          <cell r="A4497" t="str">
            <v>METHAZOLAMIDE</v>
          </cell>
          <cell r="B4497" t="str">
            <v xml:space="preserve"> OPHTHALMIC PREPARATIONS                       </v>
          </cell>
          <cell r="C4497" t="str">
            <v>QUALITEST PRODUCTS</v>
          </cell>
          <cell r="D4497">
            <v>4906</v>
          </cell>
          <cell r="E4497" t="str">
            <v>QUALITEST PRODUCTS</v>
          </cell>
          <cell r="F4497" t="str">
            <v>CARBONIC ANHYDRASE INHIB</v>
          </cell>
        </row>
        <row r="4498">
          <cell r="A4498" t="str">
            <v>METHAZOLAMIDE</v>
          </cell>
          <cell r="B4498" t="str">
            <v xml:space="preserve"> OPHTHALMIC PREPARATIONS                       </v>
          </cell>
          <cell r="C4498" t="str">
            <v>TEVA PHARMACEUTICALS</v>
          </cell>
          <cell r="D4498">
            <v>1971.7</v>
          </cell>
          <cell r="E4498" t="str">
            <v>TEVA PHARM USA</v>
          </cell>
          <cell r="F4498" t="str">
            <v>CARBONIC ANHYDRASE INHIB</v>
          </cell>
        </row>
        <row r="4499">
          <cell r="A4499" t="str">
            <v>METHAZOLAMIDE</v>
          </cell>
          <cell r="B4499" t="str">
            <v xml:space="preserve"> OPHTHALMIC PREPARATIONS                       </v>
          </cell>
          <cell r="C4499" t="str">
            <v>WATSON LABS</v>
          </cell>
          <cell r="D4499">
            <v>0</v>
          </cell>
          <cell r="E4499" t="str">
            <v>WATSON PHARM INC</v>
          </cell>
          <cell r="F4499" t="str">
            <v>CARBONIC ANHYDRASE INHIB</v>
          </cell>
        </row>
        <row r="4500">
          <cell r="A4500" t="str">
            <v>METHENAMINE MANDEL</v>
          </cell>
          <cell r="B4500" t="str">
            <v xml:space="preserve"> GENITOURINARY                                 </v>
          </cell>
          <cell r="C4500" t="str">
            <v>AMIDE PHARMACEUT</v>
          </cell>
          <cell r="D4500">
            <v>25.2</v>
          </cell>
          <cell r="E4500" t="str">
            <v>AMIDE PHARMACEUT</v>
          </cell>
          <cell r="F4500" t="str">
            <v>UT ANTNFCT OTH</v>
          </cell>
        </row>
        <row r="4501">
          <cell r="A4501" t="str">
            <v>METHERGINE</v>
          </cell>
          <cell r="B4501" t="str">
            <v xml:space="preserve"> HORMONES                                      </v>
          </cell>
          <cell r="C4501" t="str">
            <v>NOVARTIS RX</v>
          </cell>
          <cell r="D4501">
            <v>22723.8</v>
          </cell>
          <cell r="E4501" t="str">
            <v>NOVARTIS</v>
          </cell>
          <cell r="F4501" t="str">
            <v>OXYTOCICS</v>
          </cell>
        </row>
        <row r="4502">
          <cell r="A4502" t="str">
            <v>METHIMAZOLE</v>
          </cell>
          <cell r="B4502" t="str">
            <v xml:space="preserve"> THYROID THERAPY                               </v>
          </cell>
          <cell r="C4502" t="str">
            <v>EON LABS</v>
          </cell>
          <cell r="D4502">
            <v>69986.899999999994</v>
          </cell>
          <cell r="E4502" t="str">
            <v>EON CORP</v>
          </cell>
          <cell r="F4502" t="str">
            <v>ANTI-THYROID PREP</v>
          </cell>
        </row>
        <row r="4503">
          <cell r="A4503" t="str">
            <v>METHIMAZOLE</v>
          </cell>
          <cell r="B4503" t="str">
            <v xml:space="preserve"> THYROID THERAPY                               </v>
          </cell>
          <cell r="C4503" t="str">
            <v>PAR PHARM</v>
          </cell>
          <cell r="D4503">
            <v>78795</v>
          </cell>
          <cell r="E4503" t="str">
            <v>PAR PHARM</v>
          </cell>
          <cell r="F4503" t="str">
            <v>ANTI-THYROID PREP</v>
          </cell>
        </row>
        <row r="4504">
          <cell r="A4504" t="str">
            <v>METHITEST</v>
          </cell>
          <cell r="B4504" t="str">
            <v xml:space="preserve"> HORMONES                                      </v>
          </cell>
          <cell r="C4504" t="str">
            <v>GLOBAL PHARM CORP</v>
          </cell>
          <cell r="D4504">
            <v>4893.2</v>
          </cell>
          <cell r="E4504" t="str">
            <v>GLOBAL PHARM CORP</v>
          </cell>
          <cell r="F4504" t="str">
            <v>HORMONES ANDROGENS ORAL</v>
          </cell>
        </row>
        <row r="4505">
          <cell r="A4505" t="str">
            <v>METHOCARBAMOL</v>
          </cell>
          <cell r="B4505" t="str">
            <v xml:space="preserve"> MUSCULOSKELETAL                               </v>
          </cell>
          <cell r="C4505" t="str">
            <v>ABLE LABS</v>
          </cell>
          <cell r="D4505">
            <v>150.9</v>
          </cell>
          <cell r="E4505" t="str">
            <v>DYNAGEN INC</v>
          </cell>
          <cell r="F4505" t="str">
            <v>MUS RELX NON-SURG W/O ANALG</v>
          </cell>
        </row>
        <row r="4506">
          <cell r="A4506" t="str">
            <v>METHOCARBAMOL</v>
          </cell>
          <cell r="B4506" t="str">
            <v xml:space="preserve"> MUSCULOSKELETAL                               </v>
          </cell>
          <cell r="C4506" t="str">
            <v>ALLSCRIPS PHARM</v>
          </cell>
          <cell r="D4506">
            <v>0</v>
          </cell>
          <cell r="E4506" t="str">
            <v>ALLSCRIPS PHARM</v>
          </cell>
          <cell r="F4506" t="str">
            <v>MUS RELX NON-SURG W/O ANALG</v>
          </cell>
        </row>
        <row r="4507">
          <cell r="A4507" t="str">
            <v>METHOCARBAMOL</v>
          </cell>
          <cell r="B4507" t="str">
            <v xml:space="preserve"> MUSCULOSKELETAL                               </v>
          </cell>
          <cell r="C4507" t="str">
            <v>GENEVA PHARM</v>
          </cell>
          <cell r="D4507">
            <v>6412.9</v>
          </cell>
          <cell r="E4507" t="str">
            <v>NOVARTIS</v>
          </cell>
          <cell r="F4507" t="str">
            <v>MUS RELX NON-SURG W/O ANALG</v>
          </cell>
        </row>
        <row r="4508">
          <cell r="A4508" t="str">
            <v>METHOCARBAMOL</v>
          </cell>
          <cell r="B4508" t="str">
            <v xml:space="preserve"> MUSCULOSKELETAL                               </v>
          </cell>
          <cell r="C4508" t="str">
            <v>LEDERLE SP</v>
          </cell>
          <cell r="D4508">
            <v>-74</v>
          </cell>
          <cell r="E4508" t="str">
            <v>WYETH CORP</v>
          </cell>
          <cell r="F4508" t="str">
            <v>MUS RELX NON-SURG W/O ANALG</v>
          </cell>
        </row>
        <row r="4509">
          <cell r="A4509" t="str">
            <v>METHOCARBAMOL</v>
          </cell>
          <cell r="B4509" t="str">
            <v xml:space="preserve"> MUSCULOSKELETAL                               </v>
          </cell>
          <cell r="C4509" t="str">
            <v>MFR NOT STATED</v>
          </cell>
          <cell r="D4509">
            <v>0</v>
          </cell>
          <cell r="E4509" t="str">
            <v>LAB UNKNOWN</v>
          </cell>
          <cell r="F4509" t="str">
            <v>MUS RELX NON-SURG W/O ANALG</v>
          </cell>
        </row>
        <row r="4510">
          <cell r="A4510" t="str">
            <v>METHOCARBAMOL</v>
          </cell>
          <cell r="B4510" t="str">
            <v xml:space="preserve"> MUSCULOSKELETAL                               </v>
          </cell>
          <cell r="C4510" t="str">
            <v>QUALITEST PRODUCTS</v>
          </cell>
          <cell r="D4510">
            <v>1101.5999999999999</v>
          </cell>
          <cell r="E4510" t="str">
            <v>QUALITEST PRODUCTS</v>
          </cell>
          <cell r="F4510" t="str">
            <v>MUS RELX NON-SURG W/O ANALG</v>
          </cell>
        </row>
        <row r="4511">
          <cell r="A4511" t="str">
            <v>METHOCARBAMOL</v>
          </cell>
          <cell r="B4511" t="str">
            <v xml:space="preserve"> MUSCULOSKELETAL                               </v>
          </cell>
          <cell r="C4511" t="str">
            <v>UNITED RES LABS</v>
          </cell>
          <cell r="D4511">
            <v>1167.4000000000001</v>
          </cell>
          <cell r="E4511" t="str">
            <v>URL/MUTUAL</v>
          </cell>
          <cell r="F4511" t="str">
            <v>MUS RELX NON-SURG W/O ANALG</v>
          </cell>
        </row>
        <row r="4512">
          <cell r="A4512" t="str">
            <v>METHOCARBAMOL</v>
          </cell>
          <cell r="B4512" t="str">
            <v xml:space="preserve"> MUSCULOSKELETAL                               </v>
          </cell>
          <cell r="C4512" t="str">
            <v>WATSON LABS</v>
          </cell>
          <cell r="D4512">
            <v>14703</v>
          </cell>
          <cell r="E4512" t="str">
            <v>WATSON PHARM INC</v>
          </cell>
          <cell r="F4512" t="str">
            <v>MUS RELX NON-SURG W/O ANALG</v>
          </cell>
        </row>
        <row r="4513">
          <cell r="A4513" t="str">
            <v>METHOCARBAMOL</v>
          </cell>
          <cell r="B4513" t="str">
            <v xml:space="preserve"> MUSCULOSKELETAL                               </v>
          </cell>
          <cell r="C4513" t="str">
            <v>WEST WARD</v>
          </cell>
          <cell r="D4513">
            <v>13199.9</v>
          </cell>
          <cell r="E4513" t="str">
            <v>WEST WARD</v>
          </cell>
          <cell r="F4513" t="str">
            <v>MUS RELX NON-SURG W/O ANALG</v>
          </cell>
        </row>
        <row r="4514">
          <cell r="A4514" t="str">
            <v>METHOCARBAMOL/ASA</v>
          </cell>
          <cell r="B4514" t="str">
            <v xml:space="preserve"> MUSCULOSKELETAL                               </v>
          </cell>
          <cell r="C4514" t="str">
            <v>IVAX PHARMACEUTICALS</v>
          </cell>
          <cell r="D4514">
            <v>0</v>
          </cell>
          <cell r="E4514" t="str">
            <v>IVAX CORP</v>
          </cell>
          <cell r="F4514" t="str">
            <v>MUS RELX NON-SURG W ANALG</v>
          </cell>
        </row>
        <row r="4515">
          <cell r="A4515" t="str">
            <v>METHOTREXATE LPF</v>
          </cell>
          <cell r="B4515" t="str">
            <v xml:space="preserve"> ANTINEOPLASTIC AGENTS                         </v>
          </cell>
          <cell r="C4515" t="str">
            <v>XANODYNE PHARMACAL</v>
          </cell>
          <cell r="D4515">
            <v>6575.8</v>
          </cell>
          <cell r="E4515" t="str">
            <v>XANODYNE PHARMACAL</v>
          </cell>
          <cell r="F4515" t="str">
            <v>ANTINEO FOLIC ACID ANALOGS</v>
          </cell>
        </row>
        <row r="4516">
          <cell r="A4516" t="str">
            <v>METHOTREXATE SOD</v>
          </cell>
          <cell r="B4516" t="str">
            <v xml:space="preserve"> ANTINEOPLASTIC AGENTS                         </v>
          </cell>
          <cell r="C4516" t="str">
            <v>AMER PHARM PARTNER</v>
          </cell>
          <cell r="D4516">
            <v>1764.6</v>
          </cell>
          <cell r="E4516" t="str">
            <v>AMER PHARM PARTNER</v>
          </cell>
          <cell r="F4516" t="str">
            <v>ANTINEO FOLIC ACID ANALOGS</v>
          </cell>
        </row>
        <row r="4517">
          <cell r="A4517" t="str">
            <v>METHOTREXATE SOD</v>
          </cell>
          <cell r="B4517" t="str">
            <v xml:space="preserve"> ANTINEOPLASTIC AGENTS                         </v>
          </cell>
          <cell r="C4517" t="str">
            <v>BARR LABS</v>
          </cell>
          <cell r="D4517">
            <v>55706.6</v>
          </cell>
          <cell r="E4517" t="str">
            <v>BARR LABS CORP</v>
          </cell>
          <cell r="F4517" t="str">
            <v>ANTINEO FOLIC ACID ANALOGS</v>
          </cell>
        </row>
        <row r="4518">
          <cell r="A4518" t="str">
            <v>METHOTREXATE SOD</v>
          </cell>
          <cell r="B4518" t="str">
            <v xml:space="preserve"> ANTINEOPLASTIC AGENTS                         </v>
          </cell>
          <cell r="C4518" t="str">
            <v>BEDFORD LABS</v>
          </cell>
          <cell r="D4518">
            <v>2213</v>
          </cell>
          <cell r="E4518" t="str">
            <v>BOEHRINGER INGEL</v>
          </cell>
          <cell r="F4518" t="str">
            <v>ANTINEO FOLIC ACID ANALOGS</v>
          </cell>
        </row>
        <row r="4519">
          <cell r="A4519" t="str">
            <v>METHOTREXATE SOD</v>
          </cell>
          <cell r="B4519" t="str">
            <v xml:space="preserve"> ANTINEOPLASTIC AGENTS                         </v>
          </cell>
          <cell r="C4519" t="str">
            <v>ESI LEDERLE</v>
          </cell>
          <cell r="D4519">
            <v>0</v>
          </cell>
          <cell r="E4519" t="str">
            <v>WYETH CORP</v>
          </cell>
          <cell r="F4519" t="str">
            <v>ANTINEO FOLIC ACID ANALOGS</v>
          </cell>
        </row>
        <row r="4520">
          <cell r="A4520" t="str">
            <v>METHOTREXATE SOD</v>
          </cell>
          <cell r="B4520" t="str">
            <v xml:space="preserve"> ANTINEOPLASTIC AGENTS                         </v>
          </cell>
          <cell r="C4520" t="str">
            <v>FAULDING</v>
          </cell>
          <cell r="D4520">
            <v>0</v>
          </cell>
          <cell r="E4520" t="str">
            <v>MAYNE GROUP</v>
          </cell>
          <cell r="F4520" t="str">
            <v>ANTINEO FOLIC ACID ANALOGS</v>
          </cell>
        </row>
        <row r="4521">
          <cell r="A4521" t="str">
            <v>METHOTREXATE SOD</v>
          </cell>
          <cell r="B4521" t="str">
            <v xml:space="preserve"> ANTINEOPLASTIC AGENTS                         </v>
          </cell>
          <cell r="C4521" t="str">
            <v>MAJOR PHARM</v>
          </cell>
          <cell r="D4521">
            <v>201.6</v>
          </cell>
          <cell r="E4521" t="str">
            <v>GREAT LAKES WHLSL</v>
          </cell>
          <cell r="F4521" t="str">
            <v>ANTINEO FOLIC ACID ANALOGS</v>
          </cell>
        </row>
        <row r="4522">
          <cell r="A4522" t="str">
            <v>METHOTREXATE SOD</v>
          </cell>
          <cell r="B4522" t="str">
            <v xml:space="preserve"> ANTINEOPLASTIC AGENTS                         </v>
          </cell>
          <cell r="C4522" t="str">
            <v>MFR NOT STATED</v>
          </cell>
          <cell r="D4522">
            <v>45800.9</v>
          </cell>
          <cell r="E4522" t="str">
            <v>LAB UNKNOWN</v>
          </cell>
          <cell r="F4522" t="str">
            <v>ANTINEO FOLIC ACID ANALOGS</v>
          </cell>
        </row>
        <row r="4523">
          <cell r="A4523" t="str">
            <v>METHOTREXATE SOD</v>
          </cell>
          <cell r="B4523" t="str">
            <v xml:space="preserve"> ANTINEOPLASTIC AGENTS                         </v>
          </cell>
          <cell r="C4523" t="str">
            <v>MYLAN</v>
          </cell>
          <cell r="D4523">
            <v>51852.5</v>
          </cell>
          <cell r="E4523" t="str">
            <v>MYLAN LABS  INC</v>
          </cell>
          <cell r="F4523" t="str">
            <v>ANTINEO FOLIC ACID ANALOGS</v>
          </cell>
        </row>
        <row r="4524">
          <cell r="A4524" t="str">
            <v>METHOTREXATE SOD</v>
          </cell>
          <cell r="B4524" t="str">
            <v xml:space="preserve"> ANTINEOPLASTIC AGENTS                         </v>
          </cell>
          <cell r="C4524" t="str">
            <v>REPACKAGER</v>
          </cell>
          <cell r="D4524">
            <v>72.3</v>
          </cell>
          <cell r="E4524" t="str">
            <v>REPACKAGER</v>
          </cell>
          <cell r="F4524" t="str">
            <v>ANTINEO FOLIC ACID ANALOGS</v>
          </cell>
        </row>
        <row r="4525">
          <cell r="A4525" t="str">
            <v>METHOTREXATE SOD</v>
          </cell>
          <cell r="B4525" t="str">
            <v xml:space="preserve"> ANTINEOPLASTIC AGENTS                         </v>
          </cell>
          <cell r="C4525" t="str">
            <v>ROXANE</v>
          </cell>
          <cell r="D4525">
            <v>43721</v>
          </cell>
          <cell r="E4525" t="str">
            <v>BOEHRINGER INGEL</v>
          </cell>
          <cell r="F4525" t="str">
            <v>ANTINEO FOLIC ACID ANALOGS</v>
          </cell>
        </row>
        <row r="4526">
          <cell r="A4526" t="str">
            <v>METHOTREXATE SOD</v>
          </cell>
          <cell r="B4526" t="str">
            <v xml:space="preserve"> ANTINEOPLASTIC AGENTS                         </v>
          </cell>
          <cell r="C4526" t="str">
            <v>STADA PHARM</v>
          </cell>
          <cell r="D4526">
            <v>0</v>
          </cell>
          <cell r="E4526" t="str">
            <v>STADA ARZNEIMITTEL</v>
          </cell>
          <cell r="F4526" t="str">
            <v>ANTINEO FOLIC ACID ANALOGS</v>
          </cell>
        </row>
        <row r="4527">
          <cell r="A4527" t="str">
            <v>METHOTREXATE SOD</v>
          </cell>
          <cell r="B4527" t="str">
            <v xml:space="preserve"> ANTINEOPLASTIC AGENTS                         </v>
          </cell>
          <cell r="C4527" t="str">
            <v>XANODYNE PHARMACAL</v>
          </cell>
          <cell r="D4527">
            <v>35321.300000000003</v>
          </cell>
          <cell r="E4527" t="str">
            <v>XANODYNE PHARMACAL</v>
          </cell>
          <cell r="F4527" t="str">
            <v>ANTINEO FOLIC ACID ANALOGS</v>
          </cell>
        </row>
        <row r="4528">
          <cell r="A4528" t="str">
            <v>METHYCLOTHIAZIDE</v>
          </cell>
          <cell r="B4528" t="str">
            <v xml:space="preserve"> DIURETICS, ETHICAL                            </v>
          </cell>
          <cell r="C4528" t="str">
            <v>MYLAN</v>
          </cell>
          <cell r="D4528">
            <v>46.4</v>
          </cell>
          <cell r="E4528" t="str">
            <v>MYLAN LABS  INC</v>
          </cell>
          <cell r="F4528" t="str">
            <v>DIURETICS THIAZIDE &amp; REL</v>
          </cell>
        </row>
        <row r="4529">
          <cell r="A4529" t="str">
            <v>METHYL SAL</v>
          </cell>
          <cell r="B4529" t="str">
            <v xml:space="preserve"> MISCELLANEOUS PREPS, ETHICAL                  </v>
          </cell>
          <cell r="C4529" t="str">
            <v>HUMCO</v>
          </cell>
          <cell r="D4529">
            <v>194.2</v>
          </cell>
          <cell r="E4529" t="str">
            <v>HUMCO</v>
          </cell>
          <cell r="F4529" t="str">
            <v>CRUDE/BULK MED</v>
          </cell>
        </row>
        <row r="4530">
          <cell r="A4530" t="str">
            <v>METHYLDOPA</v>
          </cell>
          <cell r="B4530" t="str">
            <v xml:space="preserve"> VASCULAR AGENTS                               </v>
          </cell>
          <cell r="C4530" t="str">
            <v>IVAX PHARMACEUTICALS</v>
          </cell>
          <cell r="D4530">
            <v>21704</v>
          </cell>
          <cell r="E4530" t="str">
            <v>IVAX CORP</v>
          </cell>
          <cell r="F4530" t="str">
            <v>CENTRAL ACT AGT ALONE COMB</v>
          </cell>
        </row>
        <row r="4531">
          <cell r="A4531" t="str">
            <v>METHYLDOPA</v>
          </cell>
          <cell r="B4531" t="str">
            <v xml:space="preserve"> VASCULAR AGENTS                               </v>
          </cell>
          <cell r="C4531" t="str">
            <v>LEDERLE SP</v>
          </cell>
          <cell r="D4531">
            <v>-11.6</v>
          </cell>
          <cell r="E4531" t="str">
            <v>WYETH CORP</v>
          </cell>
          <cell r="F4531" t="str">
            <v>CENTRAL ACT AGT ALONE COMB</v>
          </cell>
        </row>
        <row r="4532">
          <cell r="A4532" t="str">
            <v>METHYLDOPA</v>
          </cell>
          <cell r="B4532" t="str">
            <v xml:space="preserve"> VASCULAR AGENTS                               </v>
          </cell>
          <cell r="C4532" t="str">
            <v>MYLAN</v>
          </cell>
          <cell r="D4532">
            <v>61846</v>
          </cell>
          <cell r="E4532" t="str">
            <v>MYLAN LABS  INC</v>
          </cell>
          <cell r="F4532" t="str">
            <v>CENTRAL ACT AGT ALONE COMB</v>
          </cell>
        </row>
        <row r="4533">
          <cell r="A4533" t="str">
            <v>METHYLDOPA</v>
          </cell>
          <cell r="B4533" t="str">
            <v xml:space="preserve"> VASCULAR AGENTS                               </v>
          </cell>
          <cell r="C4533" t="str">
            <v>REPACKAGER</v>
          </cell>
          <cell r="D4533">
            <v>0</v>
          </cell>
          <cell r="E4533" t="str">
            <v>REPACKAGER</v>
          </cell>
          <cell r="F4533" t="str">
            <v>CENTRAL ACT AGT ALONE COMB</v>
          </cell>
        </row>
        <row r="4534">
          <cell r="A4534" t="str">
            <v>METHYLDOPA</v>
          </cell>
          <cell r="B4534" t="str">
            <v xml:space="preserve"> VASCULAR AGENTS                               </v>
          </cell>
          <cell r="C4534" t="str">
            <v>UNIT DOSE LABS</v>
          </cell>
          <cell r="D4534">
            <v>0</v>
          </cell>
          <cell r="E4534" t="str">
            <v>MYLAN LABS  INC</v>
          </cell>
          <cell r="F4534" t="str">
            <v>CENTRAL ACT AGT ALONE COMB</v>
          </cell>
        </row>
        <row r="4535">
          <cell r="A4535" t="str">
            <v>METHYLDOPA</v>
          </cell>
          <cell r="B4535" t="str">
            <v xml:space="preserve"> VASCULAR AGENTS                               </v>
          </cell>
          <cell r="C4535" t="str">
            <v>WATSON LABS</v>
          </cell>
          <cell r="D4535">
            <v>0</v>
          </cell>
          <cell r="E4535" t="str">
            <v>WATSON PHARM INC</v>
          </cell>
          <cell r="F4535" t="str">
            <v>CENTRAL ACT AGT ALONE COMB</v>
          </cell>
        </row>
        <row r="4536">
          <cell r="A4536" t="str">
            <v>METHYLDOPA/HCTZ</v>
          </cell>
          <cell r="B4536" t="str">
            <v xml:space="preserve"> VASCULAR AGENTS                               </v>
          </cell>
          <cell r="C4536" t="str">
            <v>ENDO GENERIC PRODUCT</v>
          </cell>
          <cell r="D4536">
            <v>11.1</v>
          </cell>
          <cell r="E4536" t="str">
            <v>ENDO PHARM INC</v>
          </cell>
          <cell r="F4536" t="str">
            <v>CENTRAL ACT AGT ALONE COMB</v>
          </cell>
        </row>
        <row r="4537">
          <cell r="A4537" t="str">
            <v>METHYLDOPA/HCTZ</v>
          </cell>
          <cell r="B4537" t="str">
            <v xml:space="preserve"> VASCULAR AGENTS                               </v>
          </cell>
          <cell r="C4537" t="str">
            <v>MYLAN</v>
          </cell>
          <cell r="D4537">
            <v>2477.6999999999998</v>
          </cell>
          <cell r="E4537" t="str">
            <v>MYLAN LABS  INC</v>
          </cell>
          <cell r="F4537" t="str">
            <v>CENTRAL ACT AGT ALONE COMB</v>
          </cell>
        </row>
        <row r="4538">
          <cell r="A4538" t="str">
            <v>METHYLDOPATE HCL</v>
          </cell>
          <cell r="B4538" t="str">
            <v xml:space="preserve"> VASCULAR AGENTS                               </v>
          </cell>
          <cell r="C4538" t="str">
            <v>AMERICAN REGENT</v>
          </cell>
          <cell r="D4538">
            <v>0</v>
          </cell>
          <cell r="E4538" t="str">
            <v>AMERICAN REGENT</v>
          </cell>
          <cell r="F4538" t="str">
            <v>CENTRAL ACT AGT ALONE COMB</v>
          </cell>
        </row>
        <row r="4539">
          <cell r="A4539" t="str">
            <v>METHYLENE BLUE</v>
          </cell>
          <cell r="B4539" t="str">
            <v xml:space="preserve"> GENITOURINARY                                 </v>
          </cell>
          <cell r="C4539" t="str">
            <v>AMERICAN REGENT</v>
          </cell>
          <cell r="D4539">
            <v>0</v>
          </cell>
          <cell r="E4539" t="str">
            <v>AMERICAN REGENT</v>
          </cell>
          <cell r="F4539" t="str">
            <v>UT ANTNFCT OTH</v>
          </cell>
        </row>
        <row r="4540">
          <cell r="A4540" t="str">
            <v>METHYLENE BLUE</v>
          </cell>
          <cell r="B4540" t="str">
            <v xml:space="preserve"> GENITOURINARY                                 </v>
          </cell>
          <cell r="C4540" t="str">
            <v>FAULDING</v>
          </cell>
          <cell r="D4540">
            <v>59.9</v>
          </cell>
          <cell r="E4540" t="str">
            <v>MAYNE GROUP</v>
          </cell>
          <cell r="F4540" t="str">
            <v>UT ANTNFCT OTH</v>
          </cell>
        </row>
        <row r="4541">
          <cell r="A4541" t="str">
            <v>METHYLENE BLUE</v>
          </cell>
          <cell r="B4541" t="str">
            <v xml:space="preserve"> GENITOURINARY                                 </v>
          </cell>
          <cell r="C4541" t="str">
            <v>TAYLOR PHARM</v>
          </cell>
          <cell r="D4541">
            <v>0</v>
          </cell>
          <cell r="E4541" t="str">
            <v>TAYLOR PHARM</v>
          </cell>
          <cell r="F4541" t="str">
            <v>UT ANTNFCT OTH</v>
          </cell>
        </row>
        <row r="4542">
          <cell r="A4542" t="str">
            <v>METHYLIN</v>
          </cell>
          <cell r="B4542" t="str">
            <v xml:space="preserve"> PSYCHOTHERAPEUTICS                            </v>
          </cell>
          <cell r="C4542" t="str">
            <v>MALLINCKRODT</v>
          </cell>
          <cell r="D4542">
            <v>73660.5</v>
          </cell>
          <cell r="E4542" t="str">
            <v>MALLINCKRODT</v>
          </cell>
          <cell r="F4542" t="str">
            <v>ANALEPTICS</v>
          </cell>
        </row>
        <row r="4543">
          <cell r="A4543" t="str">
            <v>METHYLIN ER</v>
          </cell>
          <cell r="B4543" t="str">
            <v xml:space="preserve"> PSYCHOTHERAPEUTICS                            </v>
          </cell>
          <cell r="C4543" t="str">
            <v>MALLINCKRODT</v>
          </cell>
          <cell r="D4543">
            <v>63010.2</v>
          </cell>
          <cell r="E4543" t="str">
            <v>MALLINCKRODT</v>
          </cell>
          <cell r="F4543" t="str">
            <v>ANALEPTICS</v>
          </cell>
        </row>
        <row r="4544">
          <cell r="A4544" t="str">
            <v>METHYLPHENIDATE</v>
          </cell>
          <cell r="B4544" t="str">
            <v xml:space="preserve"> PSYCHOTHERAPEUTICS                            </v>
          </cell>
          <cell r="C4544" t="str">
            <v>ABLE LABS</v>
          </cell>
          <cell r="D4544">
            <v>27484.5</v>
          </cell>
          <cell r="E4544" t="str">
            <v>DYNAGEN INC</v>
          </cell>
          <cell r="F4544" t="str">
            <v>ANALEPTICS</v>
          </cell>
        </row>
        <row r="4545">
          <cell r="A4545" t="str">
            <v>METHYLPHENIDATE</v>
          </cell>
          <cell r="B4545" t="str">
            <v xml:space="preserve"> PSYCHOTHERAPEUTICS                            </v>
          </cell>
          <cell r="C4545" t="str">
            <v>CELLTECH PHARM</v>
          </cell>
          <cell r="D4545">
            <v>60194.400000000001</v>
          </cell>
          <cell r="E4545" t="str">
            <v>CELLTECH GROUP</v>
          </cell>
          <cell r="F4545" t="str">
            <v>ANALEPTICS</v>
          </cell>
        </row>
        <row r="4546">
          <cell r="A4546" t="str">
            <v>METHYLPHENIDATE</v>
          </cell>
          <cell r="B4546" t="str">
            <v xml:space="preserve"> PSYCHOTHERAPEUTICS                            </v>
          </cell>
          <cell r="C4546" t="str">
            <v>GENEVA PHARM</v>
          </cell>
          <cell r="D4546">
            <v>2339</v>
          </cell>
          <cell r="E4546" t="str">
            <v>NOVARTIS</v>
          </cell>
          <cell r="F4546" t="str">
            <v>ANALEPTICS</v>
          </cell>
        </row>
        <row r="4547">
          <cell r="A4547" t="str">
            <v>METHYLPHENIDATE</v>
          </cell>
          <cell r="B4547" t="str">
            <v xml:space="preserve"> PSYCHOTHERAPEUTICS                            </v>
          </cell>
          <cell r="C4547" t="str">
            <v>WATSON LABS</v>
          </cell>
          <cell r="D4547">
            <v>149601.9</v>
          </cell>
          <cell r="E4547" t="str">
            <v>WATSON PHARM INC</v>
          </cell>
          <cell r="F4547" t="str">
            <v>ANALEPTICS</v>
          </cell>
        </row>
        <row r="4548">
          <cell r="A4548" t="str">
            <v>METHYLPREDNISOLONE</v>
          </cell>
          <cell r="B4548" t="str">
            <v xml:space="preserve"> HORMONES                                      </v>
          </cell>
          <cell r="C4548" t="str">
            <v>BARR LABS</v>
          </cell>
          <cell r="D4548">
            <v>133205.9</v>
          </cell>
          <cell r="E4548" t="str">
            <v>BARR LABS CORP</v>
          </cell>
          <cell r="F4548" t="str">
            <v>HORMONES CORT PLAIN ORAL</v>
          </cell>
        </row>
        <row r="4549">
          <cell r="A4549" t="str">
            <v>METHYLPREDNISOLONE</v>
          </cell>
          <cell r="B4549" t="str">
            <v xml:space="preserve"> HORMONES                                      </v>
          </cell>
          <cell r="C4549" t="str">
            <v>BRECKENRIDGE</v>
          </cell>
          <cell r="D4549">
            <v>1321.4</v>
          </cell>
          <cell r="E4549" t="str">
            <v>BRECKENRIDGE</v>
          </cell>
          <cell r="F4549" t="str">
            <v>HORMONES CORT PLAIN ORAL</v>
          </cell>
        </row>
        <row r="4550">
          <cell r="A4550" t="str">
            <v>METHYLPREDNISOLONE</v>
          </cell>
          <cell r="B4550" t="str">
            <v xml:space="preserve"> HORMONES                                      </v>
          </cell>
          <cell r="C4550" t="str">
            <v>GENEVA PHARM</v>
          </cell>
          <cell r="D4550">
            <v>5317.7</v>
          </cell>
          <cell r="E4550" t="str">
            <v>NOVARTIS</v>
          </cell>
          <cell r="F4550" t="str">
            <v>HORMONES CORT PLAIN ORAL</v>
          </cell>
        </row>
        <row r="4551">
          <cell r="A4551" t="str">
            <v>METHYLPREDNISOLONE</v>
          </cell>
          <cell r="B4551" t="str">
            <v xml:space="preserve"> HORMONES                                      </v>
          </cell>
          <cell r="C4551" t="str">
            <v>GREENSTONE LTD</v>
          </cell>
          <cell r="D4551">
            <v>14969.6</v>
          </cell>
          <cell r="E4551" t="str">
            <v>PHARMACIA CORP</v>
          </cell>
          <cell r="F4551" t="str">
            <v>HORMONES CORT PLAIN ORAL</v>
          </cell>
        </row>
        <row r="4552">
          <cell r="A4552" t="str">
            <v>METHYLPREDNISOLONE</v>
          </cell>
          <cell r="B4552" t="str">
            <v xml:space="preserve"> HORMONES                                      </v>
          </cell>
          <cell r="C4552" t="str">
            <v>LANNETT</v>
          </cell>
          <cell r="D4552">
            <v>585.70000000000005</v>
          </cell>
          <cell r="E4552" t="str">
            <v>LANNETT</v>
          </cell>
          <cell r="F4552" t="str">
            <v>HORMONES CORT PLAIN ORAL</v>
          </cell>
        </row>
        <row r="4553">
          <cell r="A4553" t="str">
            <v>METHYLPREDNISOLONE</v>
          </cell>
          <cell r="B4553" t="str">
            <v xml:space="preserve"> HORMONES                                      </v>
          </cell>
          <cell r="C4553" t="str">
            <v>PRASCO LABS</v>
          </cell>
          <cell r="D4553">
            <v>3903.1</v>
          </cell>
          <cell r="E4553" t="str">
            <v>PRASCO LABS</v>
          </cell>
          <cell r="F4553" t="str">
            <v>HORMONES CORT PLAIN ORAL</v>
          </cell>
        </row>
        <row r="4554">
          <cell r="A4554" t="str">
            <v>METHYLPREDNISOLONE</v>
          </cell>
          <cell r="B4554" t="str">
            <v xml:space="preserve"> HORMONES                                      </v>
          </cell>
          <cell r="C4554" t="str">
            <v>PRIVATE LABEL</v>
          </cell>
          <cell r="D4554">
            <v>35589.599999999999</v>
          </cell>
          <cell r="E4554" t="str">
            <v>PRIVATE LABEL</v>
          </cell>
          <cell r="F4554" t="str">
            <v>HORMONES CORT PLAIN ORAL</v>
          </cell>
        </row>
        <row r="4555">
          <cell r="A4555" t="str">
            <v>METHYLPREDNISOLONE</v>
          </cell>
          <cell r="B4555" t="str">
            <v xml:space="preserve"> HORMONES                                      </v>
          </cell>
          <cell r="C4555" t="str">
            <v>QUALITEST PRODUCTS</v>
          </cell>
          <cell r="D4555">
            <v>21248.400000000001</v>
          </cell>
          <cell r="E4555" t="str">
            <v>QUALITEST PRODUCTS</v>
          </cell>
          <cell r="F4555" t="str">
            <v>HORMONES CORT PLAIN ORAL</v>
          </cell>
        </row>
        <row r="4556">
          <cell r="A4556" t="str">
            <v>METHYLPREDNISOLONE</v>
          </cell>
          <cell r="B4556" t="str">
            <v xml:space="preserve"> HORMONES                                      </v>
          </cell>
          <cell r="C4556" t="str">
            <v>RANBAXY PHARM</v>
          </cell>
          <cell r="D4556">
            <v>0</v>
          </cell>
          <cell r="E4556" t="str">
            <v>RANBAXY LABS LTD</v>
          </cell>
          <cell r="F4556" t="str">
            <v>HORMONES CORT PLAIN ORAL</v>
          </cell>
        </row>
        <row r="4557">
          <cell r="A4557" t="str">
            <v>METHYLPREDNISOLONE</v>
          </cell>
          <cell r="B4557" t="str">
            <v xml:space="preserve"> HORMONES                                      </v>
          </cell>
          <cell r="C4557" t="str">
            <v>TRIGEN LABS</v>
          </cell>
          <cell r="D4557">
            <v>135138</v>
          </cell>
          <cell r="E4557" t="str">
            <v>TRIGEN LABS</v>
          </cell>
          <cell r="F4557" t="str">
            <v>HORMONES CORT PLAIN ORAL</v>
          </cell>
        </row>
        <row r="4558">
          <cell r="A4558" t="str">
            <v>METHYLPREDNISOLONE</v>
          </cell>
          <cell r="B4558" t="str">
            <v xml:space="preserve"> HORMONES                                      </v>
          </cell>
          <cell r="C4558" t="str">
            <v>UNITED RES LABS</v>
          </cell>
          <cell r="D4558">
            <v>691.5</v>
          </cell>
          <cell r="E4558" t="str">
            <v>URL/MUTUAL</v>
          </cell>
          <cell r="F4558" t="str">
            <v>HORMONES CORT PLAIN ORAL</v>
          </cell>
        </row>
        <row r="4559">
          <cell r="A4559" t="str">
            <v>METHYLPREDNISOLONE</v>
          </cell>
          <cell r="B4559" t="str">
            <v xml:space="preserve"> HORMONES                                      </v>
          </cell>
          <cell r="C4559" t="str">
            <v>VINTAGE PHARM</v>
          </cell>
          <cell r="D4559">
            <v>0</v>
          </cell>
          <cell r="E4559" t="str">
            <v>VINTAGE PHARM</v>
          </cell>
          <cell r="F4559" t="str">
            <v>HORMONES CORT PLAIN ORAL</v>
          </cell>
        </row>
        <row r="4560">
          <cell r="A4560" t="str">
            <v>METHYLPREDNISOLONE</v>
          </cell>
          <cell r="B4560" t="str">
            <v xml:space="preserve"> HORMONES                                      </v>
          </cell>
          <cell r="C4560" t="str">
            <v>WATSON LABS</v>
          </cell>
          <cell r="D4560">
            <v>511.6</v>
          </cell>
          <cell r="E4560" t="str">
            <v>WATSON PHARM INC</v>
          </cell>
          <cell r="F4560" t="str">
            <v>HORMONES CORT PLAIN ORAL</v>
          </cell>
        </row>
        <row r="4561">
          <cell r="A4561" t="str">
            <v>METIPRANOLOL</v>
          </cell>
          <cell r="B4561" t="str">
            <v xml:space="preserve"> OPHTHALMIC PREPARATIONS                       </v>
          </cell>
          <cell r="C4561" t="str">
            <v>BAUSCH &amp; LOMB PH</v>
          </cell>
          <cell r="D4561">
            <v>922.3</v>
          </cell>
          <cell r="E4561" t="str">
            <v>BAUSCH &amp; LOMB INC</v>
          </cell>
          <cell r="F4561" t="str">
            <v>OPHTH BETA BLOCKERS</v>
          </cell>
        </row>
        <row r="4562">
          <cell r="A4562" t="str">
            <v>METIPRANOLOL</v>
          </cell>
          <cell r="B4562" t="str">
            <v xml:space="preserve"> OPHTHALMIC PREPARATIONS                       </v>
          </cell>
          <cell r="C4562" t="str">
            <v>FALCON PHARM</v>
          </cell>
          <cell r="D4562">
            <v>2138</v>
          </cell>
          <cell r="E4562" t="str">
            <v>NESTLE S A</v>
          </cell>
          <cell r="F4562" t="str">
            <v>OPHTH BETA BLOCKERS</v>
          </cell>
        </row>
        <row r="4563">
          <cell r="A4563" t="str">
            <v>METOCLOPRAMIDE HCL</v>
          </cell>
          <cell r="B4563" t="str">
            <v xml:space="preserve"> GASTROINTESTINAL                              </v>
          </cell>
          <cell r="C4563" t="str">
            <v>ABBOTT HOSP PRODS</v>
          </cell>
          <cell r="D4563">
            <v>0</v>
          </cell>
          <cell r="E4563" t="str">
            <v>ABBOTT</v>
          </cell>
          <cell r="F4563" t="str">
            <v>GI STIMULANTS</v>
          </cell>
        </row>
        <row r="4564">
          <cell r="A4564" t="str">
            <v>METOCLOPRAMIDE HCL</v>
          </cell>
          <cell r="B4564" t="str">
            <v xml:space="preserve"> GASTROINTESTINAL                              </v>
          </cell>
          <cell r="C4564" t="str">
            <v>ALPHARMA</v>
          </cell>
          <cell r="D4564">
            <v>1546.9</v>
          </cell>
          <cell r="E4564" t="str">
            <v>ALPHARMA USPD</v>
          </cell>
          <cell r="F4564" t="str">
            <v>GI STIMULANTS</v>
          </cell>
        </row>
        <row r="4565">
          <cell r="A4565" t="str">
            <v>METOCLOPRAMIDE HCL</v>
          </cell>
          <cell r="B4565" t="str">
            <v xml:space="preserve"> GASTROINTESTINAL                              </v>
          </cell>
          <cell r="C4565" t="str">
            <v>BARR LABS</v>
          </cell>
          <cell r="D4565">
            <v>0</v>
          </cell>
          <cell r="E4565" t="str">
            <v>BARR LABS CORP</v>
          </cell>
          <cell r="F4565" t="str">
            <v>GI STIMULANTS</v>
          </cell>
        </row>
        <row r="4566">
          <cell r="A4566" t="str">
            <v>METOCLOPRAMIDE HCL</v>
          </cell>
          <cell r="B4566" t="str">
            <v xml:space="preserve"> GASTROINTESTINAL                              </v>
          </cell>
          <cell r="C4566" t="str">
            <v>BAXTER PHARM DIV</v>
          </cell>
          <cell r="D4566">
            <v>315</v>
          </cell>
          <cell r="E4566" t="str">
            <v>BAXTER HEALTHCARE</v>
          </cell>
          <cell r="F4566" t="str">
            <v>GI STIMULANTS</v>
          </cell>
        </row>
        <row r="4567">
          <cell r="A4567" t="str">
            <v>METOCLOPRAMIDE HCL</v>
          </cell>
          <cell r="B4567" t="str">
            <v xml:space="preserve"> GASTROINTESTINAL                              </v>
          </cell>
          <cell r="C4567" t="str">
            <v>ESI PHARMA INC</v>
          </cell>
          <cell r="D4567">
            <v>0</v>
          </cell>
          <cell r="E4567" t="str">
            <v>WYETH CORP</v>
          </cell>
          <cell r="F4567" t="str">
            <v>GI STIMULANTS</v>
          </cell>
        </row>
        <row r="4568">
          <cell r="A4568" t="str">
            <v>METOCLOPRAMIDE HCL</v>
          </cell>
          <cell r="B4568" t="str">
            <v xml:space="preserve"> GASTROINTESTINAL                              </v>
          </cell>
          <cell r="C4568" t="str">
            <v>FAULDING</v>
          </cell>
          <cell r="D4568">
            <v>1203.5</v>
          </cell>
          <cell r="E4568" t="str">
            <v>MAYNE GROUP</v>
          </cell>
          <cell r="F4568" t="str">
            <v>GI STIMULANTS</v>
          </cell>
        </row>
        <row r="4569">
          <cell r="A4569" t="str">
            <v>METOCLOPRAMIDE HCL</v>
          </cell>
          <cell r="B4569" t="str">
            <v xml:space="preserve"> GASTROINTESTINAL                              </v>
          </cell>
          <cell r="C4569" t="str">
            <v>GENEVA PHARM</v>
          </cell>
          <cell r="D4569">
            <v>2995.9</v>
          </cell>
          <cell r="E4569" t="str">
            <v>NOVARTIS</v>
          </cell>
          <cell r="F4569" t="str">
            <v>GI STIMULANTS</v>
          </cell>
        </row>
        <row r="4570">
          <cell r="A4570" t="str">
            <v>METOCLOPRAMIDE HCL</v>
          </cell>
          <cell r="B4570" t="str">
            <v xml:space="preserve"> GASTROINTESTINAL                              </v>
          </cell>
          <cell r="C4570" t="str">
            <v>IVAX PHARMACEUTICALS</v>
          </cell>
          <cell r="D4570">
            <v>1109.3</v>
          </cell>
          <cell r="E4570" t="str">
            <v>IVAX CORP</v>
          </cell>
          <cell r="F4570" t="str">
            <v>GI STIMULANTS</v>
          </cell>
        </row>
        <row r="4571">
          <cell r="A4571" t="str">
            <v>METOCLOPRAMIDE HCL</v>
          </cell>
          <cell r="B4571" t="str">
            <v xml:space="preserve"> GASTROINTESTINAL                              </v>
          </cell>
          <cell r="C4571" t="str">
            <v>MAJOR PHARM</v>
          </cell>
          <cell r="D4571">
            <v>91.2</v>
          </cell>
          <cell r="E4571" t="str">
            <v>GREAT LAKES WHLSL</v>
          </cell>
          <cell r="F4571" t="str">
            <v>GI STIMULANTS</v>
          </cell>
        </row>
        <row r="4572">
          <cell r="A4572" t="str">
            <v>METOCLOPRAMIDE HCL</v>
          </cell>
          <cell r="B4572" t="str">
            <v xml:space="preserve"> GASTROINTESTINAL                              </v>
          </cell>
          <cell r="C4572" t="str">
            <v>MARTEC PHARM</v>
          </cell>
          <cell r="D4572">
            <v>0</v>
          </cell>
          <cell r="E4572" t="str">
            <v>MARTEC PHARM</v>
          </cell>
          <cell r="F4572" t="str">
            <v>GI STIMULANTS</v>
          </cell>
        </row>
        <row r="4573">
          <cell r="A4573" t="str">
            <v>METOCLOPRAMIDE HCL</v>
          </cell>
          <cell r="B4573" t="str">
            <v xml:space="preserve"> GASTROINTESTINAL                              </v>
          </cell>
          <cell r="C4573" t="str">
            <v>MFR NOT STATED</v>
          </cell>
          <cell r="D4573">
            <v>918</v>
          </cell>
          <cell r="E4573" t="str">
            <v>LAB UNKNOWN</v>
          </cell>
          <cell r="F4573" t="str">
            <v>GI STIMULANTS</v>
          </cell>
        </row>
        <row r="4574">
          <cell r="A4574" t="str">
            <v>METOCLOPRAMIDE HCL</v>
          </cell>
          <cell r="B4574" t="str">
            <v xml:space="preserve"> GASTROINTESTINAL                              </v>
          </cell>
          <cell r="C4574" t="str">
            <v>MORTON GROVE PHARM</v>
          </cell>
          <cell r="D4574">
            <v>4435.1000000000004</v>
          </cell>
          <cell r="E4574" t="str">
            <v>MORTON GROVE PHARM</v>
          </cell>
          <cell r="F4574" t="str">
            <v>GI STIMULANTS</v>
          </cell>
        </row>
        <row r="4575">
          <cell r="A4575" t="str">
            <v>METOCLOPRAMIDE HCL</v>
          </cell>
          <cell r="B4575" t="str">
            <v xml:space="preserve"> GASTROINTESTINAL                              </v>
          </cell>
          <cell r="C4575" t="str">
            <v>MUTUAL PHARM</v>
          </cell>
          <cell r="D4575">
            <v>49962.7</v>
          </cell>
          <cell r="E4575" t="str">
            <v>URL/MUTUAL</v>
          </cell>
          <cell r="F4575" t="str">
            <v>GI STIMULANTS</v>
          </cell>
        </row>
        <row r="4576">
          <cell r="A4576" t="str">
            <v>METOCLOPRAMIDE HCL</v>
          </cell>
          <cell r="B4576" t="str">
            <v xml:space="preserve"> GASTROINTESTINAL                              </v>
          </cell>
          <cell r="C4576" t="str">
            <v>PHARMACEUTIC ASSOC</v>
          </cell>
          <cell r="D4576">
            <v>349.6</v>
          </cell>
          <cell r="E4576" t="str">
            <v>PHARMACEUTIC ASSOC</v>
          </cell>
          <cell r="F4576" t="str">
            <v>GI STIMULANTS</v>
          </cell>
        </row>
        <row r="4577">
          <cell r="A4577" t="str">
            <v>METOCLOPRAMIDE HCL</v>
          </cell>
          <cell r="B4577" t="str">
            <v xml:space="preserve"> GASTROINTESTINAL                              </v>
          </cell>
          <cell r="C4577" t="str">
            <v>PLIVA  INC</v>
          </cell>
          <cell r="D4577">
            <v>76945.7</v>
          </cell>
          <cell r="E4577" t="str">
            <v>PLIVA D D  CROATIA</v>
          </cell>
          <cell r="F4577" t="str">
            <v>GI STIMULANTS</v>
          </cell>
        </row>
        <row r="4578">
          <cell r="A4578" t="str">
            <v>METOCLOPRAMIDE HCL</v>
          </cell>
          <cell r="B4578" t="str">
            <v xml:space="preserve"> GASTROINTESTINAL                              </v>
          </cell>
          <cell r="C4578" t="str">
            <v>PRIVATE LABEL</v>
          </cell>
          <cell r="D4578">
            <v>0</v>
          </cell>
          <cell r="E4578" t="str">
            <v>PRIVATE LABEL</v>
          </cell>
          <cell r="F4578" t="str">
            <v>GI STIMULANTS</v>
          </cell>
        </row>
        <row r="4579">
          <cell r="A4579" t="str">
            <v>METOCLOPRAMIDE HCL</v>
          </cell>
          <cell r="B4579" t="str">
            <v xml:space="preserve"> GASTROINTESTINAL                              </v>
          </cell>
          <cell r="C4579" t="str">
            <v>PUREPAC</v>
          </cell>
          <cell r="D4579">
            <v>23488.9</v>
          </cell>
          <cell r="E4579" t="str">
            <v>ALPHARMA USPD</v>
          </cell>
          <cell r="F4579" t="str">
            <v>GI STIMULANTS</v>
          </cell>
        </row>
        <row r="4580">
          <cell r="A4580" t="str">
            <v>METOCLOPRAMIDE HCL</v>
          </cell>
          <cell r="B4580" t="str">
            <v xml:space="preserve"> GASTROINTESTINAL                              </v>
          </cell>
          <cell r="C4580" t="str">
            <v>QUALITEST PRODUCTS</v>
          </cell>
          <cell r="D4580">
            <v>1853.8</v>
          </cell>
          <cell r="E4580" t="str">
            <v>QUALITEST PRODUCTS</v>
          </cell>
          <cell r="F4580" t="str">
            <v>GI STIMULANTS</v>
          </cell>
        </row>
        <row r="4581">
          <cell r="A4581" t="str">
            <v>METOCLOPRAMIDE HCL</v>
          </cell>
          <cell r="B4581" t="str">
            <v xml:space="preserve"> GASTROINTESTINAL                              </v>
          </cell>
          <cell r="C4581" t="str">
            <v>REPACKAGER</v>
          </cell>
          <cell r="D4581">
            <v>64.900000000000006</v>
          </cell>
          <cell r="E4581" t="str">
            <v>REPACKAGER</v>
          </cell>
          <cell r="F4581" t="str">
            <v>GI STIMULANTS</v>
          </cell>
        </row>
        <row r="4582">
          <cell r="A4582" t="str">
            <v>METOCLOPRAMIDE HCL</v>
          </cell>
          <cell r="B4582" t="str">
            <v xml:space="preserve"> GASTROINTESTINAL                              </v>
          </cell>
          <cell r="C4582" t="str">
            <v>ROXANE</v>
          </cell>
          <cell r="D4582">
            <v>0</v>
          </cell>
          <cell r="E4582" t="str">
            <v>BOEHRINGER INGEL</v>
          </cell>
          <cell r="F4582" t="str">
            <v>GI STIMULANTS</v>
          </cell>
        </row>
        <row r="4583">
          <cell r="A4583" t="str">
            <v>METOCLOPRAMIDE HCL</v>
          </cell>
          <cell r="B4583" t="str">
            <v xml:space="preserve"> GASTROINTESTINAL                              </v>
          </cell>
          <cell r="C4583" t="str">
            <v>SICOR PHARM</v>
          </cell>
          <cell r="D4583">
            <v>1054.4000000000001</v>
          </cell>
          <cell r="E4583" t="str">
            <v>SICOR INC</v>
          </cell>
          <cell r="F4583" t="str">
            <v>GI STIMULANTS</v>
          </cell>
        </row>
        <row r="4584">
          <cell r="A4584" t="str">
            <v>METOCLOPRAMIDE HCL</v>
          </cell>
          <cell r="B4584" t="str">
            <v xml:space="preserve"> GASTROINTESTINAL                              </v>
          </cell>
          <cell r="C4584" t="str">
            <v>SILARX PHARM INC</v>
          </cell>
          <cell r="D4584">
            <v>19.600000000000001</v>
          </cell>
          <cell r="E4584" t="str">
            <v>SILARX PHARM INC</v>
          </cell>
          <cell r="F4584" t="str">
            <v>GI STIMULANTS</v>
          </cell>
        </row>
        <row r="4585">
          <cell r="A4585" t="str">
            <v>METOCLOPRAMIDE HCL</v>
          </cell>
          <cell r="B4585" t="str">
            <v xml:space="preserve"> GASTROINTESTINAL                              </v>
          </cell>
          <cell r="C4585" t="str">
            <v>TEVA PHARMACEUTICALS</v>
          </cell>
          <cell r="D4585">
            <v>7698.9</v>
          </cell>
          <cell r="E4585" t="str">
            <v>TEVA PHARM USA</v>
          </cell>
          <cell r="F4585" t="str">
            <v>GI STIMULANTS</v>
          </cell>
        </row>
        <row r="4586">
          <cell r="A4586" t="str">
            <v>METOCLOPRAMIDE HCL</v>
          </cell>
          <cell r="B4586" t="str">
            <v xml:space="preserve"> GASTROINTESTINAL                              </v>
          </cell>
          <cell r="C4586" t="str">
            <v>UNITED RES LABS</v>
          </cell>
          <cell r="D4586">
            <v>434.4</v>
          </cell>
          <cell r="E4586" t="str">
            <v>URL/MUTUAL</v>
          </cell>
          <cell r="F4586" t="str">
            <v>GI STIMULANTS</v>
          </cell>
        </row>
        <row r="4587">
          <cell r="A4587" t="str">
            <v>METOCLOPRAMIDE HCL</v>
          </cell>
          <cell r="B4587" t="str">
            <v xml:space="preserve"> GASTROINTESTINAL                              </v>
          </cell>
          <cell r="C4587" t="str">
            <v>WATSON LABS</v>
          </cell>
          <cell r="D4587">
            <v>1948.2</v>
          </cell>
          <cell r="E4587" t="str">
            <v>WATSON PHARM INC</v>
          </cell>
          <cell r="F4587" t="str">
            <v>GI STIMULANTS</v>
          </cell>
        </row>
        <row r="4588">
          <cell r="A4588" t="str">
            <v>METOLAZONE</v>
          </cell>
          <cell r="B4588" t="str">
            <v xml:space="preserve"> DIURETICS, ETHICAL                            </v>
          </cell>
          <cell r="C4588" t="str">
            <v>UPSTATE PHAR</v>
          </cell>
          <cell r="D4588">
            <v>38854.5</v>
          </cell>
          <cell r="E4588" t="str">
            <v>UPSTATE PHAR</v>
          </cell>
          <cell r="F4588" t="str">
            <v>DIURETICS OTH NON-INJ</v>
          </cell>
        </row>
        <row r="4589">
          <cell r="A4589" t="str">
            <v>METOPROLOL TART</v>
          </cell>
          <cell r="B4589" t="str">
            <v xml:space="preserve"> VASCULAR AGENTS                               </v>
          </cell>
          <cell r="C4589" t="str">
            <v>ABBOTT HOSP PRODS</v>
          </cell>
          <cell r="D4589">
            <v>261.7</v>
          </cell>
          <cell r="E4589" t="str">
            <v>ABBOTT</v>
          </cell>
          <cell r="F4589" t="str">
            <v>BETA BLOCKERS</v>
          </cell>
        </row>
        <row r="4590">
          <cell r="A4590" t="str">
            <v>METOPROLOL TART</v>
          </cell>
          <cell r="B4590" t="str">
            <v xml:space="preserve"> VASCULAR AGENTS                               </v>
          </cell>
          <cell r="C4590" t="str">
            <v>CARACO PHARM</v>
          </cell>
          <cell r="D4590">
            <v>195397.2</v>
          </cell>
          <cell r="E4590" t="str">
            <v>CARACO PHARM</v>
          </cell>
          <cell r="F4590" t="str">
            <v>BETA BLOCKERS</v>
          </cell>
        </row>
        <row r="4591">
          <cell r="A4591" t="str">
            <v>METOPROLOL TART</v>
          </cell>
          <cell r="B4591" t="str">
            <v xml:space="preserve"> VASCULAR AGENTS                               </v>
          </cell>
          <cell r="C4591" t="str">
            <v>GENEVA PHARM</v>
          </cell>
          <cell r="D4591">
            <v>305.10000000000002</v>
          </cell>
          <cell r="E4591" t="str">
            <v>NOVARTIS</v>
          </cell>
          <cell r="F4591" t="str">
            <v>BETA BLOCKERS</v>
          </cell>
        </row>
        <row r="4592">
          <cell r="A4592" t="str">
            <v>METOPROLOL TART</v>
          </cell>
          <cell r="B4592" t="str">
            <v xml:space="preserve"> VASCULAR AGENTS                               </v>
          </cell>
          <cell r="C4592" t="str">
            <v>MAJOR PHARM</v>
          </cell>
          <cell r="D4592">
            <v>42.5</v>
          </cell>
          <cell r="E4592" t="str">
            <v>GREAT LAKES WHLSL</v>
          </cell>
          <cell r="F4592" t="str">
            <v>BETA BLOCKERS</v>
          </cell>
        </row>
        <row r="4593">
          <cell r="A4593" t="str">
            <v>METOPROLOL TART</v>
          </cell>
          <cell r="B4593" t="str">
            <v xml:space="preserve"> VASCULAR AGENTS                               </v>
          </cell>
          <cell r="C4593" t="str">
            <v>MUTUAL PHARM</v>
          </cell>
          <cell r="D4593">
            <v>778.4</v>
          </cell>
          <cell r="E4593" t="str">
            <v>URL/MUTUAL</v>
          </cell>
          <cell r="F4593" t="str">
            <v>BETA BLOCKERS</v>
          </cell>
        </row>
        <row r="4594">
          <cell r="A4594" t="str">
            <v>METOPROLOL TART</v>
          </cell>
          <cell r="B4594" t="str">
            <v xml:space="preserve"> VASCULAR AGENTS                               </v>
          </cell>
          <cell r="C4594" t="str">
            <v>MYLAN</v>
          </cell>
          <cell r="D4594">
            <v>160452.70000000001</v>
          </cell>
          <cell r="E4594" t="str">
            <v>MYLAN LABS  INC</v>
          </cell>
          <cell r="F4594" t="str">
            <v>BETA BLOCKERS</v>
          </cell>
        </row>
        <row r="4595">
          <cell r="A4595" t="str">
            <v>METOPROLOL TART</v>
          </cell>
          <cell r="B4595" t="str">
            <v xml:space="preserve"> VASCULAR AGENTS                               </v>
          </cell>
          <cell r="C4595" t="str">
            <v>REPACKAGER</v>
          </cell>
          <cell r="D4595">
            <v>9.8000000000000007</v>
          </cell>
          <cell r="E4595" t="str">
            <v>REPACKAGER</v>
          </cell>
          <cell r="F4595" t="str">
            <v>BETA BLOCKERS</v>
          </cell>
        </row>
        <row r="4596">
          <cell r="A4596" t="str">
            <v>METOPROLOL TART</v>
          </cell>
          <cell r="B4596" t="str">
            <v xml:space="preserve"> VASCULAR AGENTS                               </v>
          </cell>
          <cell r="C4596" t="str">
            <v>TEVA PHARMACEUTICALS</v>
          </cell>
          <cell r="D4596">
            <v>34117.4</v>
          </cell>
          <cell r="E4596" t="str">
            <v>TEVA PHARM USA</v>
          </cell>
          <cell r="F4596" t="str">
            <v>BETA BLOCKERS</v>
          </cell>
        </row>
        <row r="4597">
          <cell r="A4597" t="str">
            <v>METOPROLOL TART</v>
          </cell>
          <cell r="B4597" t="str">
            <v xml:space="preserve"> VASCULAR AGENTS                               </v>
          </cell>
          <cell r="C4597" t="str">
            <v>WATSON LABS</v>
          </cell>
          <cell r="D4597">
            <v>1315</v>
          </cell>
          <cell r="E4597" t="str">
            <v>WATSON PHARM INC</v>
          </cell>
          <cell r="F4597" t="str">
            <v>BETA BLOCKERS</v>
          </cell>
        </row>
        <row r="4598">
          <cell r="A4598" t="str">
            <v>METRO IV</v>
          </cell>
          <cell r="B4598" t="str">
            <v xml:space="preserve"> ANTI-INFECTIVES, SYSTEMIC                     </v>
          </cell>
          <cell r="C4598" t="str">
            <v>B  BRAUN MEDICAL</v>
          </cell>
          <cell r="D4598">
            <v>0</v>
          </cell>
          <cell r="E4598" t="str">
            <v>B  BRAUN MEDICAL</v>
          </cell>
          <cell r="F4598" t="str">
            <v>ANTNFCT BROAD/MED SPEC OTH</v>
          </cell>
        </row>
        <row r="4599">
          <cell r="A4599" t="str">
            <v>METROCREAM</v>
          </cell>
          <cell r="B4599" t="str">
            <v xml:space="preserve"> DERMATOLOGICALS, ETHICAL                      </v>
          </cell>
          <cell r="C4599" t="str">
            <v>GALDERMA LABS</v>
          </cell>
          <cell r="D4599">
            <v>80674.100000000006</v>
          </cell>
          <cell r="E4599" t="str">
            <v>NESTLE S A</v>
          </cell>
          <cell r="F4599" t="str">
            <v>ANTNFCT NON-SYS TOPICAL</v>
          </cell>
        </row>
        <row r="4600">
          <cell r="A4600" t="str">
            <v>METROGEL</v>
          </cell>
          <cell r="B4600" t="str">
            <v xml:space="preserve"> DERMATOLOGICALS, ETHICAL                      </v>
          </cell>
          <cell r="C4600" t="str">
            <v>GALDERMA LABS</v>
          </cell>
          <cell r="D4600">
            <v>144137.60000000001</v>
          </cell>
          <cell r="E4600" t="str">
            <v>NESTLE S A</v>
          </cell>
          <cell r="F4600" t="str">
            <v>ANTNFCT NON-SYS TOPICAL</v>
          </cell>
        </row>
        <row r="4601">
          <cell r="A4601" t="str">
            <v>METROGEL-VAGINAL</v>
          </cell>
          <cell r="B4601" t="str">
            <v xml:space="preserve"> DERMATOLOGICALS, ETHICAL                      </v>
          </cell>
          <cell r="C4601" t="str">
            <v>3M PHARMACEUTICALS</v>
          </cell>
          <cell r="D4601">
            <v>993435.9</v>
          </cell>
          <cell r="E4601" t="str">
            <v>3M HEALTH CARE</v>
          </cell>
          <cell r="F4601" t="str">
            <v>ANTNFCT NON-SYS VAGINAL</v>
          </cell>
        </row>
        <row r="4602">
          <cell r="A4602" t="str">
            <v>METROLOTION</v>
          </cell>
          <cell r="B4602" t="str">
            <v xml:space="preserve"> DERMATOLOGICALS, ETHICAL                      </v>
          </cell>
          <cell r="C4602" t="str">
            <v>GALDERMA LABS</v>
          </cell>
          <cell r="D4602">
            <v>114146.2</v>
          </cell>
          <cell r="E4602" t="str">
            <v>NESTLE S A</v>
          </cell>
          <cell r="F4602" t="str">
            <v>ANTNFCT NON-SYS TOPICAL</v>
          </cell>
        </row>
        <row r="4603">
          <cell r="A4603" t="str">
            <v>METRONIDAZOLE</v>
          </cell>
          <cell r="B4603" t="str">
            <v xml:space="preserve"> AMEBACIDES/TRICHOMONACIDES/ANTIBAC            </v>
          </cell>
          <cell r="C4603" t="str">
            <v>ABLE LABS</v>
          </cell>
          <cell r="D4603">
            <v>42716.4</v>
          </cell>
          <cell r="E4603" t="str">
            <v>DYNAGEN INC</v>
          </cell>
          <cell r="F4603" t="str">
            <v>TRICHOM/ANTIBACT</v>
          </cell>
        </row>
        <row r="4604">
          <cell r="A4604" t="str">
            <v>METRONIDAZOLE</v>
          </cell>
          <cell r="B4604" t="str">
            <v xml:space="preserve"> AMEBACIDES/TRICHOMONACIDES/ANTIBAC            </v>
          </cell>
          <cell r="C4604" t="str">
            <v>IVAX PHARMACEUTICALS</v>
          </cell>
          <cell r="D4604">
            <v>15315.6</v>
          </cell>
          <cell r="E4604" t="str">
            <v>IVAX CORP</v>
          </cell>
          <cell r="F4604" t="str">
            <v>TRICHOM/ANTIBACT</v>
          </cell>
        </row>
        <row r="4605">
          <cell r="A4605" t="str">
            <v>METRONIDAZOLE</v>
          </cell>
          <cell r="B4605" t="str">
            <v xml:space="preserve"> AMEBACIDES/TRICHOMONACIDES/ANTIBAC            </v>
          </cell>
          <cell r="C4605" t="str">
            <v>MAJOR PHARM</v>
          </cell>
          <cell r="D4605">
            <v>10.1</v>
          </cell>
          <cell r="E4605" t="str">
            <v>GREAT LAKES WHLSL</v>
          </cell>
          <cell r="F4605" t="str">
            <v>TRICHOM/ANTIBACT</v>
          </cell>
        </row>
        <row r="4606">
          <cell r="A4606" t="str">
            <v>METRONIDAZOLE</v>
          </cell>
          <cell r="B4606" t="str">
            <v xml:space="preserve"> AMEBACIDES/TRICHOMONACIDES/ANTIBAC            </v>
          </cell>
          <cell r="C4606" t="str">
            <v>MUTUAL PHARM</v>
          </cell>
          <cell r="D4606">
            <v>12409.8</v>
          </cell>
          <cell r="E4606" t="str">
            <v>URL/MUTUAL</v>
          </cell>
          <cell r="F4606" t="str">
            <v>TRICHOM/ANTIBACT</v>
          </cell>
        </row>
        <row r="4607">
          <cell r="A4607" t="str">
            <v>METRONIDAZOLE</v>
          </cell>
          <cell r="B4607" t="str">
            <v xml:space="preserve"> AMEBACIDES/TRICHOMONACIDES/ANTIBAC            </v>
          </cell>
          <cell r="C4607" t="str">
            <v>PLIVA  INC</v>
          </cell>
          <cell r="D4607">
            <v>37382.6</v>
          </cell>
          <cell r="E4607" t="str">
            <v>PLIVA D D  CROATIA</v>
          </cell>
          <cell r="F4607" t="str">
            <v>TRICHOM/ANTIBACT</v>
          </cell>
        </row>
        <row r="4608">
          <cell r="A4608" t="str">
            <v>METRONIDAZOLE</v>
          </cell>
          <cell r="B4608" t="str">
            <v xml:space="preserve"> AMEBACIDES/TRICHOMONACIDES/ANTIBAC            </v>
          </cell>
          <cell r="C4608" t="str">
            <v>TEVA PHARMACEUTICALS</v>
          </cell>
          <cell r="D4608">
            <v>1764.9</v>
          </cell>
          <cell r="E4608" t="str">
            <v>TEVA PHARM USA</v>
          </cell>
          <cell r="F4608" t="str">
            <v>TRICHOM/ANTIBACT</v>
          </cell>
        </row>
        <row r="4609">
          <cell r="A4609" t="str">
            <v>METRONIDAZOLE</v>
          </cell>
          <cell r="B4609" t="str">
            <v xml:space="preserve"> AMEBACIDES/TRICHOMONACIDES/ANTIBAC            </v>
          </cell>
          <cell r="C4609" t="str">
            <v>UNIT DOSE LABS</v>
          </cell>
          <cell r="D4609">
            <v>39</v>
          </cell>
          <cell r="E4609" t="str">
            <v>MYLAN LABS  INC</v>
          </cell>
          <cell r="F4609" t="str">
            <v>TRICHOM/ANTIBACT</v>
          </cell>
        </row>
        <row r="4610">
          <cell r="A4610" t="str">
            <v>METRONIDAZOLE</v>
          </cell>
          <cell r="B4610" t="str">
            <v xml:space="preserve"> AMEBACIDES/TRICHOMONACIDES/ANTIBAC            </v>
          </cell>
          <cell r="C4610" t="str">
            <v>WATSON LABS</v>
          </cell>
          <cell r="D4610">
            <v>12609</v>
          </cell>
          <cell r="E4610" t="str">
            <v>WATSON PHARM INC</v>
          </cell>
          <cell r="F4610" t="str">
            <v>TRICHOM/ANTIBACT</v>
          </cell>
        </row>
        <row r="4611">
          <cell r="A4611" t="str">
            <v>METRONIDAZOLE</v>
          </cell>
          <cell r="B4611" t="str">
            <v xml:space="preserve"> ANTI-INFECTIVES, SYSTEMIC                     </v>
          </cell>
          <cell r="C4611" t="str">
            <v>ABBOTT HOSP PRODS</v>
          </cell>
          <cell r="D4611">
            <v>173.4</v>
          </cell>
          <cell r="E4611" t="str">
            <v>ABBOTT</v>
          </cell>
          <cell r="F4611" t="str">
            <v>ANTNFCT BROAD/MED SPEC OTH</v>
          </cell>
        </row>
        <row r="4612">
          <cell r="A4612" t="str">
            <v>MET-RX</v>
          </cell>
          <cell r="B4612" t="str">
            <v xml:space="preserve"> NUTRIENTS &amp; SUPPLEMENTS                       </v>
          </cell>
          <cell r="C4612" t="str">
            <v>MET-RX</v>
          </cell>
          <cell r="D4612">
            <v>0</v>
          </cell>
          <cell r="E4612" t="str">
            <v>MET-RX</v>
          </cell>
          <cell r="F4612" t="str">
            <v>COMPLETE FOOD SUPPLEMENT</v>
          </cell>
        </row>
        <row r="4613">
          <cell r="A4613" t="str">
            <v>MET-RX PROT PLUS</v>
          </cell>
          <cell r="B4613" t="str">
            <v xml:space="preserve"> NUTRIENTS &amp; SUPPLEMENTS                       </v>
          </cell>
          <cell r="C4613" t="str">
            <v>MET-RX</v>
          </cell>
          <cell r="D4613">
            <v>1742.1</v>
          </cell>
          <cell r="E4613" t="str">
            <v>MET-RX</v>
          </cell>
          <cell r="F4613" t="str">
            <v>COMPLETE FOOD SUPPLEMENT</v>
          </cell>
        </row>
        <row r="4614">
          <cell r="A4614" t="str">
            <v>MEVACOR</v>
          </cell>
          <cell r="B4614" t="str">
            <v xml:space="preserve"> ANTIHYPERLIPIDEMIC AGENTS              </v>
          </cell>
          <cell r="C4614" t="str">
            <v>MERCK &amp; COMPANY</v>
          </cell>
          <cell r="D4614">
            <v>32068.400000000001</v>
          </cell>
          <cell r="E4614" t="str">
            <v>MERCK &amp; CO</v>
          </cell>
          <cell r="F4614" t="str">
            <v>HMG-COA REDUCTASE INHIB</v>
          </cell>
        </row>
        <row r="4615">
          <cell r="A4615" t="str">
            <v>MEXILETINE HCL</v>
          </cell>
          <cell r="B4615" t="str">
            <v xml:space="preserve"> CARDIAC AGENTS                                </v>
          </cell>
          <cell r="C4615" t="str">
            <v>ROXANE</v>
          </cell>
          <cell r="D4615">
            <v>10812.3</v>
          </cell>
          <cell r="E4615" t="str">
            <v>BOEHRINGER INGEL</v>
          </cell>
          <cell r="F4615" t="str">
            <v>ANTI-ARRHYTHMIA AGENT</v>
          </cell>
        </row>
        <row r="4616">
          <cell r="A4616" t="str">
            <v>MEXILETINE HCL</v>
          </cell>
          <cell r="B4616" t="str">
            <v xml:space="preserve"> CARDIAC AGENTS                                </v>
          </cell>
          <cell r="C4616" t="str">
            <v>TEVA PHARMACEUTICALS</v>
          </cell>
          <cell r="D4616">
            <v>12076.1</v>
          </cell>
          <cell r="E4616" t="str">
            <v>TEVA PHARM USA</v>
          </cell>
          <cell r="F4616" t="str">
            <v>ANTI-ARRHYTHMIA AGENT</v>
          </cell>
        </row>
        <row r="4617">
          <cell r="A4617" t="str">
            <v>MEXILETINE HCL</v>
          </cell>
          <cell r="B4617" t="str">
            <v xml:space="preserve"> CARDIAC AGENTS                                </v>
          </cell>
          <cell r="C4617" t="str">
            <v>WATSON LABS</v>
          </cell>
          <cell r="D4617">
            <v>1080.9000000000001</v>
          </cell>
          <cell r="E4617" t="str">
            <v>WATSON PHARM INC</v>
          </cell>
          <cell r="F4617" t="str">
            <v>ANTI-ARRHYTHMIA AGENT</v>
          </cell>
        </row>
        <row r="4618">
          <cell r="A4618" t="str">
            <v>MEXITIL</v>
          </cell>
          <cell r="B4618" t="str">
            <v xml:space="preserve"> CARDIAC AGENTS                                </v>
          </cell>
          <cell r="C4618" t="str">
            <v>BOEHRINGER INGEL</v>
          </cell>
          <cell r="D4618">
            <v>7307.4</v>
          </cell>
          <cell r="E4618" t="str">
            <v>BOEHRINGER INGEL</v>
          </cell>
          <cell r="F4618" t="str">
            <v>ANTI-ARRHYTHMIA AGENT</v>
          </cell>
        </row>
        <row r="4619">
          <cell r="A4619" t="str">
            <v>MG-217</v>
          </cell>
          <cell r="B4619" t="str">
            <v xml:space="preserve"> DERMATOLOGICALS, ETHICAL                      </v>
          </cell>
          <cell r="C4619" t="str">
            <v>TRITON CONSUMER PR</v>
          </cell>
          <cell r="D4619">
            <v>6566</v>
          </cell>
          <cell r="E4619" t="str">
            <v>TRITON CONSUMER PR</v>
          </cell>
          <cell r="F4619" t="str">
            <v>ANTI-DANDRUFF</v>
          </cell>
        </row>
        <row r="4620">
          <cell r="A4620" t="str">
            <v>MG-217</v>
          </cell>
          <cell r="B4620" t="str">
            <v xml:space="preserve"> DERMATOLOGICALS, ETHICAL                      </v>
          </cell>
          <cell r="C4620" t="str">
            <v>TRITON CONSUMER PR</v>
          </cell>
          <cell r="D4620">
            <v>5148.5</v>
          </cell>
          <cell r="E4620" t="str">
            <v>TRITON CONSUMER PR</v>
          </cell>
          <cell r="F4620" t="str">
            <v>ANTIPRURITICS TOPICAL</v>
          </cell>
        </row>
        <row r="4621">
          <cell r="A4621" t="str">
            <v>MIACALCIN</v>
          </cell>
          <cell r="B4621" t="str">
            <v xml:space="preserve"> MUSCULOSKELETAL                               </v>
          </cell>
          <cell r="C4621" t="str">
            <v>NOVARTIS RX</v>
          </cell>
          <cell r="D4621">
            <v>299700.7</v>
          </cell>
          <cell r="E4621" t="str">
            <v>NOVARTIS</v>
          </cell>
          <cell r="F4621" t="str">
            <v>CALCITONINS</v>
          </cell>
        </row>
        <row r="4622">
          <cell r="A4622" t="str">
            <v>MICARDIS</v>
          </cell>
          <cell r="B4622" t="str">
            <v xml:space="preserve"> VASCULAR AGENTS                               </v>
          </cell>
          <cell r="C4622" t="str">
            <v>BOEHRINGER INGEL</v>
          </cell>
          <cell r="D4622">
            <v>373776.1</v>
          </cell>
          <cell r="E4622" t="str">
            <v>BOEHRINGER INGEL</v>
          </cell>
          <cell r="F4622" t="str">
            <v>ANGIO II ANTAG ALONE</v>
          </cell>
        </row>
        <row r="4623">
          <cell r="A4623" t="str">
            <v>MICARDIS HCT</v>
          </cell>
          <cell r="B4623" t="str">
            <v xml:space="preserve"> VASCULAR AGENTS                               </v>
          </cell>
          <cell r="C4623" t="str">
            <v>BOEHRINGER INGEL</v>
          </cell>
          <cell r="D4623">
            <v>176034.2</v>
          </cell>
          <cell r="E4623" t="str">
            <v>BOEHRINGER INGEL</v>
          </cell>
          <cell r="F4623" t="str">
            <v>ANGIO II ANTAG COMB</v>
          </cell>
        </row>
        <row r="4624">
          <cell r="A4624" t="str">
            <v>MICONAZOLE</v>
          </cell>
          <cell r="B4624" t="str">
            <v xml:space="preserve"> ANTI-FUNGAL AGENTS                            </v>
          </cell>
          <cell r="C4624" t="str">
            <v>ALPHARMA</v>
          </cell>
          <cell r="D4624">
            <v>1754.5</v>
          </cell>
          <cell r="E4624" t="str">
            <v>ALPHARMA USPD</v>
          </cell>
          <cell r="F4624" t="str">
            <v>IMIDAZOLES</v>
          </cell>
        </row>
        <row r="4625">
          <cell r="A4625" t="str">
            <v>MICONAZOLE</v>
          </cell>
          <cell r="B4625" t="str">
            <v xml:space="preserve"> ANTI-FUNGAL AGENTS                            </v>
          </cell>
          <cell r="C4625" t="str">
            <v>FOUGERA</v>
          </cell>
          <cell r="D4625">
            <v>1387.2</v>
          </cell>
          <cell r="E4625" t="str">
            <v>ALTANA  INC</v>
          </cell>
          <cell r="F4625" t="str">
            <v>IMIDAZOLES</v>
          </cell>
        </row>
        <row r="4626">
          <cell r="A4626" t="str">
            <v>MICONAZOLE</v>
          </cell>
          <cell r="B4626" t="str">
            <v xml:space="preserve"> ANTI-FUNGAL AGENTS                            </v>
          </cell>
          <cell r="C4626" t="str">
            <v>G &amp; W LABS</v>
          </cell>
          <cell r="D4626">
            <v>363.3</v>
          </cell>
          <cell r="E4626" t="str">
            <v>G &amp; W LABS</v>
          </cell>
          <cell r="F4626" t="str">
            <v>IMIDAZOLES</v>
          </cell>
        </row>
        <row r="4627">
          <cell r="A4627" t="str">
            <v>MICONAZOLE</v>
          </cell>
          <cell r="B4627" t="str">
            <v xml:space="preserve"> ANTI-FUNGAL AGENTS                            </v>
          </cell>
          <cell r="C4627" t="str">
            <v>IVAX PHARMACEUTICALS</v>
          </cell>
          <cell r="D4627">
            <v>1820.2</v>
          </cell>
          <cell r="E4627" t="str">
            <v>IVAX CORP</v>
          </cell>
          <cell r="F4627" t="str">
            <v>IMIDAZOLES</v>
          </cell>
        </row>
        <row r="4628">
          <cell r="A4628" t="str">
            <v>MICONAZOLE</v>
          </cell>
          <cell r="B4628" t="str">
            <v xml:space="preserve"> ANTI-FUNGAL AGENTS                            </v>
          </cell>
          <cell r="C4628" t="str">
            <v>MAJOR PHARM</v>
          </cell>
          <cell r="D4628">
            <v>285.10000000000002</v>
          </cell>
          <cell r="E4628" t="str">
            <v>GREAT LAKES WHLSL</v>
          </cell>
          <cell r="F4628" t="str">
            <v>IMIDAZOLES</v>
          </cell>
        </row>
        <row r="4629">
          <cell r="A4629" t="str">
            <v>MICONAZOLE</v>
          </cell>
          <cell r="B4629" t="str">
            <v xml:space="preserve"> ANTI-FUNGAL AGENTS                            </v>
          </cell>
          <cell r="C4629" t="str">
            <v>TARO PHARM</v>
          </cell>
          <cell r="D4629">
            <v>11164.7</v>
          </cell>
          <cell r="E4629" t="str">
            <v>TARO PHARM</v>
          </cell>
          <cell r="F4629" t="str">
            <v>IMIDAZOLES</v>
          </cell>
        </row>
        <row r="4630">
          <cell r="A4630" t="str">
            <v>MICONAZOLE</v>
          </cell>
          <cell r="B4630" t="str">
            <v xml:space="preserve"> ANTI-FUNGAL AGENTS                            </v>
          </cell>
          <cell r="C4630" t="str">
            <v>TEVA PHARMACEUTICALS</v>
          </cell>
          <cell r="D4630">
            <v>12.6</v>
          </cell>
          <cell r="E4630" t="str">
            <v>TEVA PHARM USA</v>
          </cell>
          <cell r="F4630" t="str">
            <v>IMIDAZOLES</v>
          </cell>
        </row>
        <row r="4631">
          <cell r="A4631" t="str">
            <v>MICONAZOLE</v>
          </cell>
          <cell r="B4631" t="str">
            <v xml:space="preserve"> ANTI-FUNGAL AGENTS                            </v>
          </cell>
          <cell r="C4631" t="str">
            <v>WATSON LABS</v>
          </cell>
          <cell r="D4631">
            <v>12.8</v>
          </cell>
          <cell r="E4631" t="str">
            <v>WATSON PHARM INC</v>
          </cell>
          <cell r="F4631" t="str">
            <v>IMIDAZOLES</v>
          </cell>
        </row>
        <row r="4632">
          <cell r="A4632" t="str">
            <v>MICONAZOLE 3</v>
          </cell>
          <cell r="B4632" t="str">
            <v xml:space="preserve"> ANTI-FUNGAL AGENTS                            </v>
          </cell>
          <cell r="C4632" t="str">
            <v>ALPHARMA</v>
          </cell>
          <cell r="D4632">
            <v>253.2</v>
          </cell>
          <cell r="E4632" t="str">
            <v>ALPHARMA USPD</v>
          </cell>
          <cell r="F4632" t="str">
            <v>IMIDAZOLES</v>
          </cell>
        </row>
        <row r="4633">
          <cell r="A4633" t="str">
            <v>MICONAZOLE 3</v>
          </cell>
          <cell r="B4633" t="str">
            <v xml:space="preserve"> ANTI-FUNGAL AGENTS                            </v>
          </cell>
          <cell r="C4633" t="str">
            <v>PRIVATE LABEL</v>
          </cell>
          <cell r="D4633">
            <v>67915</v>
          </cell>
          <cell r="E4633" t="str">
            <v>PRIVATE LABEL</v>
          </cell>
          <cell r="F4633" t="str">
            <v>IMIDAZOLES</v>
          </cell>
        </row>
        <row r="4634">
          <cell r="A4634" t="str">
            <v>MICONAZOLE 7</v>
          </cell>
          <cell r="B4634" t="str">
            <v xml:space="preserve"> ANTI-FUNGAL AGENTS                            </v>
          </cell>
          <cell r="C4634" t="str">
            <v>ALPHARMA</v>
          </cell>
          <cell r="D4634">
            <v>5030.3999999999996</v>
          </cell>
          <cell r="E4634" t="str">
            <v>ALPHARMA USPD</v>
          </cell>
          <cell r="F4634" t="str">
            <v>IMIDAZOLES</v>
          </cell>
        </row>
        <row r="4635">
          <cell r="A4635" t="str">
            <v>MICONAZOLE 7</v>
          </cell>
          <cell r="B4635" t="str">
            <v xml:space="preserve"> ANTI-FUNGAL AGENTS                            </v>
          </cell>
          <cell r="C4635" t="str">
            <v>PRIVATE LABEL</v>
          </cell>
          <cell r="D4635">
            <v>50021.9</v>
          </cell>
          <cell r="E4635" t="str">
            <v>PRIVATE LABEL</v>
          </cell>
          <cell r="F4635" t="str">
            <v>IMIDAZOLES</v>
          </cell>
        </row>
        <row r="4636">
          <cell r="A4636" t="str">
            <v>MICONAZOLE NITRATE (OTC)</v>
          </cell>
          <cell r="B4636" t="str">
            <v xml:space="preserve"> ANTI-FUNGAL AGENTS                            </v>
          </cell>
          <cell r="C4636" t="str">
            <v>G &amp; W LABS</v>
          </cell>
          <cell r="D4636">
            <v>8027.6</v>
          </cell>
          <cell r="E4636" t="str">
            <v>G &amp; W LABS</v>
          </cell>
          <cell r="F4636" t="str">
            <v>IMIDAZOLES</v>
          </cell>
        </row>
        <row r="4637">
          <cell r="A4637" t="str">
            <v>MICONAZOLE-7</v>
          </cell>
          <cell r="B4637" t="str">
            <v xml:space="preserve"> ANTI-FUNGAL AGENTS                            </v>
          </cell>
          <cell r="C4637" t="str">
            <v>WATSON LABS</v>
          </cell>
          <cell r="D4637">
            <v>91.4</v>
          </cell>
          <cell r="E4637" t="str">
            <v>WATSON PHARM INC</v>
          </cell>
          <cell r="F4637" t="str">
            <v>IMIDAZOLES</v>
          </cell>
        </row>
        <row r="4638">
          <cell r="A4638" t="str">
            <v>MICRO-FINE III SYRG</v>
          </cell>
          <cell r="B4638" t="str">
            <v xml:space="preserve"> NON-DRUG PRODUCTS                             </v>
          </cell>
          <cell r="C4638" t="str">
            <v>BECTON-DICKINSON</v>
          </cell>
          <cell r="D4638">
            <v>26046.7</v>
          </cell>
          <cell r="E4638" t="str">
            <v>BECTON-DICKINSON</v>
          </cell>
          <cell r="F4638" t="str">
            <v>NON-DRUG PRODUCTS</v>
          </cell>
        </row>
        <row r="4639">
          <cell r="A4639" t="str">
            <v>MICROGESTIN 1 5/30-21</v>
          </cell>
          <cell r="B4639" t="str">
            <v xml:space="preserve"> CONTRACEPTIVES                                </v>
          </cell>
          <cell r="C4639" t="str">
            <v>WATSON LABS</v>
          </cell>
          <cell r="D4639">
            <v>277.8</v>
          </cell>
          <cell r="E4639" t="str">
            <v>WATSON PHARM INC</v>
          </cell>
          <cell r="F4639" t="str">
            <v>O/C ESTROGEN/PROGESTOGEN</v>
          </cell>
        </row>
        <row r="4640">
          <cell r="A4640" t="str">
            <v>MICROGESTIN 1/20-21</v>
          </cell>
          <cell r="B4640" t="str">
            <v xml:space="preserve"> CONTRACEPTIVES                                </v>
          </cell>
          <cell r="C4640" t="str">
            <v>WATSON LABS</v>
          </cell>
          <cell r="D4640">
            <v>679.2</v>
          </cell>
          <cell r="E4640" t="str">
            <v>WATSON PHARM INC</v>
          </cell>
          <cell r="F4640" t="str">
            <v>O/C ESTROGEN/PROGESTOGEN</v>
          </cell>
        </row>
        <row r="4641">
          <cell r="A4641" t="str">
            <v>MICROGESTIN FE 1 5/30 28</v>
          </cell>
          <cell r="B4641" t="str">
            <v xml:space="preserve"> CONTRACEPTIVES                                </v>
          </cell>
          <cell r="C4641" t="str">
            <v>WATSON LABS</v>
          </cell>
          <cell r="D4641">
            <v>1326.2</v>
          </cell>
          <cell r="E4641" t="str">
            <v>WATSON PHARM INC</v>
          </cell>
          <cell r="F4641" t="str">
            <v>O/C ESTROGEN/PROGESTOGEN</v>
          </cell>
        </row>
        <row r="4642">
          <cell r="A4642" t="str">
            <v>MICROGESTIN FE 1/20 28</v>
          </cell>
          <cell r="B4642" t="str">
            <v xml:space="preserve"> CONTRACEPTIVES                                </v>
          </cell>
          <cell r="C4642" t="str">
            <v>WATSON LABS</v>
          </cell>
          <cell r="D4642">
            <v>3388.6</v>
          </cell>
          <cell r="E4642" t="str">
            <v>WATSON PHARM INC</v>
          </cell>
          <cell r="F4642" t="str">
            <v>O/C ESTROGEN/PROGESTOGEN</v>
          </cell>
        </row>
        <row r="4643">
          <cell r="A4643" t="str">
            <v>MICRO-K</v>
          </cell>
          <cell r="B4643" t="str">
            <v xml:space="preserve"> NUTRIENTS &amp; SUPPLEMENTS                       </v>
          </cell>
          <cell r="C4643" t="str">
            <v>THER-RX</v>
          </cell>
          <cell r="D4643">
            <v>3973.5</v>
          </cell>
          <cell r="E4643" t="str">
            <v>K V  PHARM</v>
          </cell>
          <cell r="F4643" t="str">
            <v>POTASSIUM SUPPL CHLORIDE</v>
          </cell>
        </row>
        <row r="4644">
          <cell r="A4644" t="str">
            <v>MICRO-K 10</v>
          </cell>
          <cell r="B4644" t="str">
            <v xml:space="preserve"> NUTRIENTS &amp; SUPPLEMENTS                       </v>
          </cell>
          <cell r="C4644" t="str">
            <v>THER-RX</v>
          </cell>
          <cell r="D4644">
            <v>6084.1</v>
          </cell>
          <cell r="E4644" t="str">
            <v>K V  PHARM</v>
          </cell>
          <cell r="F4644" t="str">
            <v>POTASSIUM SUPPL CHLORIDE</v>
          </cell>
        </row>
        <row r="4645">
          <cell r="A4645" t="str">
            <v>MICRONASE</v>
          </cell>
          <cell r="B4645" t="str">
            <v xml:space="preserve"> DIABETES THERAPY                              </v>
          </cell>
          <cell r="C4645" t="str">
            <v>PHARMACIA</v>
          </cell>
          <cell r="D4645">
            <v>43324</v>
          </cell>
          <cell r="E4645" t="str">
            <v>PHARMACIA CORP</v>
          </cell>
          <cell r="F4645" t="str">
            <v>SULFONYLUREAS</v>
          </cell>
        </row>
        <row r="4646">
          <cell r="A4646" t="str">
            <v>MICROZIDE</v>
          </cell>
          <cell r="B4646" t="str">
            <v xml:space="preserve"> DIURETICS, ETHICAL                            </v>
          </cell>
          <cell r="C4646" t="str">
            <v>WATSON LABS</v>
          </cell>
          <cell r="D4646">
            <v>34.9</v>
          </cell>
          <cell r="E4646" t="str">
            <v>WATSON PHARM INC</v>
          </cell>
          <cell r="F4646" t="str">
            <v>DIURETICS THIAZIDE &amp; REL</v>
          </cell>
        </row>
        <row r="4647">
          <cell r="A4647" t="str">
            <v>MIDAMOR</v>
          </cell>
          <cell r="B4647" t="str">
            <v xml:space="preserve"> DIURETICS, ETHICAL                            </v>
          </cell>
          <cell r="C4647" t="str">
            <v>MERCK &amp; COMPANY</v>
          </cell>
          <cell r="D4647">
            <v>0</v>
          </cell>
          <cell r="E4647" t="str">
            <v>MERCK &amp; CO</v>
          </cell>
          <cell r="F4647" t="str">
            <v>DIURETICS POTASS-SPARING</v>
          </cell>
        </row>
        <row r="4648">
          <cell r="A4648" t="str">
            <v>MIDAZOLAM HCL</v>
          </cell>
          <cell r="B4648" t="str">
            <v xml:space="preserve"> PSYCHOTHERAPEUTICS                            </v>
          </cell>
          <cell r="C4648" t="str">
            <v>ABBOTT HOSP PRODS</v>
          </cell>
          <cell r="D4648">
            <v>967.6</v>
          </cell>
          <cell r="E4648" t="str">
            <v>ABBOTT</v>
          </cell>
          <cell r="F4648" t="str">
            <v>BENZODIAZEPINES</v>
          </cell>
        </row>
        <row r="4649">
          <cell r="A4649" t="str">
            <v>MIDAZOLAM HCL</v>
          </cell>
          <cell r="B4649" t="str">
            <v xml:space="preserve"> PSYCHOTHERAPEUTICS                            </v>
          </cell>
          <cell r="C4649" t="str">
            <v>AMER PHARM PARTNER</v>
          </cell>
          <cell r="D4649">
            <v>33474.199999999997</v>
          </cell>
          <cell r="E4649" t="str">
            <v>AMER PHARM PARTNER</v>
          </cell>
          <cell r="F4649" t="str">
            <v>BENZODIAZEPINES</v>
          </cell>
        </row>
        <row r="4650">
          <cell r="A4650" t="str">
            <v>MIDAZOLAM HCL</v>
          </cell>
          <cell r="B4650" t="str">
            <v xml:space="preserve"> PSYCHOTHERAPEUTICS                            </v>
          </cell>
          <cell r="C4650" t="str">
            <v>BAXTER PHARM DIV</v>
          </cell>
          <cell r="D4650">
            <v>46668</v>
          </cell>
          <cell r="E4650" t="str">
            <v>BAXTER HEALTHCARE</v>
          </cell>
          <cell r="F4650" t="str">
            <v>BENZODIAZEPINES</v>
          </cell>
        </row>
        <row r="4651">
          <cell r="A4651" t="str">
            <v>MIDAZOLAM HCL</v>
          </cell>
          <cell r="B4651" t="str">
            <v xml:space="preserve"> PSYCHOTHERAPEUTICS                            </v>
          </cell>
          <cell r="C4651" t="str">
            <v>BEDFORD LABS</v>
          </cell>
          <cell r="D4651">
            <v>34357.5</v>
          </cell>
          <cell r="E4651" t="str">
            <v>BOEHRINGER INGEL</v>
          </cell>
          <cell r="F4651" t="str">
            <v>BENZODIAZEPINES</v>
          </cell>
        </row>
        <row r="4652">
          <cell r="A4652" t="str">
            <v>MIDAZOLAM HCL</v>
          </cell>
          <cell r="B4652" t="str">
            <v xml:space="preserve"> PSYCHOTHERAPEUTICS                            </v>
          </cell>
          <cell r="C4652" t="str">
            <v>FAULDING</v>
          </cell>
          <cell r="D4652">
            <v>1723.7</v>
          </cell>
          <cell r="E4652" t="str">
            <v>MAYNE GROUP</v>
          </cell>
          <cell r="F4652" t="str">
            <v>BENZODIAZEPINES</v>
          </cell>
        </row>
        <row r="4653">
          <cell r="A4653" t="str">
            <v>MIDAZOLAM HCL</v>
          </cell>
          <cell r="B4653" t="str">
            <v xml:space="preserve"> PSYCHOTHERAPEUTICS                            </v>
          </cell>
          <cell r="C4653" t="str">
            <v>RANBAXY PHARM</v>
          </cell>
          <cell r="D4653">
            <v>190.8</v>
          </cell>
          <cell r="E4653" t="str">
            <v>RANBAXY LABS LTD</v>
          </cell>
          <cell r="F4653" t="str">
            <v>BENZODIAZEPINES</v>
          </cell>
        </row>
        <row r="4654">
          <cell r="A4654" t="str">
            <v>MIDAZOLAM HCL</v>
          </cell>
          <cell r="B4654" t="str">
            <v xml:space="preserve"> PSYCHOTHERAPEUTICS                            </v>
          </cell>
          <cell r="C4654" t="str">
            <v>ROXANE</v>
          </cell>
          <cell r="D4654">
            <v>637.70000000000005</v>
          </cell>
          <cell r="E4654" t="str">
            <v>BOEHRINGER INGEL</v>
          </cell>
          <cell r="F4654" t="str">
            <v>BENZODIAZEPINES</v>
          </cell>
        </row>
        <row r="4655">
          <cell r="A4655" t="str">
            <v>MIDCHLOR</v>
          </cell>
          <cell r="B4655" t="str">
            <v xml:space="preserve"> ANALGESICS        </v>
          </cell>
          <cell r="C4655" t="str">
            <v>WATSON LABS</v>
          </cell>
          <cell r="D4655">
            <v>0</v>
          </cell>
          <cell r="E4655" t="str">
            <v>WATSON PHARM INC</v>
          </cell>
          <cell r="F4655" t="str">
            <v>ANTI-MIGRAINE</v>
          </cell>
        </row>
        <row r="4656">
          <cell r="A4656" t="str">
            <v>MIDODRINE HCL</v>
          </cell>
          <cell r="B4656" t="str">
            <v xml:space="preserve"> CARDIAC AGENTS                                </v>
          </cell>
          <cell r="C4656" t="str">
            <v>EON LABS</v>
          </cell>
          <cell r="D4656">
            <v>3981.4</v>
          </cell>
          <cell r="E4656" t="str">
            <v>EON CORP</v>
          </cell>
          <cell r="F4656" t="str">
            <v>CARDIAC AGENTS OTH</v>
          </cell>
        </row>
        <row r="4657">
          <cell r="A4657" t="str">
            <v>MIDODRINE HCL</v>
          </cell>
          <cell r="B4657" t="str">
            <v xml:space="preserve"> CARDIAC AGENTS                                </v>
          </cell>
          <cell r="C4657" t="str">
            <v>MYLAN</v>
          </cell>
          <cell r="D4657">
            <v>384.3</v>
          </cell>
          <cell r="E4657" t="str">
            <v>MYLAN LABS  INC</v>
          </cell>
          <cell r="F4657" t="str">
            <v>CARDIAC AGENTS OTH</v>
          </cell>
        </row>
        <row r="4658">
          <cell r="A4658" t="str">
            <v>MIDOL</v>
          </cell>
          <cell r="B4658" t="str">
            <v xml:space="preserve"> MISCELLANEOUS PREPS, ETHICAL                  </v>
          </cell>
          <cell r="C4658" t="str">
            <v>BAYER CONSUMER CARE</v>
          </cell>
          <cell r="D4658">
            <v>4924.8</v>
          </cell>
          <cell r="E4658" t="str">
            <v>BAYER CORPORATION</v>
          </cell>
          <cell r="F4658" t="str">
            <v>MISCELLANEOUS OTH</v>
          </cell>
        </row>
        <row r="4659">
          <cell r="A4659" t="str">
            <v>MIDOL PMS</v>
          </cell>
          <cell r="B4659" t="str">
            <v xml:space="preserve"> MISCELLANEOUS PREPS, ETHICAL                  </v>
          </cell>
          <cell r="C4659" t="str">
            <v>BAYER CONSUMER CARE</v>
          </cell>
          <cell r="D4659">
            <v>3127.8</v>
          </cell>
          <cell r="E4659" t="str">
            <v>BAYER CORPORATION</v>
          </cell>
          <cell r="F4659" t="str">
            <v>MISCELLANEOUS OTH</v>
          </cell>
        </row>
        <row r="4660">
          <cell r="A4660" t="str">
            <v>MIDRIN</v>
          </cell>
          <cell r="B4660" t="str">
            <v xml:space="preserve"> ANALGESICS        </v>
          </cell>
          <cell r="C4660" t="str">
            <v>WOMEN FIRST HEALTHCA</v>
          </cell>
          <cell r="D4660">
            <v>9750</v>
          </cell>
          <cell r="E4660" t="str">
            <v>WOMEN FIRST HEALTHCA</v>
          </cell>
          <cell r="F4660" t="str">
            <v>ANTI-MIGRAINE</v>
          </cell>
        </row>
        <row r="4661">
          <cell r="A4661" t="str">
            <v>MIGQUIN</v>
          </cell>
          <cell r="B4661" t="str">
            <v xml:space="preserve"> ANALGESICS        </v>
          </cell>
          <cell r="C4661" t="str">
            <v>QUALITEST PRODUCTS</v>
          </cell>
          <cell r="D4661">
            <v>427</v>
          </cell>
          <cell r="E4661" t="str">
            <v>QUALITEST PRODUCTS</v>
          </cell>
          <cell r="F4661" t="str">
            <v>ANTI-MIGRAINE</v>
          </cell>
        </row>
        <row r="4662">
          <cell r="A4662" t="str">
            <v>MIGRAINE</v>
          </cell>
          <cell r="B4662" t="str">
            <v xml:space="preserve"> ANALGESICS        </v>
          </cell>
          <cell r="C4662" t="str">
            <v>PRIVATE LABEL</v>
          </cell>
          <cell r="D4662">
            <v>5935.5</v>
          </cell>
          <cell r="E4662" t="str">
            <v>PRIVATE LABEL</v>
          </cell>
          <cell r="F4662" t="str">
            <v>ANTI-MIGRAINE</v>
          </cell>
        </row>
        <row r="4663">
          <cell r="A4663" t="str">
            <v>MIGRAL</v>
          </cell>
          <cell r="B4663" t="str">
            <v xml:space="preserve"> ANALGESICS        </v>
          </cell>
          <cell r="C4663" t="str">
            <v>LAMBDA PHARM</v>
          </cell>
          <cell r="D4663">
            <v>284</v>
          </cell>
          <cell r="E4663" t="str">
            <v>LAMBDA</v>
          </cell>
          <cell r="F4663" t="str">
            <v>ANTI-MIGRAINE</v>
          </cell>
        </row>
        <row r="4664">
          <cell r="A4664" t="str">
            <v>MIGRALAM</v>
          </cell>
          <cell r="B4664" t="str">
            <v xml:space="preserve"> ANALGESICS        </v>
          </cell>
          <cell r="C4664" t="str">
            <v>LAMBDA PHARM</v>
          </cell>
          <cell r="D4664">
            <v>269302.40000000002</v>
          </cell>
          <cell r="E4664" t="str">
            <v>LAMBDA</v>
          </cell>
          <cell r="F4664" t="str">
            <v>ANTI-MIGRAINE</v>
          </cell>
        </row>
        <row r="4665">
          <cell r="A4665" t="str">
            <v>MIGRANAL</v>
          </cell>
          <cell r="B4665" t="str">
            <v xml:space="preserve"> ANALGESICS        </v>
          </cell>
          <cell r="C4665" t="str">
            <v>XCEL PHARMACEUTICS</v>
          </cell>
          <cell r="D4665">
            <v>10523.1</v>
          </cell>
          <cell r="E4665" t="str">
            <v>XCEL PHARMACEUTICS</v>
          </cell>
          <cell r="F4665" t="str">
            <v>ANTI-MIGRAINE</v>
          </cell>
        </row>
        <row r="4666">
          <cell r="A4666" t="str">
            <v>MIGRAZONE</v>
          </cell>
          <cell r="B4666" t="str">
            <v xml:space="preserve"> ANALGESICS        </v>
          </cell>
          <cell r="C4666" t="str">
            <v>BRECKENRIDGE</v>
          </cell>
          <cell r="D4666">
            <v>2237.3000000000002</v>
          </cell>
          <cell r="E4666" t="str">
            <v>BRECKENRIDGE</v>
          </cell>
          <cell r="F4666" t="str">
            <v>ANTI-MIGRAINE</v>
          </cell>
        </row>
        <row r="4667">
          <cell r="A4667" t="str">
            <v>MIGRIN-A</v>
          </cell>
          <cell r="B4667" t="str">
            <v xml:space="preserve"> ANALGESICS        </v>
          </cell>
          <cell r="C4667" t="str">
            <v>PRASCO LABS</v>
          </cell>
          <cell r="D4667">
            <v>3166</v>
          </cell>
          <cell r="E4667" t="str">
            <v>PRASCO LABS</v>
          </cell>
          <cell r="F4667" t="str">
            <v>ANTI-MIGRAINE</v>
          </cell>
        </row>
        <row r="4668">
          <cell r="A4668" t="str">
            <v>MILK OF MAGNESIA</v>
          </cell>
          <cell r="B4668" t="str">
            <v xml:space="preserve"> LAXATIVES           </v>
          </cell>
          <cell r="C4668" t="str">
            <v>IVAX PHARMACEUTICALS</v>
          </cell>
          <cell r="D4668">
            <v>2015.2</v>
          </cell>
          <cell r="E4668" t="str">
            <v>IVAX CORP</v>
          </cell>
          <cell r="F4668" t="str">
            <v>SALINE LAX</v>
          </cell>
        </row>
        <row r="4669">
          <cell r="A4669" t="str">
            <v>MILK OF MAGNESIA</v>
          </cell>
          <cell r="B4669" t="str">
            <v xml:space="preserve"> LAXATIVES           </v>
          </cell>
          <cell r="C4669" t="str">
            <v>PHARMACEUTIC ASSOC</v>
          </cell>
          <cell r="D4669">
            <v>0</v>
          </cell>
          <cell r="E4669" t="str">
            <v>PHARMACEUTIC ASSOC</v>
          </cell>
          <cell r="F4669" t="str">
            <v>SALINE LAX</v>
          </cell>
        </row>
        <row r="4670">
          <cell r="A4670" t="str">
            <v>MILK OF MAGNESIA</v>
          </cell>
          <cell r="B4670" t="str">
            <v xml:space="preserve"> LAXATIVES           </v>
          </cell>
          <cell r="C4670" t="str">
            <v>PRIVATE LABEL</v>
          </cell>
          <cell r="D4670">
            <v>9210.1</v>
          </cell>
          <cell r="E4670" t="str">
            <v>PRIVATE LABEL</v>
          </cell>
          <cell r="F4670" t="str">
            <v>SALINE LAX</v>
          </cell>
        </row>
        <row r="4671">
          <cell r="A4671" t="str">
            <v>MILK OF MAGNESIA</v>
          </cell>
          <cell r="B4671" t="str">
            <v xml:space="preserve"> LAXATIVES           </v>
          </cell>
          <cell r="C4671" t="str">
            <v>QUALITEST PRODUCTS</v>
          </cell>
          <cell r="D4671">
            <v>927.6</v>
          </cell>
          <cell r="E4671" t="str">
            <v>QUALITEST PRODUCTS</v>
          </cell>
          <cell r="F4671" t="str">
            <v>SALINE LAX</v>
          </cell>
        </row>
        <row r="4672">
          <cell r="A4672" t="str">
            <v>MILTUSS</v>
          </cell>
          <cell r="B4672" t="str">
            <v xml:space="preserve"> COUGH &amp; COLD PREPS           </v>
          </cell>
          <cell r="C4672" t="str">
            <v>SEYER</v>
          </cell>
          <cell r="D4672">
            <v>22820.2</v>
          </cell>
          <cell r="E4672" t="str">
            <v>SEYER</v>
          </cell>
          <cell r="F4672" t="str">
            <v>COUGH PREP W/O COD</v>
          </cell>
        </row>
        <row r="4673">
          <cell r="A4673" t="str">
            <v>MILTUSS-EX</v>
          </cell>
          <cell r="B4673" t="str">
            <v xml:space="preserve"> COUGH &amp; COLD PREPS           </v>
          </cell>
          <cell r="C4673" t="str">
            <v>SEYER</v>
          </cell>
          <cell r="D4673">
            <v>1000.3</v>
          </cell>
          <cell r="E4673" t="str">
            <v>SEYER</v>
          </cell>
          <cell r="F4673" t="str">
            <v>COUGH/COLD W/EXPECT</v>
          </cell>
        </row>
        <row r="4674">
          <cell r="A4674" t="str">
            <v>MINERAL OIL</v>
          </cell>
          <cell r="B4674" t="str">
            <v xml:space="preserve"> LAXATIVES           </v>
          </cell>
          <cell r="C4674" t="str">
            <v>PHARMACEUTIC ASSOC</v>
          </cell>
          <cell r="D4674">
            <v>0</v>
          </cell>
          <cell r="E4674" t="str">
            <v>PHARMACEUTIC ASSOC</v>
          </cell>
          <cell r="F4674" t="str">
            <v>EMOLLIENT LAX</v>
          </cell>
        </row>
        <row r="4675">
          <cell r="A4675" t="str">
            <v>MINERAL OIL</v>
          </cell>
          <cell r="B4675" t="str">
            <v xml:space="preserve"> LAXATIVES           </v>
          </cell>
          <cell r="C4675" t="str">
            <v>PURDUE</v>
          </cell>
          <cell r="D4675">
            <v>8736.2000000000007</v>
          </cell>
          <cell r="E4675" t="str">
            <v>PURDUE FREDERICK</v>
          </cell>
          <cell r="F4675" t="str">
            <v>EMOLLIENT LAX</v>
          </cell>
        </row>
        <row r="4676">
          <cell r="A4676" t="str">
            <v>MINIPRESS</v>
          </cell>
          <cell r="B4676" t="str">
            <v xml:space="preserve"> VASCULAR AGENTS                               </v>
          </cell>
          <cell r="C4676" t="str">
            <v>PFIZER</v>
          </cell>
          <cell r="D4676">
            <v>7208.3</v>
          </cell>
          <cell r="E4676" t="str">
            <v>PFIZER</v>
          </cell>
          <cell r="F4676" t="str">
            <v>ALPHA BLOCKERS ALONE COMB</v>
          </cell>
        </row>
        <row r="4677">
          <cell r="A4677" t="str">
            <v>MINITRAN</v>
          </cell>
          <cell r="B4677" t="str">
            <v xml:space="preserve"> CARDIAC AGENTS                                </v>
          </cell>
          <cell r="C4677" t="str">
            <v>3M PHARMACEUTICALS</v>
          </cell>
          <cell r="D4677">
            <v>47606.6</v>
          </cell>
          <cell r="E4677" t="str">
            <v>3M HEALTH CARE</v>
          </cell>
          <cell r="F4677" t="str">
            <v>NITRITES &amp; NITRATES</v>
          </cell>
        </row>
        <row r="4678">
          <cell r="A4678" t="str">
            <v>MINOCIN</v>
          </cell>
          <cell r="B4678" t="str">
            <v xml:space="preserve"> ANTI-INFECTIVES, SYSTEMIC                     </v>
          </cell>
          <cell r="C4678" t="str">
            <v>LEDERLE RX</v>
          </cell>
          <cell r="D4678">
            <v>84235.5</v>
          </cell>
          <cell r="E4678" t="str">
            <v>WYETH CORP</v>
          </cell>
          <cell r="F4678" t="str">
            <v>TETRACYC &amp; CONGEN</v>
          </cell>
        </row>
        <row r="4679">
          <cell r="A4679" t="str">
            <v>MINOCYCLINE HCL</v>
          </cell>
          <cell r="B4679" t="str">
            <v xml:space="preserve"> ANTI-INFECTIVES, SYSTEMIC                     </v>
          </cell>
          <cell r="C4679" t="str">
            <v>ESI LEDERLE</v>
          </cell>
          <cell r="D4679">
            <v>116.5</v>
          </cell>
          <cell r="E4679" t="str">
            <v>WYETH CORP</v>
          </cell>
          <cell r="F4679" t="str">
            <v>TETRACYC &amp; CONGEN</v>
          </cell>
        </row>
        <row r="4680">
          <cell r="A4680" t="str">
            <v>MINOCYCLINE HCL</v>
          </cell>
          <cell r="B4680" t="str">
            <v xml:space="preserve"> ANTI-INFECTIVES, SYSTEMIC                     </v>
          </cell>
          <cell r="C4680" t="str">
            <v>GLOBAL PHARM CORP</v>
          </cell>
          <cell r="D4680">
            <v>25704.799999999999</v>
          </cell>
          <cell r="E4680" t="str">
            <v>GLOBAL PHARM CORP</v>
          </cell>
          <cell r="F4680" t="str">
            <v>TETRACYC &amp; CONGEN</v>
          </cell>
        </row>
        <row r="4681">
          <cell r="A4681" t="str">
            <v>MINOCYCLINE HCL</v>
          </cell>
          <cell r="B4681" t="str">
            <v xml:space="preserve"> ANTI-INFECTIVES, SYSTEMIC                     </v>
          </cell>
          <cell r="C4681" t="str">
            <v>MAJOR PHARM</v>
          </cell>
          <cell r="D4681">
            <v>577.4</v>
          </cell>
          <cell r="E4681" t="str">
            <v>GREAT LAKES WHLSL</v>
          </cell>
          <cell r="F4681" t="str">
            <v>TETRACYC &amp; CONGEN</v>
          </cell>
        </row>
        <row r="4682">
          <cell r="A4682" t="str">
            <v>MINOCYCLINE HCL</v>
          </cell>
          <cell r="B4682" t="str">
            <v xml:space="preserve"> ANTI-INFECTIVES, SYSTEMIC                     </v>
          </cell>
          <cell r="C4682" t="str">
            <v>RANBAXY PHARM</v>
          </cell>
          <cell r="D4682">
            <v>183064.4</v>
          </cell>
          <cell r="E4682" t="str">
            <v>RANBAXY LABS LTD</v>
          </cell>
          <cell r="F4682" t="str">
            <v>TETRACYC &amp; CONGEN</v>
          </cell>
        </row>
        <row r="4683">
          <cell r="A4683" t="str">
            <v>MINOCYCLINE HCL</v>
          </cell>
          <cell r="B4683" t="str">
            <v xml:space="preserve"> ANTI-INFECTIVES, SYSTEMIC                     </v>
          </cell>
          <cell r="C4683" t="str">
            <v>TEVA PHARMACEUTICALS</v>
          </cell>
          <cell r="D4683">
            <v>55518.3</v>
          </cell>
          <cell r="E4683" t="str">
            <v>TEVA PHARM USA</v>
          </cell>
          <cell r="F4683" t="str">
            <v>TETRACYC &amp; CONGEN</v>
          </cell>
        </row>
        <row r="4684">
          <cell r="A4684" t="str">
            <v>MINOCYCLINE HCL</v>
          </cell>
          <cell r="B4684" t="str">
            <v xml:space="preserve"> ANTI-INFECTIVES, SYSTEMIC                     </v>
          </cell>
          <cell r="C4684" t="str">
            <v>WATSON LABS</v>
          </cell>
          <cell r="D4684">
            <v>101324.5</v>
          </cell>
          <cell r="E4684" t="str">
            <v>WATSON PHARM INC</v>
          </cell>
          <cell r="F4684" t="str">
            <v>TETRACYC &amp; CONGEN</v>
          </cell>
        </row>
        <row r="4685">
          <cell r="A4685" t="str">
            <v>MINOXIDIL</v>
          </cell>
          <cell r="B4685" t="str">
            <v xml:space="preserve"> DERMATOLOGICALS, ETHICAL                      </v>
          </cell>
          <cell r="C4685" t="str">
            <v>ALPHARMA</v>
          </cell>
          <cell r="D4685">
            <v>18610.900000000001</v>
          </cell>
          <cell r="E4685" t="str">
            <v>ALPHARMA USPD</v>
          </cell>
          <cell r="F4685" t="str">
            <v>ALOPECIA</v>
          </cell>
        </row>
        <row r="4686">
          <cell r="A4686" t="str">
            <v>MINOXIDIL</v>
          </cell>
          <cell r="B4686" t="str">
            <v xml:space="preserve"> DERMATOLOGICALS, ETHICAL                      </v>
          </cell>
          <cell r="C4686" t="str">
            <v>HI-TECH PHARMACAL</v>
          </cell>
          <cell r="D4686">
            <v>0</v>
          </cell>
          <cell r="E4686" t="str">
            <v>HI-TECH PHARMACAL</v>
          </cell>
          <cell r="F4686" t="str">
            <v>ALOPECIA</v>
          </cell>
        </row>
        <row r="4687">
          <cell r="A4687" t="str">
            <v>MINOXIDIL</v>
          </cell>
          <cell r="B4687" t="str">
            <v xml:space="preserve"> DERMATOLOGICALS, ETHICAL                      </v>
          </cell>
          <cell r="C4687" t="str">
            <v>PRIVATE LABEL</v>
          </cell>
          <cell r="D4687">
            <v>39760</v>
          </cell>
          <cell r="E4687" t="str">
            <v>PRIVATE LABEL</v>
          </cell>
          <cell r="F4687" t="str">
            <v>ALOPECIA</v>
          </cell>
        </row>
        <row r="4688">
          <cell r="A4688" t="str">
            <v>MINOXIDIL</v>
          </cell>
          <cell r="B4688" t="str">
            <v xml:space="preserve"> DERMATOLOGICALS, ETHICAL                      </v>
          </cell>
          <cell r="C4688" t="str">
            <v>TEVA PHARMACEUTICALS</v>
          </cell>
          <cell r="D4688">
            <v>13.8</v>
          </cell>
          <cell r="E4688" t="str">
            <v>TEVA PHARM USA</v>
          </cell>
          <cell r="F4688" t="str">
            <v>ALOPECIA</v>
          </cell>
        </row>
        <row r="4689">
          <cell r="A4689" t="str">
            <v>MINOXIDIL</v>
          </cell>
          <cell r="B4689" t="str">
            <v xml:space="preserve"> VASCULAR AGENTS                               </v>
          </cell>
          <cell r="C4689" t="str">
            <v>MAJOR PHARM</v>
          </cell>
          <cell r="D4689">
            <v>0.1</v>
          </cell>
          <cell r="E4689" t="str">
            <v>GREAT LAKES WHLSL</v>
          </cell>
          <cell r="F4689" t="str">
            <v>ANTIHYPERTENSIVE OTH</v>
          </cell>
        </row>
        <row r="4690">
          <cell r="A4690" t="str">
            <v>MINOXIDIL</v>
          </cell>
          <cell r="B4690" t="str">
            <v xml:space="preserve"> VASCULAR AGENTS                               </v>
          </cell>
          <cell r="C4690" t="str">
            <v>MUTUAL PHARM</v>
          </cell>
          <cell r="D4690">
            <v>2145.1</v>
          </cell>
          <cell r="E4690" t="str">
            <v>URL/MUTUAL</v>
          </cell>
          <cell r="F4690" t="str">
            <v>ANTIHYPERTENSIVE OTH</v>
          </cell>
        </row>
        <row r="4691">
          <cell r="A4691" t="str">
            <v>MINOXIDIL</v>
          </cell>
          <cell r="B4691" t="str">
            <v xml:space="preserve"> VASCULAR AGENTS                               </v>
          </cell>
          <cell r="C4691" t="str">
            <v>PAR PHARM</v>
          </cell>
          <cell r="D4691">
            <v>33246.400000000001</v>
          </cell>
          <cell r="E4691" t="str">
            <v>PAR PHARM</v>
          </cell>
          <cell r="F4691" t="str">
            <v>ANTIHYPERTENSIVE OTH</v>
          </cell>
        </row>
        <row r="4692">
          <cell r="A4692" t="str">
            <v>MINOXIDIL</v>
          </cell>
          <cell r="B4692" t="str">
            <v xml:space="preserve"> VASCULAR AGENTS                               </v>
          </cell>
          <cell r="C4692" t="str">
            <v>WATSON LABS</v>
          </cell>
          <cell r="D4692">
            <v>18593.400000000001</v>
          </cell>
          <cell r="E4692" t="str">
            <v>WATSON PHARM INC</v>
          </cell>
          <cell r="F4692" t="str">
            <v>ANTIHYPERTENSIVE OTH</v>
          </cell>
        </row>
        <row r="4693">
          <cell r="A4693" t="str">
            <v>MINOXIDIL FOR MEN</v>
          </cell>
          <cell r="B4693" t="str">
            <v xml:space="preserve"> DERMATOLOGICALS, ETHICAL                      </v>
          </cell>
          <cell r="C4693" t="str">
            <v>TEVA PHARMACEUTICALS</v>
          </cell>
          <cell r="D4693">
            <v>0</v>
          </cell>
          <cell r="E4693" t="str">
            <v>TEVA PHARM USA</v>
          </cell>
          <cell r="F4693" t="str">
            <v>ALOPECIA</v>
          </cell>
        </row>
        <row r="4694">
          <cell r="A4694" t="str">
            <v>MINOXIDIL MENS</v>
          </cell>
          <cell r="B4694" t="str">
            <v xml:space="preserve"> DERMATOLOGICALS, ETHICAL                      </v>
          </cell>
          <cell r="C4694" t="str">
            <v>APOTEX CORP</v>
          </cell>
          <cell r="D4694">
            <v>-53.6</v>
          </cell>
          <cell r="E4694" t="str">
            <v>APOTEX CORP</v>
          </cell>
          <cell r="F4694" t="str">
            <v>ALOPECIA</v>
          </cell>
        </row>
        <row r="4695">
          <cell r="A4695" t="str">
            <v>MINTAB C</v>
          </cell>
          <cell r="B4695" t="str">
            <v xml:space="preserve"> COUGH &amp; COLD PREPS           </v>
          </cell>
          <cell r="C4695" t="str">
            <v>BRECKENRIDGE</v>
          </cell>
          <cell r="D4695">
            <v>1443.3</v>
          </cell>
          <cell r="E4695" t="str">
            <v>BRECKENRIDGE</v>
          </cell>
          <cell r="F4695" t="str">
            <v>COUGH/COLD W/EXPECT</v>
          </cell>
        </row>
        <row r="4696">
          <cell r="A4696" t="str">
            <v>MINTAB D</v>
          </cell>
          <cell r="B4696" t="str">
            <v xml:space="preserve"> COUGH &amp; COLD PREPS           </v>
          </cell>
          <cell r="C4696" t="str">
            <v>BRECKENRIDGE</v>
          </cell>
          <cell r="D4696">
            <v>3271.1</v>
          </cell>
          <cell r="E4696" t="str">
            <v>BRECKENRIDGE</v>
          </cell>
          <cell r="F4696" t="str">
            <v>COUGH/COLD W/EXPECT</v>
          </cell>
        </row>
        <row r="4697">
          <cell r="A4697" t="str">
            <v>MINTAB DM</v>
          </cell>
          <cell r="B4697" t="str">
            <v xml:space="preserve"> COUGH &amp; COLD PREPS           </v>
          </cell>
          <cell r="C4697" t="str">
            <v>BRECKENRIDGE</v>
          </cell>
          <cell r="D4697">
            <v>368.5</v>
          </cell>
          <cell r="E4697" t="str">
            <v>BRECKENRIDGE</v>
          </cell>
          <cell r="F4697" t="str">
            <v>COUGH/COLD W/O EXPECT</v>
          </cell>
        </row>
        <row r="4698">
          <cell r="A4698" t="str">
            <v>MINTEX HC</v>
          </cell>
          <cell r="B4698" t="str">
            <v xml:space="preserve"> COUGH &amp; COLD PREPS           </v>
          </cell>
          <cell r="C4698" t="str">
            <v>BRECKENRIDGE</v>
          </cell>
          <cell r="D4698">
            <v>105</v>
          </cell>
          <cell r="E4698" t="str">
            <v>BRECKENRIDGE</v>
          </cell>
          <cell r="F4698" t="str">
            <v>COUGH PREP W/COD</v>
          </cell>
        </row>
        <row r="4699">
          <cell r="A4699" t="str">
            <v>MINTEZOL</v>
          </cell>
          <cell r="B4699" t="str">
            <v xml:space="preserve"> ANTHELMINTICS, ETHICAL                        </v>
          </cell>
          <cell r="C4699" t="str">
            <v>MERCK &amp; COMPANY</v>
          </cell>
          <cell r="D4699">
            <v>7008.1</v>
          </cell>
          <cell r="E4699" t="str">
            <v>MERCK &amp; CO</v>
          </cell>
          <cell r="F4699" t="str">
            <v>ANTHELMINTICS</v>
          </cell>
        </row>
        <row r="4700">
          <cell r="A4700" t="str">
            <v>MIOCHOL-E</v>
          </cell>
          <cell r="B4700" t="str">
            <v xml:space="preserve"> OPHTHALMIC PREPARATIONS                       </v>
          </cell>
          <cell r="C4700" t="str">
            <v>NOVARTIS VISION</v>
          </cell>
          <cell r="D4700">
            <v>-153</v>
          </cell>
          <cell r="E4700" t="str">
            <v>NOVARTIS</v>
          </cell>
          <cell r="F4700" t="str">
            <v>MIOTICS OTH</v>
          </cell>
        </row>
        <row r="4701">
          <cell r="A4701" t="str">
            <v>MIRADYNE-3</v>
          </cell>
          <cell r="B4701" t="str">
            <v xml:space="preserve"> MOUTH, THROAT &amp; ANTISEPTICS                   </v>
          </cell>
          <cell r="C4701" t="str">
            <v>NORSTAR CPC INC</v>
          </cell>
          <cell r="D4701">
            <v>223.4</v>
          </cell>
          <cell r="E4701" t="str">
            <v>NORSTAR CPC INC</v>
          </cell>
          <cell r="F4701" t="str">
            <v>ANTISEPTIC STOMATOLOGICAL</v>
          </cell>
        </row>
        <row r="4702">
          <cell r="A4702" t="str">
            <v>MIRAFLOW</v>
          </cell>
          <cell r="B4702" t="str">
            <v xml:space="preserve"> OPHTHALMIC PREPARATIONS                       </v>
          </cell>
          <cell r="C4702" t="str">
            <v>NOVARTIS VISION</v>
          </cell>
          <cell r="D4702">
            <v>0</v>
          </cell>
          <cell r="E4702" t="str">
            <v>NOVARTIS</v>
          </cell>
          <cell r="F4702" t="str">
            <v>HARD LENS CLEANING</v>
          </cell>
        </row>
        <row r="4703">
          <cell r="A4703" t="str">
            <v>MIRAFLOW</v>
          </cell>
          <cell r="B4703" t="str">
            <v xml:space="preserve"> OPHTHALMIC PREPARATIONS                       </v>
          </cell>
          <cell r="C4703" t="str">
            <v>NOVARTIS VISION</v>
          </cell>
          <cell r="D4703">
            <v>1458</v>
          </cell>
          <cell r="E4703" t="str">
            <v>NOVARTIS</v>
          </cell>
          <cell r="F4703" t="str">
            <v>OPHTH DUAL PURPOSE H/S LENS</v>
          </cell>
        </row>
        <row r="4704">
          <cell r="A4704" t="str">
            <v>MIRAFLOW</v>
          </cell>
          <cell r="B4704" t="str">
            <v xml:space="preserve"> OPHTHALMIC PREPARATIONS                       </v>
          </cell>
          <cell r="C4704" t="str">
            <v>NOVARTIS VISION</v>
          </cell>
          <cell r="D4704">
            <v>606.20000000000005</v>
          </cell>
          <cell r="E4704" t="str">
            <v>NOVARTIS</v>
          </cell>
          <cell r="F4704" t="str">
            <v>SOFT LENS CLEANERS</v>
          </cell>
        </row>
        <row r="4705">
          <cell r="A4705" t="str">
            <v>MIRALAX</v>
          </cell>
          <cell r="B4705" t="str">
            <v xml:space="preserve"> LAXATIVES           </v>
          </cell>
          <cell r="C4705" t="str">
            <v>BRAINTREE LABS</v>
          </cell>
          <cell r="D4705">
            <v>96276.7</v>
          </cell>
          <cell r="E4705" t="str">
            <v>BRAINTREE LABS</v>
          </cell>
          <cell r="F4705" t="str">
            <v>LAXATIVE OTH</v>
          </cell>
        </row>
        <row r="4706">
          <cell r="A4706" t="str">
            <v>MIRAPEX</v>
          </cell>
          <cell r="B4706" t="str">
            <v xml:space="preserve"> NEUROLOGICAL DISORDERS, MISC                  </v>
          </cell>
          <cell r="C4706" t="str">
            <v>PHARMACIA</v>
          </cell>
          <cell r="D4706">
            <v>1113335.5</v>
          </cell>
          <cell r="E4706" t="str">
            <v>PHARMACIA CORP</v>
          </cell>
          <cell r="F4706" t="str">
            <v>ANTI-PARKINSON OTH</v>
          </cell>
        </row>
        <row r="4707">
          <cell r="A4707" t="str">
            <v>MIRAPHEN LA</v>
          </cell>
          <cell r="B4707" t="str">
            <v xml:space="preserve"> COUGH &amp; COLD PREPS           </v>
          </cell>
          <cell r="C4707" t="str">
            <v>CARACO PHARM</v>
          </cell>
          <cell r="D4707">
            <v>6.2</v>
          </cell>
          <cell r="E4707" t="str">
            <v>CARACO PHARM</v>
          </cell>
          <cell r="F4707" t="str">
            <v>COUGH/COLD W/EXPECT</v>
          </cell>
        </row>
        <row r="4708">
          <cell r="A4708" t="str">
            <v>MIRAPHEN PSE</v>
          </cell>
          <cell r="B4708" t="str">
            <v xml:space="preserve"> COUGH &amp; COLD PREPS           </v>
          </cell>
          <cell r="C4708" t="str">
            <v>CARACO PHARM</v>
          </cell>
          <cell r="D4708">
            <v>4686.7</v>
          </cell>
          <cell r="E4708" t="str">
            <v>CARACO PHARM</v>
          </cell>
          <cell r="F4708" t="str">
            <v>COUGH/COLD W/EXPECT</v>
          </cell>
        </row>
        <row r="4709">
          <cell r="A4709" t="str">
            <v>MIRCETTE-28</v>
          </cell>
          <cell r="B4709" t="str">
            <v xml:space="preserve"> CONTRACEPTIVES                                </v>
          </cell>
          <cell r="C4709" t="str">
            <v>ORGANON</v>
          </cell>
          <cell r="D4709">
            <v>18249.7</v>
          </cell>
          <cell r="E4709" t="str">
            <v>AKZO</v>
          </cell>
          <cell r="F4709" t="str">
            <v>O/C ESTROGEN/PROGESTOGEN</v>
          </cell>
        </row>
        <row r="4710">
          <cell r="A4710" t="str">
            <v>MIRTAZAPINE</v>
          </cell>
          <cell r="B4710" t="str">
            <v xml:space="preserve"> PSYCHOTHERAPEUTICS                            </v>
          </cell>
          <cell r="C4710" t="str">
            <v>AMIDE PHARMACEUT</v>
          </cell>
          <cell r="D4710">
            <v>134.30000000000001</v>
          </cell>
          <cell r="E4710" t="str">
            <v>AMIDE PHARMACEUT</v>
          </cell>
          <cell r="F4710" t="str">
            <v>NEWER GENERATION ANTIDEPRES</v>
          </cell>
        </row>
        <row r="4711">
          <cell r="A4711" t="str">
            <v>MIRTAZAPINE</v>
          </cell>
          <cell r="B4711" t="str">
            <v xml:space="preserve"> PSYCHOTHERAPEUTICS                            </v>
          </cell>
          <cell r="C4711" t="str">
            <v>ANDRX</v>
          </cell>
          <cell r="D4711">
            <v>67.099999999999994</v>
          </cell>
          <cell r="E4711" t="str">
            <v>ANDRX CORPORATN</v>
          </cell>
          <cell r="F4711" t="str">
            <v>NEWER GENERATION ANTIDEPRES</v>
          </cell>
        </row>
        <row r="4712">
          <cell r="A4712" t="str">
            <v>MIRTAZAPINE</v>
          </cell>
          <cell r="B4712" t="str">
            <v xml:space="preserve"> PSYCHOTHERAPEUTICS                            </v>
          </cell>
          <cell r="C4712" t="str">
            <v>EON LABS</v>
          </cell>
          <cell r="D4712">
            <v>327.8</v>
          </cell>
          <cell r="E4712" t="str">
            <v>EON CORP</v>
          </cell>
          <cell r="F4712" t="str">
            <v>NEWER GENERATION ANTIDEPRES</v>
          </cell>
        </row>
        <row r="4713">
          <cell r="A4713" t="str">
            <v>MIRTAZAPINE</v>
          </cell>
          <cell r="B4713" t="str">
            <v xml:space="preserve"> PSYCHOTHERAPEUTICS                            </v>
          </cell>
          <cell r="C4713" t="str">
            <v>MYLAN</v>
          </cell>
          <cell r="D4713">
            <v>3888.4</v>
          </cell>
          <cell r="E4713" t="str">
            <v>MYLAN LABS  INC</v>
          </cell>
          <cell r="F4713" t="str">
            <v>NEWER GENERATION ANTIDEPRES</v>
          </cell>
        </row>
        <row r="4714">
          <cell r="A4714" t="str">
            <v>MIRTAZAPINE</v>
          </cell>
          <cell r="B4714" t="str">
            <v xml:space="preserve"> PSYCHOTHERAPEUTICS                            </v>
          </cell>
          <cell r="C4714" t="str">
            <v>PAR PHARM</v>
          </cell>
          <cell r="D4714">
            <v>6226.9</v>
          </cell>
          <cell r="E4714" t="str">
            <v>PAR PHARM</v>
          </cell>
          <cell r="F4714" t="str">
            <v>NEWER GENERATION ANTIDEPRES</v>
          </cell>
        </row>
        <row r="4715">
          <cell r="A4715" t="str">
            <v>MIRTAZAPINE</v>
          </cell>
          <cell r="B4715" t="str">
            <v xml:space="preserve"> PSYCHOTHERAPEUTICS                            </v>
          </cell>
          <cell r="C4715" t="str">
            <v>TEVA PHARMACEUTICALS</v>
          </cell>
          <cell r="D4715">
            <v>65213.599999999999</v>
          </cell>
          <cell r="E4715" t="str">
            <v>TEVA PHARM USA</v>
          </cell>
          <cell r="F4715" t="str">
            <v>NEWER GENERATION ANTIDEPRES</v>
          </cell>
        </row>
        <row r="4716">
          <cell r="A4716" t="str">
            <v>MISOPROSTOL</v>
          </cell>
          <cell r="B4716" t="str">
            <v xml:space="preserve"> GASTROINTESTINAL                              </v>
          </cell>
          <cell r="C4716" t="str">
            <v>IVAX PHARMACEUTICALS</v>
          </cell>
          <cell r="D4716">
            <v>16903.5</v>
          </cell>
          <cell r="E4716" t="str">
            <v>IVAX CORP</v>
          </cell>
          <cell r="F4716" t="str">
            <v>ANTI-ULCERANTS OTH</v>
          </cell>
        </row>
        <row r="4717">
          <cell r="A4717" t="str">
            <v>MITOMYCIN</v>
          </cell>
          <cell r="B4717" t="str">
            <v xml:space="preserve"> ANTINEOPLASTIC AGENTS                         </v>
          </cell>
          <cell r="C4717" t="str">
            <v>AMER PHARM PARTNER</v>
          </cell>
          <cell r="D4717">
            <v>899.5</v>
          </cell>
          <cell r="E4717" t="str">
            <v>AMER PHARM PARTNER</v>
          </cell>
          <cell r="F4717" t="str">
            <v>CYTOSTATIC ANTIBIOTIICS OTH</v>
          </cell>
        </row>
        <row r="4718">
          <cell r="A4718" t="str">
            <v>MITOMYCIN</v>
          </cell>
          <cell r="B4718" t="str">
            <v xml:space="preserve"> ANTINEOPLASTIC AGENTS                         </v>
          </cell>
          <cell r="C4718" t="str">
            <v>BEDFORD LABS</v>
          </cell>
          <cell r="D4718">
            <v>7140.1</v>
          </cell>
          <cell r="E4718" t="str">
            <v>BOEHRINGER INGEL</v>
          </cell>
          <cell r="F4718" t="str">
            <v>CYTOSTATIC ANTIBIOTIICS OTH</v>
          </cell>
        </row>
        <row r="4719">
          <cell r="A4719" t="str">
            <v>MITOMYCIN</v>
          </cell>
          <cell r="B4719" t="str">
            <v xml:space="preserve"> ANTINEOPLASTIC AGENTS                         </v>
          </cell>
          <cell r="C4719" t="str">
            <v>FAULDING</v>
          </cell>
          <cell r="D4719">
            <v>0</v>
          </cell>
          <cell r="E4719" t="str">
            <v>MAYNE GROUP</v>
          </cell>
          <cell r="F4719" t="str">
            <v>CYTOSTATIC ANTIBIOTIICS OTH</v>
          </cell>
        </row>
        <row r="4720">
          <cell r="A4720" t="str">
            <v>MITOMYCIN</v>
          </cell>
          <cell r="B4720" t="str">
            <v xml:space="preserve"> ANTINEOPLASTIC AGENTS                         </v>
          </cell>
          <cell r="C4720" t="str">
            <v>SUPERGEN INC</v>
          </cell>
          <cell r="D4720">
            <v>0</v>
          </cell>
          <cell r="E4720" t="str">
            <v>SUPERGEN INC</v>
          </cell>
          <cell r="F4720" t="str">
            <v>CYTOSTATIC ANTIBIOTIICS OTH</v>
          </cell>
        </row>
        <row r="4721">
          <cell r="A4721" t="str">
            <v>MITROLAN</v>
          </cell>
          <cell r="B4721" t="str">
            <v xml:space="preserve"> ANTIDIARRHEALS                                </v>
          </cell>
          <cell r="C4721" t="str">
            <v>WYETH-AYERST</v>
          </cell>
          <cell r="D4721">
            <v>0</v>
          </cell>
          <cell r="E4721" t="str">
            <v>WYETH CORP</v>
          </cell>
          <cell r="F4721" t="str">
            <v>ANTIDIARRHEALS W/O ANTNFCT</v>
          </cell>
        </row>
        <row r="4722">
          <cell r="A4722" t="str">
            <v>MIVACRON</v>
          </cell>
          <cell r="B4722" t="str">
            <v xml:space="preserve"> MUSCULOSKELETAL                               </v>
          </cell>
          <cell r="C4722" t="str">
            <v>ABBOTT HOSP PRODS</v>
          </cell>
          <cell r="D4722">
            <v>136.4</v>
          </cell>
          <cell r="E4722" t="str">
            <v>ABBOTT</v>
          </cell>
          <cell r="F4722" t="str">
            <v>MUS RELX SURG STABILIZING</v>
          </cell>
        </row>
        <row r="4723">
          <cell r="A4723" t="str">
            <v>M-M-R-II</v>
          </cell>
          <cell r="B4723" t="str">
            <v xml:space="preserve"> BIOLOGICALS                                   </v>
          </cell>
          <cell r="C4723" t="str">
            <v>MERCK &amp; COMPANY</v>
          </cell>
          <cell r="D4723">
            <v>1439</v>
          </cell>
          <cell r="E4723" t="str">
            <v>MERCK &amp; CO</v>
          </cell>
          <cell r="F4723" t="str">
            <v>MULTIPLE VACCINE OTH</v>
          </cell>
        </row>
        <row r="4724">
          <cell r="A4724" t="str">
            <v>MOBAN</v>
          </cell>
          <cell r="B4724" t="str">
            <v xml:space="preserve"> PSYCHOTHERAPEUTICS                            </v>
          </cell>
          <cell r="C4724" t="str">
            <v>ENDO LABS</v>
          </cell>
          <cell r="D4724">
            <v>8237.2999999999993</v>
          </cell>
          <cell r="E4724" t="str">
            <v>ENDO PHARM INC</v>
          </cell>
          <cell r="F4724" t="str">
            <v>ANTIPSYCHOTICS OTH</v>
          </cell>
        </row>
        <row r="4725">
          <cell r="A4725" t="str">
            <v>MOBIC</v>
          </cell>
          <cell r="B4725" t="str">
            <v xml:space="preserve"> ANTIARTHRITICS      </v>
          </cell>
          <cell r="C4725" t="str">
            <v>BOEHRINGER INGEL</v>
          </cell>
          <cell r="D4725">
            <v>359438.1</v>
          </cell>
          <cell r="E4725" t="str">
            <v>BOEHRINGER INGEL</v>
          </cell>
          <cell r="F4725" t="str">
            <v>ANTIARTH PLAIN</v>
          </cell>
        </row>
        <row r="4726">
          <cell r="A4726" t="str">
            <v>MODANE</v>
          </cell>
          <cell r="B4726" t="str">
            <v xml:space="preserve"> LAXATIVES           </v>
          </cell>
          <cell r="C4726" t="str">
            <v>SAVAGE LABS</v>
          </cell>
          <cell r="D4726">
            <v>86.4</v>
          </cell>
          <cell r="E4726" t="str">
            <v>ALTANA  INC</v>
          </cell>
          <cell r="F4726" t="str">
            <v>IRRITANT-STIMULANT LAX</v>
          </cell>
        </row>
        <row r="4727">
          <cell r="A4727" t="str">
            <v>MODICON-28</v>
          </cell>
          <cell r="B4727" t="str">
            <v xml:space="preserve"> CONTRACEPTIVES                                </v>
          </cell>
          <cell r="C4727" t="str">
            <v>ORTHO PHARM</v>
          </cell>
          <cell r="D4727">
            <v>436.5</v>
          </cell>
          <cell r="E4727" t="str">
            <v>JOHNSON &amp; JOHNSON</v>
          </cell>
          <cell r="F4727" t="str">
            <v>O/C ESTROGEN/PROGESTOGEN</v>
          </cell>
        </row>
        <row r="4728">
          <cell r="A4728" t="str">
            <v>MODULEN IBD</v>
          </cell>
          <cell r="B4728" t="str">
            <v xml:space="preserve"> NUTRIENTS &amp; SUPPLEMENTS                       </v>
          </cell>
          <cell r="C4728" t="str">
            <v>NESTLE CLINICAL NUTR</v>
          </cell>
          <cell r="D4728">
            <v>460.8</v>
          </cell>
          <cell r="E4728" t="str">
            <v>NESTLE USA</v>
          </cell>
          <cell r="F4728" t="str">
            <v>COMPLETE FOOD SUPPLEMENT</v>
          </cell>
        </row>
        <row r="4729">
          <cell r="A4729" t="str">
            <v>MODURETIC 5/50</v>
          </cell>
          <cell r="B4729" t="str">
            <v xml:space="preserve"> DIURETICS, ETHICAL                            </v>
          </cell>
          <cell r="C4729" t="str">
            <v>MERCK &amp; COMPANY</v>
          </cell>
          <cell r="D4729">
            <v>4768.3999999999996</v>
          </cell>
          <cell r="E4729" t="str">
            <v>MERCK &amp; CO</v>
          </cell>
          <cell r="F4729" t="str">
            <v>DIURETICS POTASS-SPARING</v>
          </cell>
        </row>
        <row r="4730">
          <cell r="A4730" t="str">
            <v>MOEXIPRIL HCL</v>
          </cell>
          <cell r="B4730" t="str">
            <v xml:space="preserve"> VASCULAR AGENTS                               </v>
          </cell>
          <cell r="C4730" t="str">
            <v>TEVA PHARMACEUTICALS</v>
          </cell>
          <cell r="D4730">
            <v>1003.1</v>
          </cell>
          <cell r="E4730" t="str">
            <v>TEVA PHARM USA</v>
          </cell>
          <cell r="F4730" t="str">
            <v>ACE INHIBITORS ALONE</v>
          </cell>
        </row>
        <row r="4731">
          <cell r="A4731" t="str">
            <v>MOISTURE EYES</v>
          </cell>
          <cell r="B4731" t="str">
            <v xml:space="preserve"> OPHTHALMIC PREPARATIONS                       </v>
          </cell>
          <cell r="C4731" t="str">
            <v>BAUSCH &amp; LOMB</v>
          </cell>
          <cell r="D4731">
            <v>9136.2000000000007</v>
          </cell>
          <cell r="E4731" t="str">
            <v>BAUSCH &amp; LOMB INC</v>
          </cell>
          <cell r="F4731" t="str">
            <v>ARTIFICIAL TEARS</v>
          </cell>
        </row>
        <row r="4732">
          <cell r="A4732" t="str">
            <v>MOISTURE EYES P-F</v>
          </cell>
          <cell r="B4732" t="str">
            <v xml:space="preserve"> OPHTHALMIC PREPARATIONS                       </v>
          </cell>
          <cell r="C4732" t="str">
            <v>BAUSCH &amp; LOMB</v>
          </cell>
          <cell r="D4732">
            <v>2480.8000000000002</v>
          </cell>
          <cell r="E4732" t="str">
            <v>BAUSCH &amp; LOMB INC</v>
          </cell>
          <cell r="F4732" t="str">
            <v>ARTIFICIAL TEARS</v>
          </cell>
        </row>
        <row r="4733">
          <cell r="A4733" t="str">
            <v>MOISTURE EYES PM</v>
          </cell>
          <cell r="B4733" t="str">
            <v xml:space="preserve"> OPHTHALMIC PREPARATIONS                       </v>
          </cell>
          <cell r="C4733" t="str">
            <v>BAUSCH &amp; LOMB</v>
          </cell>
          <cell r="D4733">
            <v>1185</v>
          </cell>
          <cell r="E4733" t="str">
            <v>BAUSCH &amp; LOMB INC</v>
          </cell>
          <cell r="F4733" t="str">
            <v>ARTIFICIAL TEARS LUBR</v>
          </cell>
        </row>
        <row r="4734">
          <cell r="A4734" t="str">
            <v>MOISTURE EYES PROTECT</v>
          </cell>
          <cell r="B4734" t="str">
            <v xml:space="preserve"> OPHTHALMIC PREPARATIONS                       </v>
          </cell>
          <cell r="C4734" t="str">
            <v>BAUSCH &amp; LOMB PH</v>
          </cell>
          <cell r="D4734">
            <v>478.3</v>
          </cell>
          <cell r="E4734" t="str">
            <v>BAUSCH &amp; LOMB INC</v>
          </cell>
          <cell r="F4734" t="str">
            <v>ARTIFICIAL TEARS</v>
          </cell>
        </row>
        <row r="4735">
          <cell r="A4735" t="str">
            <v>MOISTUREL</v>
          </cell>
          <cell r="B4735" t="str">
            <v xml:space="preserve"> DERMATOLOGICALS, ETHICAL                      </v>
          </cell>
          <cell r="C4735" t="str">
            <v>WARNER-CHILCOTT</v>
          </cell>
          <cell r="D4735">
            <v>11182.6</v>
          </cell>
          <cell r="E4735" t="str">
            <v>GALEN HOLDINGS INC</v>
          </cell>
          <cell r="F4735" t="str">
            <v>EMOLLIENTS &amp; PROTECTIVES</v>
          </cell>
        </row>
        <row r="4736">
          <cell r="A4736" t="str">
            <v>MOISTUREL SNS/SKIN</v>
          </cell>
          <cell r="B4736" t="str">
            <v xml:space="preserve"> DERMATOLOGICALS, ETHICAL                      </v>
          </cell>
          <cell r="C4736" t="str">
            <v>WESTWOOD-SQUIBB PH</v>
          </cell>
          <cell r="D4736">
            <v>403</v>
          </cell>
          <cell r="E4736" t="str">
            <v>BRISTOL-MYERS SQ</v>
          </cell>
          <cell r="F4736" t="str">
            <v>DERMATOLOGICAL PREP OTH</v>
          </cell>
        </row>
        <row r="4737">
          <cell r="A4737" t="str">
            <v>MOMENTUM</v>
          </cell>
          <cell r="B4737" t="str">
            <v xml:space="preserve"> ANALGESICS        </v>
          </cell>
          <cell r="C4737" t="str">
            <v>MEDTECH LABS</v>
          </cell>
          <cell r="D4737">
            <v>959.6</v>
          </cell>
          <cell r="E4737" t="str">
            <v>MEDTECH LABS</v>
          </cell>
          <cell r="F4737" t="str">
            <v>SYNTH NON-NARC COMB</v>
          </cell>
        </row>
        <row r="4738">
          <cell r="A4738" t="str">
            <v>MOMETASONE FUROATE</v>
          </cell>
          <cell r="B4738" t="str">
            <v xml:space="preserve"> HORMONES                                      </v>
          </cell>
          <cell r="C4738" t="str">
            <v>CLAY-PARK LABS</v>
          </cell>
          <cell r="D4738">
            <v>66571.600000000006</v>
          </cell>
          <cell r="E4738" t="str">
            <v>CLAY-PARK LABS</v>
          </cell>
          <cell r="F4738" t="str">
            <v>HORMONES CORT PLAIN DERM</v>
          </cell>
        </row>
        <row r="4739">
          <cell r="A4739" t="str">
            <v>MONISTAT 1 (OTC)</v>
          </cell>
          <cell r="B4739" t="str">
            <v xml:space="preserve"> ANTI-FUNGAL AGENTS                            </v>
          </cell>
          <cell r="C4739" t="str">
            <v>ORTHO ACP</v>
          </cell>
          <cell r="D4739">
            <v>76486.899999999994</v>
          </cell>
          <cell r="E4739" t="str">
            <v>JOHNSON &amp; JOHNSON</v>
          </cell>
          <cell r="F4739" t="str">
            <v>IMIDAZOLES</v>
          </cell>
        </row>
        <row r="4740">
          <cell r="A4740" t="str">
            <v>MONISTAT 3 (OTC)</v>
          </cell>
          <cell r="B4740" t="str">
            <v xml:space="preserve"> ANTI-FUNGAL AGENTS                            </v>
          </cell>
          <cell r="C4740" t="str">
            <v>ORTHO ACP</v>
          </cell>
          <cell r="D4740">
            <v>63549.2</v>
          </cell>
          <cell r="E4740" t="str">
            <v>JOHNSON &amp; JOHNSON</v>
          </cell>
          <cell r="F4740" t="str">
            <v>IMIDAZOLES</v>
          </cell>
        </row>
        <row r="4741">
          <cell r="A4741" t="str">
            <v>MONISTAT-3</v>
          </cell>
          <cell r="B4741" t="str">
            <v xml:space="preserve"> ANTI-FUNGAL AGENTS                            </v>
          </cell>
          <cell r="C4741" t="str">
            <v>ORTHO PHARM</v>
          </cell>
          <cell r="D4741">
            <v>1820.6</v>
          </cell>
          <cell r="E4741" t="str">
            <v>JOHNSON &amp; JOHNSON</v>
          </cell>
          <cell r="F4741" t="str">
            <v>IMIDAZOLES</v>
          </cell>
        </row>
        <row r="4742">
          <cell r="A4742" t="str">
            <v>MONISTAT-7 (OTC)</v>
          </cell>
          <cell r="B4742" t="str">
            <v xml:space="preserve"> ANTI-FUNGAL AGENTS                            </v>
          </cell>
          <cell r="C4742" t="str">
            <v>ORTHO ACP</v>
          </cell>
          <cell r="D4742">
            <v>209076.1</v>
          </cell>
          <cell r="E4742" t="str">
            <v>JOHNSON &amp; JOHNSON</v>
          </cell>
          <cell r="F4742" t="str">
            <v>IMIDAZOLES</v>
          </cell>
        </row>
        <row r="4743">
          <cell r="A4743" t="str">
            <v>MONISTAT-DERM</v>
          </cell>
          <cell r="B4743" t="str">
            <v xml:space="preserve"> ANTI-FUNGAL AGENTS                            </v>
          </cell>
          <cell r="C4743" t="str">
            <v>ORTHO DERM</v>
          </cell>
          <cell r="D4743">
            <v>5169.8999999999996</v>
          </cell>
          <cell r="E4743" t="str">
            <v>JOHNSON &amp; JOHNSON</v>
          </cell>
          <cell r="F4743" t="str">
            <v>IMIDAZOLES</v>
          </cell>
        </row>
        <row r="4744">
          <cell r="A4744" t="str">
            <v>MONOCLATE-P</v>
          </cell>
          <cell r="B4744" t="str">
            <v xml:space="preserve"> HOSPITAL SOLUTIONS                            </v>
          </cell>
          <cell r="C4744" t="str">
            <v>AVENTIS BEHRING</v>
          </cell>
          <cell r="D4744">
            <v>0</v>
          </cell>
          <cell r="E4744" t="str">
            <v>AVENTIS CORP</v>
          </cell>
          <cell r="F4744" t="str">
            <v>ANTI-HEMOPHILIC FACTOR 8</v>
          </cell>
        </row>
        <row r="4745">
          <cell r="A4745" t="str">
            <v>MONODOX</v>
          </cell>
          <cell r="B4745" t="str">
            <v xml:space="preserve"> ANTI-INFECTIVES, SYSTEMIC                     </v>
          </cell>
          <cell r="C4745" t="str">
            <v>OCLASSEN PHARM</v>
          </cell>
          <cell r="D4745">
            <v>30543.5</v>
          </cell>
          <cell r="E4745" t="str">
            <v>WATSON PHARM INC</v>
          </cell>
          <cell r="F4745" t="str">
            <v>TETRACYC &amp; CONGEN</v>
          </cell>
        </row>
        <row r="4746">
          <cell r="A4746" t="str">
            <v>MONO-GESIC</v>
          </cell>
          <cell r="B4746" t="str">
            <v xml:space="preserve"> ANALGESICS        </v>
          </cell>
          <cell r="C4746" t="str">
            <v>SCHWARZ PHARMA</v>
          </cell>
          <cell r="D4746">
            <v>245.7</v>
          </cell>
          <cell r="E4746" t="str">
            <v>SCHWARZ PHARMA USA</v>
          </cell>
          <cell r="F4746" t="str">
            <v>SALICYLATES AND RELATED</v>
          </cell>
        </row>
        <row r="4747">
          <cell r="A4747" t="str">
            <v>MONOJECT SYR W/NDL</v>
          </cell>
          <cell r="B4747" t="str">
            <v>UNKNOWN USC 99998</v>
          </cell>
          <cell r="C4747" t="str">
            <v>SHER DAVIS &amp; GECK</v>
          </cell>
          <cell r="D4747">
            <v>51289.5</v>
          </cell>
          <cell r="E4747" t="str">
            <v>WYETH CORP</v>
          </cell>
          <cell r="F4747" t="str">
            <v>UNKNOWN USC 99998</v>
          </cell>
        </row>
        <row r="4748">
          <cell r="A4748" t="str">
            <v>MONOKET</v>
          </cell>
          <cell r="B4748" t="str">
            <v xml:space="preserve"> CARDIAC AGENTS                                </v>
          </cell>
          <cell r="C4748" t="str">
            <v>SCHWARZ PHARMA</v>
          </cell>
          <cell r="D4748">
            <v>4101.8</v>
          </cell>
          <cell r="E4748" t="str">
            <v>SCHWARZ PHARMA USA</v>
          </cell>
          <cell r="F4748" t="str">
            <v>NITRITES &amp; NITRATES</v>
          </cell>
        </row>
        <row r="4749">
          <cell r="A4749" t="str">
            <v>MONOLET</v>
          </cell>
          <cell r="B4749" t="str">
            <v xml:space="preserve"> DIABETES THERAPY                              </v>
          </cell>
          <cell r="C4749" t="str">
            <v>SHER DAVIS &amp; GECK</v>
          </cell>
          <cell r="D4749">
            <v>270.89999999999998</v>
          </cell>
          <cell r="E4749" t="str">
            <v>WYETH CORP</v>
          </cell>
          <cell r="F4749" t="str">
            <v>DIABETIC ACCESSORIES</v>
          </cell>
        </row>
        <row r="4750">
          <cell r="A4750" t="str">
            <v>MONONESSA-28</v>
          </cell>
          <cell r="B4750" t="str">
            <v xml:space="preserve"> CONTRACEPTIVES                                </v>
          </cell>
          <cell r="C4750" t="str">
            <v>WATSON LABS</v>
          </cell>
          <cell r="D4750">
            <v>614</v>
          </cell>
          <cell r="E4750" t="str">
            <v>WATSON PHARM INC</v>
          </cell>
          <cell r="F4750" t="str">
            <v>O/C ESTROGEN/PROGESTOGEN</v>
          </cell>
        </row>
        <row r="4751">
          <cell r="A4751" t="str">
            <v>MONOPRIL</v>
          </cell>
          <cell r="B4751" t="str">
            <v xml:space="preserve"> VASCULAR AGENTS                               </v>
          </cell>
          <cell r="C4751" t="str">
            <v>BRISTOL-M SQ US PH</v>
          </cell>
          <cell r="D4751">
            <v>2231290.7000000002</v>
          </cell>
          <cell r="E4751" t="str">
            <v>BRISTOL-MYERS SQ</v>
          </cell>
          <cell r="F4751" t="str">
            <v>ACE INHIBITORS ALONE</v>
          </cell>
        </row>
        <row r="4752">
          <cell r="A4752" t="str">
            <v>MONOPRIL HCT</v>
          </cell>
          <cell r="B4752" t="str">
            <v xml:space="preserve"> VASCULAR AGENTS                               </v>
          </cell>
          <cell r="C4752" t="str">
            <v>BRISTOL-M SQ US PH</v>
          </cell>
          <cell r="D4752">
            <v>290000.2</v>
          </cell>
          <cell r="E4752" t="str">
            <v>BRISTOL-MYERS SQ</v>
          </cell>
          <cell r="F4752" t="str">
            <v>ACE INHIBITORS W/DIUR</v>
          </cell>
        </row>
        <row r="4753">
          <cell r="A4753" t="str">
            <v>MONUROL</v>
          </cell>
          <cell r="B4753" t="str">
            <v xml:space="preserve"> GENITOURINARY                                 </v>
          </cell>
          <cell r="C4753" t="str">
            <v>FOREST PHARM</v>
          </cell>
          <cell r="D4753">
            <v>20533</v>
          </cell>
          <cell r="E4753" t="str">
            <v>FOREST LABS</v>
          </cell>
          <cell r="F4753" t="str">
            <v>UT PHOSPHONIC ACID DERIV</v>
          </cell>
        </row>
        <row r="4754">
          <cell r="A4754" t="str">
            <v>MORPHINE SULF</v>
          </cell>
          <cell r="B4754" t="str">
            <v xml:space="preserve"> ANALGESICS        </v>
          </cell>
          <cell r="C4754" t="str">
            <v>BAXTER PHARM DIV</v>
          </cell>
          <cell r="D4754">
            <v>2581</v>
          </cell>
          <cell r="E4754" t="str">
            <v>BAXTER HEALTHCARE</v>
          </cell>
          <cell r="F4754" t="str">
            <v>MORPHINE/OPIUM INJ</v>
          </cell>
        </row>
        <row r="4755">
          <cell r="A4755" t="str">
            <v>MORPHINE SULF</v>
          </cell>
          <cell r="B4755" t="str">
            <v xml:space="preserve"> ANALGESICS        </v>
          </cell>
          <cell r="C4755" t="str">
            <v>ENDO GENERIC PRODUCT</v>
          </cell>
          <cell r="D4755">
            <v>77631.8</v>
          </cell>
          <cell r="E4755" t="str">
            <v>ENDO PHARM INC</v>
          </cell>
          <cell r="F4755" t="str">
            <v>MORPHINE/OPIUM NON-INJ</v>
          </cell>
        </row>
        <row r="4756">
          <cell r="A4756" t="str">
            <v>MORPHINE SULF</v>
          </cell>
          <cell r="B4756" t="str">
            <v xml:space="preserve"> ANALGESICS        </v>
          </cell>
          <cell r="C4756" t="str">
            <v>ETHEX CORP</v>
          </cell>
          <cell r="D4756">
            <v>1434.8</v>
          </cell>
          <cell r="E4756" t="str">
            <v>K V  PHARM</v>
          </cell>
          <cell r="F4756" t="str">
            <v>MORPHINE/OPIUM NON-INJ</v>
          </cell>
        </row>
        <row r="4757">
          <cell r="A4757" t="str">
            <v>MORPHINE SULF</v>
          </cell>
          <cell r="B4757" t="str">
            <v xml:space="preserve"> ANALGESICS        </v>
          </cell>
          <cell r="C4757" t="str">
            <v>ROXANE</v>
          </cell>
          <cell r="D4757">
            <v>4020.6</v>
          </cell>
          <cell r="E4757" t="str">
            <v>BOEHRINGER INGEL</v>
          </cell>
          <cell r="F4757" t="str">
            <v>MORPHINE/OPIUM NON-INJ</v>
          </cell>
        </row>
        <row r="4758">
          <cell r="A4758" t="str">
            <v>MORPHINE SULF</v>
          </cell>
          <cell r="B4758" t="str">
            <v xml:space="preserve"> ANALGESICS        </v>
          </cell>
          <cell r="C4758" t="str">
            <v>WYETH-AYERST</v>
          </cell>
          <cell r="D4758">
            <v>1020.1</v>
          </cell>
          <cell r="E4758" t="str">
            <v>WYETH CORP</v>
          </cell>
          <cell r="F4758" t="str">
            <v>MORPHINE/OPIUM INJ</v>
          </cell>
        </row>
        <row r="4759">
          <cell r="A4759" t="str">
            <v>MORPHINE SULF</v>
          </cell>
          <cell r="B4759" t="str">
            <v xml:space="preserve"> MISCELLANEOUS PREPS, ETHICAL                  </v>
          </cell>
          <cell r="C4759" t="str">
            <v>PADDOCK LABS INC</v>
          </cell>
          <cell r="D4759">
            <v>2049</v>
          </cell>
          <cell r="E4759" t="str">
            <v>PADDOCK LABS INC</v>
          </cell>
          <cell r="F4759" t="str">
            <v>CRUDE/BULK MED</v>
          </cell>
        </row>
        <row r="4760">
          <cell r="A4760" t="str">
            <v>MOTOFEN</v>
          </cell>
          <cell r="B4760" t="str">
            <v xml:space="preserve"> ANTIDIARRHEALS                                </v>
          </cell>
          <cell r="C4760" t="str">
            <v>AMARIN PHARMACEUTICA</v>
          </cell>
          <cell r="D4760">
            <v>17909.7</v>
          </cell>
          <cell r="E4760" t="str">
            <v>AMARIN PHARMACEUTICA</v>
          </cell>
          <cell r="F4760" t="str">
            <v>ANTIDIARRHEALS W/O ANTNFCT</v>
          </cell>
        </row>
        <row r="4761">
          <cell r="A4761" t="str">
            <v>MOTRIN</v>
          </cell>
          <cell r="B4761" t="str">
            <v xml:space="preserve"> ANALGESICS        </v>
          </cell>
          <cell r="C4761" t="str">
            <v>MCNEIL CONS/SPEC</v>
          </cell>
          <cell r="D4761">
            <v>1114</v>
          </cell>
          <cell r="E4761" t="str">
            <v>JOHNSON &amp; JOHNSON</v>
          </cell>
          <cell r="F4761" t="str">
            <v>SYNTH NON-NARC NON-INJ</v>
          </cell>
        </row>
        <row r="4762">
          <cell r="A4762" t="str">
            <v>MOTRIN</v>
          </cell>
          <cell r="B4762" t="str">
            <v xml:space="preserve"> ANTIARTHRITICS      </v>
          </cell>
          <cell r="C4762" t="str">
            <v>PHARMACIA</v>
          </cell>
          <cell r="D4762">
            <v>60467.6</v>
          </cell>
          <cell r="E4762" t="str">
            <v>PHARMACIA CORP</v>
          </cell>
          <cell r="F4762" t="str">
            <v>ANTIARTH PLAIN</v>
          </cell>
        </row>
        <row r="4763">
          <cell r="A4763" t="str">
            <v>MOTRIN CHILDS (OTC)</v>
          </cell>
          <cell r="B4763" t="str">
            <v xml:space="preserve"> ANALGESICS        </v>
          </cell>
          <cell r="C4763" t="str">
            <v>MCNEIL CONS/SPEC</v>
          </cell>
          <cell r="D4763">
            <v>34799.300000000003</v>
          </cell>
          <cell r="E4763" t="str">
            <v>JOHNSON &amp; JOHNSON</v>
          </cell>
          <cell r="F4763" t="str">
            <v>SYNTH NON-NARC NON-INJ</v>
          </cell>
        </row>
        <row r="4764">
          <cell r="A4764" t="str">
            <v>MOTRIN CHILDS COLD</v>
          </cell>
          <cell r="B4764" t="str">
            <v xml:space="preserve"> COUGH &amp; COLD PREPS           </v>
          </cell>
          <cell r="C4764" t="str">
            <v>MCNEIL CONS/SPEC</v>
          </cell>
          <cell r="D4764">
            <v>4333.7</v>
          </cell>
          <cell r="E4764" t="str">
            <v>JOHNSON &amp; JOHNSON</v>
          </cell>
          <cell r="F4764" t="str">
            <v>ORAL COLD W/ANALG</v>
          </cell>
        </row>
        <row r="4765">
          <cell r="A4765" t="str">
            <v>MOTRIN IB</v>
          </cell>
          <cell r="B4765" t="str">
            <v xml:space="preserve"> ANALGESICS        </v>
          </cell>
          <cell r="C4765" t="str">
            <v>MCNEIL CONS/SPEC</v>
          </cell>
          <cell r="D4765">
            <v>67355.600000000006</v>
          </cell>
          <cell r="E4765" t="str">
            <v>JOHNSON &amp; JOHNSON</v>
          </cell>
          <cell r="F4765" t="str">
            <v>SYNTH NON-NARC NON-INJ</v>
          </cell>
        </row>
        <row r="4766">
          <cell r="A4766" t="str">
            <v>MOTRIN IB SINUS</v>
          </cell>
          <cell r="B4766" t="str">
            <v xml:space="preserve"> COUGH &amp; COLD PREPS           </v>
          </cell>
          <cell r="C4766" t="str">
            <v>MCNEIL CONS/SPEC</v>
          </cell>
          <cell r="D4766">
            <v>1250.5999999999999</v>
          </cell>
          <cell r="E4766" t="str">
            <v>JOHNSON &amp; JOHNSON</v>
          </cell>
          <cell r="F4766" t="str">
            <v>ORAL COLD W/ANALG</v>
          </cell>
        </row>
        <row r="4767">
          <cell r="A4767" t="str">
            <v>MOTRIN MIGRAINE</v>
          </cell>
          <cell r="B4767" t="str">
            <v xml:space="preserve"> ANALGESICS        </v>
          </cell>
          <cell r="C4767" t="str">
            <v>MCNEIL CONS/SPEC</v>
          </cell>
          <cell r="D4767">
            <v>1337.5</v>
          </cell>
          <cell r="E4767" t="str">
            <v>JOHNSON &amp; JOHNSON</v>
          </cell>
          <cell r="F4767" t="str">
            <v>SYNTH NON-NARC NON-INJ</v>
          </cell>
        </row>
        <row r="4768">
          <cell r="A4768" t="str">
            <v>MS-CONTIN</v>
          </cell>
          <cell r="B4768" t="str">
            <v xml:space="preserve"> ANALGESICS        </v>
          </cell>
          <cell r="C4768" t="str">
            <v>PURDUE</v>
          </cell>
          <cell r="D4768">
            <v>84751.8</v>
          </cell>
          <cell r="E4768" t="str">
            <v>PURDUE FREDERICK</v>
          </cell>
          <cell r="F4768" t="str">
            <v>MORPHINE/OPIUM NON-INJ</v>
          </cell>
        </row>
        <row r="4769">
          <cell r="A4769" t="str">
            <v>MSIR</v>
          </cell>
          <cell r="B4769" t="str">
            <v xml:space="preserve"> ANALGESICS        </v>
          </cell>
          <cell r="C4769" t="str">
            <v>PURDUE</v>
          </cell>
          <cell r="D4769">
            <v>2469.4</v>
          </cell>
          <cell r="E4769" t="str">
            <v>PURDUE FREDERICK</v>
          </cell>
          <cell r="F4769" t="str">
            <v>MORPHINE/OPIUM NON-INJ</v>
          </cell>
        </row>
        <row r="4770">
          <cell r="A4770" t="str">
            <v>MSP-BLU</v>
          </cell>
          <cell r="B4770" t="str">
            <v xml:space="preserve"> GENITOURINARY                                 </v>
          </cell>
          <cell r="C4770" t="str">
            <v>CYPRESS PHARM</v>
          </cell>
          <cell r="D4770">
            <v>53.2</v>
          </cell>
          <cell r="E4770" t="str">
            <v>CYPRESS PHARM</v>
          </cell>
          <cell r="F4770" t="str">
            <v>UT ANTINFCT/ANALG</v>
          </cell>
        </row>
        <row r="4771">
          <cell r="A4771" t="str">
            <v>MUCINEX</v>
          </cell>
          <cell r="B4771" t="str">
            <v xml:space="preserve"> COUGH &amp; COLD PREPS           </v>
          </cell>
          <cell r="C4771" t="str">
            <v>ADAMS LAB</v>
          </cell>
          <cell r="D4771">
            <v>19072</v>
          </cell>
          <cell r="E4771" t="str">
            <v>ADAMS LAB</v>
          </cell>
          <cell r="F4771" t="str">
            <v>COUGH PREP W/O COD</v>
          </cell>
        </row>
        <row r="4772">
          <cell r="A4772" t="str">
            <v>MUCO-FEN 1000</v>
          </cell>
          <cell r="B4772" t="str">
            <v xml:space="preserve"> COUGH &amp; COLD PREPS           </v>
          </cell>
          <cell r="C4772" t="str">
            <v>IVAX LABS</v>
          </cell>
          <cell r="D4772">
            <v>34499.199999999997</v>
          </cell>
          <cell r="E4772" t="str">
            <v>IVAX CORP</v>
          </cell>
          <cell r="F4772" t="str">
            <v>COUGH PREP W/O COD</v>
          </cell>
        </row>
        <row r="4773">
          <cell r="A4773" t="str">
            <v>MUCO-FEN 1200</v>
          </cell>
          <cell r="B4773" t="str">
            <v xml:space="preserve"> COUGH &amp; COLD PREPS           </v>
          </cell>
          <cell r="C4773" t="str">
            <v>IVAX LABS</v>
          </cell>
          <cell r="D4773">
            <v>45.9</v>
          </cell>
          <cell r="E4773" t="str">
            <v>IVAX CORP</v>
          </cell>
          <cell r="F4773" t="str">
            <v>COUGH PREP W/O COD</v>
          </cell>
        </row>
        <row r="4774">
          <cell r="A4774" t="str">
            <v>MUCO-FEN 800</v>
          </cell>
          <cell r="B4774" t="str">
            <v xml:space="preserve"> COUGH &amp; COLD PREPS           </v>
          </cell>
          <cell r="C4774" t="str">
            <v>IVAX LABS</v>
          </cell>
          <cell r="D4774">
            <v>2790.6</v>
          </cell>
          <cell r="E4774" t="str">
            <v>IVAX CORP</v>
          </cell>
          <cell r="F4774" t="str">
            <v>COUGH PREP W/O COD</v>
          </cell>
        </row>
        <row r="4775">
          <cell r="A4775" t="str">
            <v>MUCO-FEN 800 DM</v>
          </cell>
          <cell r="B4775" t="str">
            <v xml:space="preserve"> COUGH &amp; COLD PREPS           </v>
          </cell>
          <cell r="C4775" t="str">
            <v>IVAX LABS</v>
          </cell>
          <cell r="D4775">
            <v>28590</v>
          </cell>
          <cell r="E4775" t="str">
            <v>IVAX CORP</v>
          </cell>
          <cell r="F4775" t="str">
            <v>COUGH PREP W/O COD</v>
          </cell>
        </row>
        <row r="4776">
          <cell r="A4776" t="str">
            <v>MUCO-FEN DM</v>
          </cell>
          <cell r="B4776" t="str">
            <v xml:space="preserve"> COUGH &amp; COLD PREPS           </v>
          </cell>
          <cell r="C4776" t="str">
            <v>IVAX LABS</v>
          </cell>
          <cell r="D4776">
            <v>48292.5</v>
          </cell>
          <cell r="E4776" t="str">
            <v>IVAX CORP</v>
          </cell>
          <cell r="F4776" t="str">
            <v>COUGH PREP W/O COD</v>
          </cell>
        </row>
        <row r="4777">
          <cell r="A4777" t="str">
            <v>MUCOMYST 10%</v>
          </cell>
          <cell r="B4777" t="str">
            <v xml:space="preserve"> RESPIRATORY THERAPY                           </v>
          </cell>
          <cell r="C4777" t="str">
            <v>GENEVA PHARM</v>
          </cell>
          <cell r="D4777">
            <v>4241.7</v>
          </cell>
          <cell r="E4777" t="str">
            <v>NOVARTIS</v>
          </cell>
          <cell r="F4777" t="str">
            <v>BRONCHIAL MUCOLYTICS</v>
          </cell>
        </row>
        <row r="4778">
          <cell r="A4778" t="str">
            <v>MUCOMYST 20%</v>
          </cell>
          <cell r="B4778" t="str">
            <v xml:space="preserve"> RESPIRATORY THERAPY                           </v>
          </cell>
          <cell r="C4778" t="str">
            <v>GENEVA PHARM</v>
          </cell>
          <cell r="D4778">
            <v>2087</v>
          </cell>
          <cell r="E4778" t="str">
            <v>NOVARTIS</v>
          </cell>
          <cell r="F4778" t="str">
            <v>BRONCHIAL MUCOLYTICS</v>
          </cell>
        </row>
        <row r="4779">
          <cell r="A4779" t="str">
            <v>MULTI FERROUS FOLIC 500</v>
          </cell>
          <cell r="B4779" t="str">
            <v xml:space="preserve"> BLOOD GROWTH FACTORS                          </v>
          </cell>
          <cell r="C4779" t="str">
            <v>UNITED RES LABS</v>
          </cell>
          <cell r="D4779">
            <v>9106.1</v>
          </cell>
          <cell r="E4779" t="str">
            <v>URL/MUTUAL</v>
          </cell>
          <cell r="F4779" t="str">
            <v>FERROUS IRON COMB</v>
          </cell>
        </row>
        <row r="4780">
          <cell r="A4780" t="str">
            <v>MULTIBRET-500-FOLIC</v>
          </cell>
          <cell r="B4780" t="str">
            <v xml:space="preserve"> BLOOD GROWTH FACTORS                          </v>
          </cell>
          <cell r="C4780" t="str">
            <v>TEVA PHARMACEUTICALS</v>
          </cell>
          <cell r="D4780">
            <v>0</v>
          </cell>
          <cell r="E4780" t="str">
            <v>TEVA PHARM USA</v>
          </cell>
          <cell r="F4780" t="str">
            <v>FERROUS IRON COMB</v>
          </cell>
        </row>
        <row r="4781">
          <cell r="A4781" t="str">
            <v>MULTIHISTAMINE D PED</v>
          </cell>
          <cell r="B4781" t="str">
            <v xml:space="preserve"> COUGH &amp; COLD PREPS           </v>
          </cell>
          <cell r="C4781" t="str">
            <v>PECOS PHARM</v>
          </cell>
          <cell r="D4781">
            <v>0</v>
          </cell>
          <cell r="E4781" t="str">
            <v>PECOS PHARM</v>
          </cell>
          <cell r="F4781" t="str">
            <v>ORAL COLD W/ANALG</v>
          </cell>
        </row>
        <row r="4782">
          <cell r="A4782" t="str">
            <v>MULTI-RET FOLIC 500</v>
          </cell>
          <cell r="B4782" t="str">
            <v xml:space="preserve"> BLOOD GROWTH FACTORS                          </v>
          </cell>
          <cell r="C4782" t="str">
            <v>AMIDE PHARMACEUT</v>
          </cell>
          <cell r="D4782">
            <v>135744.9</v>
          </cell>
          <cell r="E4782" t="str">
            <v>AMIDE PHARMACEUT</v>
          </cell>
          <cell r="F4782" t="str">
            <v>FERROUS IRON COMB</v>
          </cell>
        </row>
        <row r="4783">
          <cell r="A4783" t="str">
            <v>MULTISTIX</v>
          </cell>
          <cell r="B4783" t="str">
            <v xml:space="preserve"> DIAGNOSTIC AIDS                               </v>
          </cell>
          <cell r="C4783" t="str">
            <v>BAYER DIAGNOSTIC DIV</v>
          </cell>
          <cell r="D4783">
            <v>-123</v>
          </cell>
          <cell r="E4783" t="str">
            <v>BAYER CORPORATION</v>
          </cell>
          <cell r="F4783" t="str">
            <v>DIAG AIDS URINE TEST</v>
          </cell>
        </row>
        <row r="4784">
          <cell r="A4784" t="str">
            <v>MULTVIT</v>
          </cell>
          <cell r="B4784" t="str">
            <v xml:space="preserve"> VITAMINS        </v>
          </cell>
          <cell r="C4784" t="str">
            <v>HI-TECH PHARMACAL</v>
          </cell>
          <cell r="D4784">
            <v>64.3</v>
          </cell>
          <cell r="E4784" t="str">
            <v>HI-TECH PHARMACAL</v>
          </cell>
          <cell r="F4784" t="str">
            <v>MULTIVIT GENERAL</v>
          </cell>
        </row>
        <row r="4785">
          <cell r="A4785" t="str">
            <v>MULTVIT</v>
          </cell>
          <cell r="B4785" t="str">
            <v xml:space="preserve"> VITAMINS        </v>
          </cell>
          <cell r="C4785" t="str">
            <v>HI-TECH PHARMACAL</v>
          </cell>
          <cell r="D4785">
            <v>1343.9</v>
          </cell>
          <cell r="E4785" t="str">
            <v>HI-TECH PHARMACAL</v>
          </cell>
          <cell r="F4785" t="str">
            <v>MULTIVIT-PED DROPS W/O FL</v>
          </cell>
        </row>
        <row r="4786">
          <cell r="A4786" t="str">
            <v>MULTVIT</v>
          </cell>
          <cell r="B4786" t="str">
            <v xml:space="preserve"> VITAMINS        </v>
          </cell>
          <cell r="C4786" t="str">
            <v>IVAX PHARMACEUTICALS</v>
          </cell>
          <cell r="D4786">
            <v>589.70000000000005</v>
          </cell>
          <cell r="E4786" t="str">
            <v>IVAX CORP</v>
          </cell>
          <cell r="F4786" t="str">
            <v>MULTIVIT-PED LIQ W/O FL</v>
          </cell>
        </row>
        <row r="4787">
          <cell r="A4787" t="str">
            <v>MULTVIT</v>
          </cell>
          <cell r="B4787" t="str">
            <v xml:space="preserve"> VITAMINS        </v>
          </cell>
          <cell r="C4787" t="str">
            <v>MAJOR PHARM</v>
          </cell>
          <cell r="D4787">
            <v>5.2</v>
          </cell>
          <cell r="E4787" t="str">
            <v>GREAT LAKES WHLSL</v>
          </cell>
          <cell r="F4787" t="str">
            <v>MULTIVIT GENERAL</v>
          </cell>
        </row>
        <row r="4788">
          <cell r="A4788" t="str">
            <v>MULTVIT</v>
          </cell>
          <cell r="B4788" t="str">
            <v xml:space="preserve"> VITAMINS        </v>
          </cell>
          <cell r="C4788" t="str">
            <v>MAJOR PHARM</v>
          </cell>
          <cell r="D4788">
            <v>6.3</v>
          </cell>
          <cell r="E4788" t="str">
            <v>GREAT LAKES WHLSL</v>
          </cell>
          <cell r="F4788" t="str">
            <v>MULTIVIT-PED CHEW W/O FL</v>
          </cell>
        </row>
        <row r="4789">
          <cell r="A4789" t="str">
            <v>MULTVIT</v>
          </cell>
          <cell r="B4789" t="str">
            <v xml:space="preserve"> VITAMINS        </v>
          </cell>
          <cell r="C4789" t="str">
            <v>MARLEX PHARMACEUTICA</v>
          </cell>
          <cell r="D4789">
            <v>54.6</v>
          </cell>
          <cell r="E4789" t="str">
            <v>MARLEX PHARMACEUTICA</v>
          </cell>
          <cell r="F4789" t="str">
            <v>MULTIVIT GENERAL</v>
          </cell>
        </row>
        <row r="4790">
          <cell r="A4790" t="str">
            <v>MULTVIT</v>
          </cell>
          <cell r="B4790" t="str">
            <v xml:space="preserve"> VITAMINS        </v>
          </cell>
          <cell r="C4790" t="str">
            <v>REPACKAGER</v>
          </cell>
          <cell r="D4790">
            <v>0</v>
          </cell>
          <cell r="E4790" t="str">
            <v>REPACKAGER</v>
          </cell>
          <cell r="F4790" t="str">
            <v>MULTIVIT GENERAL</v>
          </cell>
        </row>
        <row r="4791">
          <cell r="A4791" t="str">
            <v>MULTVIT (OTC)</v>
          </cell>
          <cell r="B4791" t="str">
            <v xml:space="preserve"> VITAMINS        </v>
          </cell>
          <cell r="C4791" t="str">
            <v>WATSON LABS</v>
          </cell>
          <cell r="D4791">
            <v>2.2999999999999998</v>
          </cell>
          <cell r="E4791" t="str">
            <v>WATSON PHARM INC</v>
          </cell>
          <cell r="F4791" t="str">
            <v>MULTIVIT GENERAL</v>
          </cell>
        </row>
        <row r="4792">
          <cell r="A4792" t="str">
            <v>MULTVIT/FE</v>
          </cell>
          <cell r="B4792" t="str">
            <v xml:space="preserve"> BLOOD GROWTH FACTORS                          </v>
          </cell>
          <cell r="C4792" t="str">
            <v>MAJOR PHARM</v>
          </cell>
          <cell r="D4792">
            <v>0</v>
          </cell>
          <cell r="E4792" t="str">
            <v>GREAT LAKES WHLSL</v>
          </cell>
          <cell r="F4792" t="str">
            <v>FERROUS IRON COMB</v>
          </cell>
        </row>
        <row r="4793">
          <cell r="A4793" t="str">
            <v>MULTVIT/FE</v>
          </cell>
          <cell r="B4793" t="str">
            <v xml:space="preserve"> VITAMINS        </v>
          </cell>
          <cell r="C4793" t="str">
            <v>IVAX PHARMACEUTICALS</v>
          </cell>
          <cell r="D4793">
            <v>421.2</v>
          </cell>
          <cell r="E4793" t="str">
            <v>IVAX CORP</v>
          </cell>
          <cell r="F4793" t="str">
            <v>MULTIVIT-PED DROPS W/O FL</v>
          </cell>
        </row>
        <row r="4794">
          <cell r="A4794" t="str">
            <v>MULTVIT/FE</v>
          </cell>
          <cell r="B4794" t="str">
            <v xml:space="preserve"> VITAMINS        </v>
          </cell>
          <cell r="C4794" t="str">
            <v>MAJOR PHARM</v>
          </cell>
          <cell r="D4794">
            <v>15.7</v>
          </cell>
          <cell r="E4794" t="str">
            <v>GREAT LAKES WHLSL</v>
          </cell>
          <cell r="F4794" t="str">
            <v>MULTIVIT GENERAL</v>
          </cell>
        </row>
        <row r="4795">
          <cell r="A4795" t="str">
            <v>MULTVIT/FE</v>
          </cell>
          <cell r="B4795" t="str">
            <v xml:space="preserve"> VITAMINS        </v>
          </cell>
          <cell r="C4795" t="str">
            <v>TRI-MED LABS</v>
          </cell>
          <cell r="D4795">
            <v>117.9</v>
          </cell>
          <cell r="E4795" t="str">
            <v>TRI-MED LABS</v>
          </cell>
          <cell r="F4795" t="str">
            <v>MULTIVIT-PED DROPS W/O FL</v>
          </cell>
        </row>
        <row r="4796">
          <cell r="A4796" t="str">
            <v>MULTVIT/FE/HEM</v>
          </cell>
          <cell r="B4796" t="str">
            <v xml:space="preserve"> BLOOD GROWTH FACTORS                          </v>
          </cell>
          <cell r="C4796" t="str">
            <v>UNITED RES LABS</v>
          </cell>
          <cell r="D4796">
            <v>0</v>
          </cell>
          <cell r="E4796" t="str">
            <v>URL/MUTUAL</v>
          </cell>
          <cell r="F4796" t="str">
            <v>FERROUS IRON COMB</v>
          </cell>
        </row>
        <row r="4797">
          <cell r="A4797" t="str">
            <v>MULTVIT/FE/MIN</v>
          </cell>
          <cell r="B4797" t="str">
            <v xml:space="preserve"> VITAMINS        </v>
          </cell>
          <cell r="C4797" t="str">
            <v>IVAX PHARMACEUTICALS</v>
          </cell>
          <cell r="D4797">
            <v>635.20000000000005</v>
          </cell>
          <cell r="E4797" t="str">
            <v>IVAX CORP</v>
          </cell>
          <cell r="F4797" t="str">
            <v>MULTIVIT GENERAL</v>
          </cell>
        </row>
        <row r="4798">
          <cell r="A4798" t="str">
            <v>MULTVIT/FE/MIN</v>
          </cell>
          <cell r="B4798" t="str">
            <v xml:space="preserve"> VITAMINS        </v>
          </cell>
          <cell r="C4798" t="str">
            <v>MAJOR PHARM</v>
          </cell>
          <cell r="D4798">
            <v>36.5</v>
          </cell>
          <cell r="E4798" t="str">
            <v>GREAT LAKES WHLSL</v>
          </cell>
          <cell r="F4798" t="str">
            <v>MULTIVIT GENERAL</v>
          </cell>
        </row>
        <row r="4799">
          <cell r="A4799" t="str">
            <v>MULTVIT/FE/MIN</v>
          </cell>
          <cell r="B4799" t="str">
            <v xml:space="preserve"> VITAMINS        </v>
          </cell>
          <cell r="C4799" t="str">
            <v>QUALITEST PRODUCTS</v>
          </cell>
          <cell r="D4799">
            <v>1865.6</v>
          </cell>
          <cell r="E4799" t="str">
            <v>QUALITEST PRODUCTS</v>
          </cell>
          <cell r="F4799" t="str">
            <v>MULTIVIT-PED DROPS W/FL</v>
          </cell>
        </row>
        <row r="4800">
          <cell r="A4800" t="str">
            <v>MULTVIT/FL</v>
          </cell>
          <cell r="B4800" t="str">
            <v xml:space="preserve"> VITAMINS        </v>
          </cell>
          <cell r="C4800" t="str">
            <v>AMIDE PHARMACEUT</v>
          </cell>
          <cell r="D4800">
            <v>1605.9</v>
          </cell>
          <cell r="E4800" t="str">
            <v>AMIDE PHARMACEUT</v>
          </cell>
          <cell r="F4800" t="str">
            <v>MULTIVIT-PED CHEW W/FL</v>
          </cell>
        </row>
        <row r="4801">
          <cell r="A4801" t="str">
            <v>MULTVIT/FL</v>
          </cell>
          <cell r="B4801" t="str">
            <v xml:space="preserve"> VITAMINS        </v>
          </cell>
          <cell r="C4801" t="str">
            <v>HI-TECH PHARMACAL</v>
          </cell>
          <cell r="D4801">
            <v>7058.7</v>
          </cell>
          <cell r="E4801" t="str">
            <v>HI-TECH PHARMACAL</v>
          </cell>
          <cell r="F4801" t="str">
            <v>MULTIVIT-PED DROPS W/FL</v>
          </cell>
        </row>
        <row r="4802">
          <cell r="A4802" t="str">
            <v>MULTVIT/FL</v>
          </cell>
          <cell r="B4802" t="str">
            <v xml:space="preserve"> VITAMINS        </v>
          </cell>
          <cell r="C4802" t="str">
            <v>MORTON GROVE PHARM</v>
          </cell>
          <cell r="D4802">
            <v>0</v>
          </cell>
          <cell r="E4802" t="str">
            <v>MORTON GROVE PHARM</v>
          </cell>
          <cell r="F4802" t="str">
            <v>MULTIVIT-PED DROPS W/FL</v>
          </cell>
        </row>
        <row r="4803">
          <cell r="A4803" t="str">
            <v>MULTVIT/FL</v>
          </cell>
          <cell r="B4803" t="str">
            <v xml:space="preserve"> VITAMINS        </v>
          </cell>
          <cell r="C4803" t="str">
            <v>QUALITEST PRODUCTS</v>
          </cell>
          <cell r="D4803">
            <v>38</v>
          </cell>
          <cell r="E4803" t="str">
            <v>QUALITEST PRODUCTS</v>
          </cell>
          <cell r="F4803" t="str">
            <v>MULTIVIT-PED CHEW W/FL</v>
          </cell>
        </row>
        <row r="4804">
          <cell r="A4804" t="str">
            <v>MULTVIT/FL</v>
          </cell>
          <cell r="B4804" t="str">
            <v xml:space="preserve"> VITAMINS        </v>
          </cell>
          <cell r="C4804" t="str">
            <v>QUALITEST PRODUCTS</v>
          </cell>
          <cell r="D4804">
            <v>925.9</v>
          </cell>
          <cell r="E4804" t="str">
            <v>QUALITEST PRODUCTS</v>
          </cell>
          <cell r="F4804" t="str">
            <v>MULTIVIT-PED DROPS W/FL</v>
          </cell>
        </row>
        <row r="4805">
          <cell r="A4805" t="str">
            <v>MULTVIT/FL</v>
          </cell>
          <cell r="B4805" t="str">
            <v xml:space="preserve"> VITAMINS        </v>
          </cell>
          <cell r="C4805" t="str">
            <v>TEVA PHARMACEUTICALS</v>
          </cell>
          <cell r="D4805">
            <v>146.6</v>
          </cell>
          <cell r="E4805" t="str">
            <v>TEVA PHARM USA</v>
          </cell>
          <cell r="F4805" t="str">
            <v>MULTIVIT-PED CHEW W/FL</v>
          </cell>
        </row>
        <row r="4806">
          <cell r="A4806" t="str">
            <v>MULTVIT/FL</v>
          </cell>
          <cell r="B4806" t="str">
            <v xml:space="preserve"> VITAMINS        </v>
          </cell>
          <cell r="C4806" t="str">
            <v>TRI-MED LABS</v>
          </cell>
          <cell r="D4806">
            <v>104.7</v>
          </cell>
          <cell r="E4806" t="str">
            <v>TRI-MED LABS</v>
          </cell>
          <cell r="F4806" t="str">
            <v>MULTIVIT-PED DROPS W/FL</v>
          </cell>
        </row>
        <row r="4807">
          <cell r="A4807" t="str">
            <v>MULTVIT/FL</v>
          </cell>
          <cell r="B4807" t="str">
            <v xml:space="preserve"> VITAMINS        </v>
          </cell>
          <cell r="C4807" t="str">
            <v>VINTAGE PHARM</v>
          </cell>
          <cell r="D4807">
            <v>67.5</v>
          </cell>
          <cell r="E4807" t="str">
            <v>VINTAGE PHARM</v>
          </cell>
          <cell r="F4807" t="str">
            <v>MULTIVIT-PED DROPS W/FL</v>
          </cell>
        </row>
        <row r="4808">
          <cell r="A4808" t="str">
            <v>MULTVIT/FL/FE</v>
          </cell>
          <cell r="B4808" t="str">
            <v xml:space="preserve"> VITAMINS        </v>
          </cell>
          <cell r="C4808" t="str">
            <v>AMIDE PHARMACEUT</v>
          </cell>
          <cell r="D4808">
            <v>10.8</v>
          </cell>
          <cell r="E4808" t="str">
            <v>AMIDE PHARMACEUT</v>
          </cell>
          <cell r="F4808" t="str">
            <v>MULTIVIT-PED CHEW W/FL</v>
          </cell>
        </row>
        <row r="4809">
          <cell r="A4809" t="str">
            <v>MULTVIT/FL/FE</v>
          </cell>
          <cell r="B4809" t="str">
            <v xml:space="preserve"> VITAMINS        </v>
          </cell>
          <cell r="C4809" t="str">
            <v>QUALITEST PRODUCTS</v>
          </cell>
          <cell r="D4809">
            <v>311</v>
          </cell>
          <cell r="E4809" t="str">
            <v>QUALITEST PRODUCTS</v>
          </cell>
          <cell r="F4809" t="str">
            <v>MULTIVIT-PED DROPS W/FL</v>
          </cell>
        </row>
        <row r="4810">
          <cell r="A4810" t="str">
            <v>MULTVIT/FL/FE</v>
          </cell>
          <cell r="B4810" t="str">
            <v xml:space="preserve"> VITAMINS        </v>
          </cell>
          <cell r="C4810" t="str">
            <v>TEVA PHARMACEUTICALS</v>
          </cell>
          <cell r="D4810">
            <v>24.2</v>
          </cell>
          <cell r="E4810" t="str">
            <v>TEVA PHARM USA</v>
          </cell>
          <cell r="F4810" t="str">
            <v>MULTIVIT-PED CHEW W/FL</v>
          </cell>
        </row>
        <row r="4811">
          <cell r="A4811" t="str">
            <v>MULTVIT/MIN</v>
          </cell>
          <cell r="B4811" t="str">
            <v xml:space="preserve"> VITAMINS        </v>
          </cell>
          <cell r="C4811" t="str">
            <v>IVAX PHARMACEUTICALS</v>
          </cell>
          <cell r="D4811">
            <v>23.4</v>
          </cell>
          <cell r="E4811" t="str">
            <v>IVAX CORP</v>
          </cell>
          <cell r="F4811" t="str">
            <v>B-COMPLEX W/C ORAL</v>
          </cell>
        </row>
        <row r="4812">
          <cell r="A4812" t="str">
            <v>MULTVIT/MIN</v>
          </cell>
          <cell r="B4812" t="str">
            <v xml:space="preserve"> VITAMINS        </v>
          </cell>
          <cell r="C4812" t="str">
            <v>MORTON GROVE PHARM</v>
          </cell>
          <cell r="D4812">
            <v>0</v>
          </cell>
          <cell r="E4812" t="str">
            <v>MORTON GROVE PHARM</v>
          </cell>
          <cell r="F4812" t="str">
            <v>MULTIVIT GENERAL</v>
          </cell>
        </row>
        <row r="4813">
          <cell r="A4813" t="str">
            <v>MUPIROCIN</v>
          </cell>
          <cell r="B4813" t="str">
            <v xml:space="preserve"> DERMATOLOGICALS, ETHICAL                      </v>
          </cell>
          <cell r="C4813" t="str">
            <v>CLAY-PARK LABS</v>
          </cell>
          <cell r="D4813">
            <v>7755.3</v>
          </cell>
          <cell r="E4813" t="str">
            <v>CLAY-PARK LABS</v>
          </cell>
          <cell r="F4813" t="str">
            <v>ANTNFCT NON-SYS TOPICAL</v>
          </cell>
        </row>
        <row r="4814">
          <cell r="A4814" t="str">
            <v>MUPIROCIN</v>
          </cell>
          <cell r="B4814" t="str">
            <v xml:space="preserve"> DERMATOLOGICALS, ETHICAL                      </v>
          </cell>
          <cell r="C4814" t="str">
            <v>TEVA PHARMACEUTICALS</v>
          </cell>
          <cell r="D4814">
            <v>35188.400000000001</v>
          </cell>
          <cell r="E4814" t="str">
            <v>TEVA PHARM USA</v>
          </cell>
          <cell r="F4814" t="str">
            <v>ANTNFCT NON-SYS TOPICAL</v>
          </cell>
        </row>
        <row r="4815">
          <cell r="A4815" t="str">
            <v>MURINE</v>
          </cell>
          <cell r="B4815" t="str">
            <v xml:space="preserve"> OPHTHALMIC PREPARATIONS                       </v>
          </cell>
          <cell r="C4815" t="str">
            <v>ROSS LABS</v>
          </cell>
          <cell r="D4815">
            <v>7052.7</v>
          </cell>
          <cell r="E4815" t="str">
            <v>ABBOTT</v>
          </cell>
          <cell r="F4815" t="str">
            <v>ARTIFICIAL TEARS</v>
          </cell>
        </row>
        <row r="4816">
          <cell r="A4816" t="str">
            <v>MURINE EAR DROPS</v>
          </cell>
          <cell r="B4816" t="str">
            <v xml:space="preserve"> OTICS, ETHICAL                                </v>
          </cell>
          <cell r="C4816" t="str">
            <v>ROSS LABS</v>
          </cell>
          <cell r="D4816">
            <v>1849.1</v>
          </cell>
          <cell r="E4816" t="str">
            <v>ABBOTT</v>
          </cell>
          <cell r="F4816" t="str">
            <v>OTIC CERUMEN SOFTENER</v>
          </cell>
        </row>
        <row r="4817">
          <cell r="A4817" t="str">
            <v>MURINE PLUS</v>
          </cell>
          <cell r="B4817" t="str">
            <v xml:space="preserve"> OPHTHALMIC PREPARATIONS                       </v>
          </cell>
          <cell r="C4817" t="str">
            <v>ROSS LABS</v>
          </cell>
          <cell r="D4817">
            <v>7244.6</v>
          </cell>
          <cell r="E4817" t="str">
            <v>ABBOTT</v>
          </cell>
          <cell r="F4817" t="str">
            <v>OPHTH ANTI-ALLERGY</v>
          </cell>
        </row>
        <row r="4818">
          <cell r="A4818" t="str">
            <v>MURO #128</v>
          </cell>
          <cell r="B4818" t="str">
            <v xml:space="preserve"> OPHTHALMIC PREPARATIONS                       </v>
          </cell>
          <cell r="C4818" t="str">
            <v>BAUSCH &amp; LOMB PH</v>
          </cell>
          <cell r="D4818">
            <v>47237.3</v>
          </cell>
          <cell r="E4818" t="str">
            <v>BAUSCH &amp; LOMB INC</v>
          </cell>
          <cell r="F4818" t="str">
            <v>OPHTH ANTI-ALLERGY</v>
          </cell>
        </row>
        <row r="4819">
          <cell r="A4819" t="str">
            <v>MUROCEL</v>
          </cell>
          <cell r="B4819" t="str">
            <v xml:space="preserve"> OPHTHALMIC PREPARATIONS                       </v>
          </cell>
          <cell r="C4819" t="str">
            <v>BAUSCH &amp; LOMB PH</v>
          </cell>
          <cell r="D4819">
            <v>85</v>
          </cell>
          <cell r="E4819" t="str">
            <v>BAUSCH &amp; LOMB INC</v>
          </cell>
          <cell r="F4819" t="str">
            <v>ARTIFICIAL TEARS</v>
          </cell>
        </row>
        <row r="4820">
          <cell r="A4820" t="str">
            <v>MUROCOLL #2</v>
          </cell>
          <cell r="B4820" t="str">
            <v xml:space="preserve"> OPHTHALMIC PREPARATIONS                       </v>
          </cell>
          <cell r="C4820" t="str">
            <v>BAUSCH &amp; LOMB PH</v>
          </cell>
          <cell r="D4820">
            <v>0</v>
          </cell>
          <cell r="E4820" t="str">
            <v>BAUSCH &amp; LOMB INC</v>
          </cell>
          <cell r="F4820" t="str">
            <v>CYCLOPLEGICS</v>
          </cell>
        </row>
        <row r="4821">
          <cell r="A4821" t="str">
            <v>MUSE</v>
          </cell>
          <cell r="B4821" t="str">
            <v xml:space="preserve"> SEXUAL FUNCTION DISORDERS                     </v>
          </cell>
          <cell r="C4821" t="str">
            <v>VIVUS  INC</v>
          </cell>
          <cell r="D4821">
            <v>40268.400000000001</v>
          </cell>
          <cell r="E4821" t="str">
            <v>VIVUS  INC</v>
          </cell>
          <cell r="F4821" t="str">
            <v>SEXUAL FUNCTION DISORDER</v>
          </cell>
        </row>
        <row r="4822">
          <cell r="A4822" t="str">
            <v>MUSTARGEN</v>
          </cell>
          <cell r="B4822" t="str">
            <v xml:space="preserve"> ANTINEOPLASTIC AGENTS                         </v>
          </cell>
          <cell r="C4822" t="str">
            <v>MERCK &amp; COMPANY</v>
          </cell>
          <cell r="D4822">
            <v>586.29999999999995</v>
          </cell>
          <cell r="E4822" t="str">
            <v>MERCK &amp; CO</v>
          </cell>
          <cell r="F4822" t="str">
            <v>NITROGEN MUSTARDS</v>
          </cell>
        </row>
        <row r="4823">
          <cell r="A4823" t="str">
            <v>MUTAMYCIN</v>
          </cell>
          <cell r="B4823" t="str">
            <v xml:space="preserve"> ANTINEOPLASTIC AGENTS                         </v>
          </cell>
          <cell r="C4823" t="str">
            <v>BRISTOL-MYERS ONCO</v>
          </cell>
          <cell r="D4823">
            <v>1838.1</v>
          </cell>
          <cell r="E4823" t="str">
            <v>BRISTOL-MYERS SQ</v>
          </cell>
          <cell r="F4823" t="str">
            <v>CYTOSTATIC ANTIBIOTIICS OTH</v>
          </cell>
        </row>
        <row r="4824">
          <cell r="A4824" t="str">
            <v>MVI-12</v>
          </cell>
          <cell r="B4824" t="str">
            <v xml:space="preserve"> VITAMINS        </v>
          </cell>
          <cell r="C4824" t="str">
            <v>AAI PHARMA</v>
          </cell>
          <cell r="D4824">
            <v>29441.599999999999</v>
          </cell>
          <cell r="E4824" t="str">
            <v>AAIPHARMA INC</v>
          </cell>
          <cell r="F4824" t="str">
            <v>MULTIVIT GENERAL</v>
          </cell>
        </row>
        <row r="4825">
          <cell r="A4825" t="str">
            <v>MYAMBUTOL</v>
          </cell>
          <cell r="B4825" t="str">
            <v xml:space="preserve"> TUBERCULOSIS THERAPY                          </v>
          </cell>
          <cell r="C4825" t="str">
            <v>DURA PHARM</v>
          </cell>
          <cell r="D4825">
            <v>7269.6</v>
          </cell>
          <cell r="E4825" t="str">
            <v>ELAN CORP</v>
          </cell>
          <cell r="F4825" t="str">
            <v>TUBERCULOSIS THERAPY</v>
          </cell>
        </row>
        <row r="4826">
          <cell r="A4826" t="str">
            <v>MYCELEX</v>
          </cell>
          <cell r="B4826" t="str">
            <v xml:space="preserve"> ANTI-FUNGAL AGENTS                            </v>
          </cell>
          <cell r="C4826" t="str">
            <v>BAYER PHARM</v>
          </cell>
          <cell r="D4826">
            <v>513.9</v>
          </cell>
          <cell r="E4826" t="str">
            <v>BAYER CORPORATION</v>
          </cell>
          <cell r="F4826" t="str">
            <v>IMIDAZOLES</v>
          </cell>
        </row>
        <row r="4827">
          <cell r="A4827" t="str">
            <v>MYCELEX TROCHE</v>
          </cell>
          <cell r="B4827" t="str">
            <v xml:space="preserve"> ANTI-FUNGAL AGENTS                            </v>
          </cell>
          <cell r="C4827" t="str">
            <v>MCNEIL PHARM</v>
          </cell>
          <cell r="D4827">
            <v>122492.5</v>
          </cell>
          <cell r="E4827" t="str">
            <v>JOHNSON &amp; JOHNSON</v>
          </cell>
          <cell r="F4827" t="str">
            <v>IMIDAZOLES</v>
          </cell>
        </row>
        <row r="4828">
          <cell r="A4828" t="str">
            <v>MYCELEX-3</v>
          </cell>
          <cell r="B4828" t="str">
            <v xml:space="preserve"> ANTI-FUNGAL AGENTS                            </v>
          </cell>
          <cell r="C4828" t="str">
            <v>BAYER CONSUMER CARE</v>
          </cell>
          <cell r="D4828">
            <v>17745</v>
          </cell>
          <cell r="E4828" t="str">
            <v>BAYER CORPORATION</v>
          </cell>
          <cell r="F4828" t="str">
            <v>IMIDAZOLES</v>
          </cell>
        </row>
        <row r="4829">
          <cell r="A4829" t="str">
            <v>MYCELEX-7 (OTC)</v>
          </cell>
          <cell r="B4829" t="str">
            <v xml:space="preserve"> ANTI-FUNGAL AGENTS                            </v>
          </cell>
          <cell r="C4829" t="str">
            <v>BAYER CONSUMER CARE</v>
          </cell>
          <cell r="D4829">
            <v>6990</v>
          </cell>
          <cell r="E4829" t="str">
            <v>BAYER CORPORATION</v>
          </cell>
          <cell r="F4829" t="str">
            <v>IMIDAZOLES</v>
          </cell>
        </row>
        <row r="4830">
          <cell r="A4830" t="str">
            <v>MYCOBUTIN</v>
          </cell>
          <cell r="B4830" t="str">
            <v xml:space="preserve"> TUBERCULOSIS THERAPY                          </v>
          </cell>
          <cell r="C4830" t="str">
            <v>PHARMACIA</v>
          </cell>
          <cell r="D4830">
            <v>5091.3</v>
          </cell>
          <cell r="E4830" t="str">
            <v>PHARMACIA CORP</v>
          </cell>
          <cell r="F4830" t="str">
            <v>TUBERCULOSIS THERAPY</v>
          </cell>
        </row>
        <row r="4831">
          <cell r="A4831" t="str">
            <v>MYCOCIDE NS</v>
          </cell>
          <cell r="B4831" t="str">
            <v xml:space="preserve"> ANTI-FUNGAL AGENTS                            </v>
          </cell>
          <cell r="C4831" t="str">
            <v>WOODWARD LAB INC</v>
          </cell>
          <cell r="D4831">
            <v>31114.799999999999</v>
          </cell>
          <cell r="E4831" t="str">
            <v>WOODWARD LAB INC</v>
          </cell>
          <cell r="F4831" t="str">
            <v>ANTI-FUNGAL MISC</v>
          </cell>
        </row>
        <row r="4832">
          <cell r="A4832" t="str">
            <v>MYCOLOG-II</v>
          </cell>
          <cell r="B4832" t="str">
            <v xml:space="preserve"> ANTI-FUNGAL AGENTS                            </v>
          </cell>
          <cell r="C4832" t="str">
            <v>BRISTOL-M SQ US PH</v>
          </cell>
          <cell r="D4832">
            <v>40719.800000000003</v>
          </cell>
          <cell r="E4832" t="str">
            <v>BRISTOL-MYERS SQ</v>
          </cell>
          <cell r="F4832" t="str">
            <v>ANTI-FUNGAL COMB</v>
          </cell>
        </row>
        <row r="4833">
          <cell r="A4833" t="str">
            <v>MYCOSTATIN ORAL</v>
          </cell>
          <cell r="B4833" t="str">
            <v xml:space="preserve"> ANTI-FUNGAL AGENTS                            </v>
          </cell>
          <cell r="C4833" t="str">
            <v>BRISTOL-M SQ US PH</v>
          </cell>
          <cell r="D4833">
            <v>766.7</v>
          </cell>
          <cell r="E4833" t="str">
            <v>BRISTOL-MYERS SQ</v>
          </cell>
          <cell r="F4833" t="str">
            <v>POLYENES</v>
          </cell>
        </row>
        <row r="4834">
          <cell r="A4834" t="str">
            <v>MYCOSTATIN TOPICAL</v>
          </cell>
          <cell r="B4834" t="str">
            <v xml:space="preserve"> ANTI-FUNGAL AGENTS                            </v>
          </cell>
          <cell r="C4834" t="str">
            <v>WESTWOOD-SQUIBB PH</v>
          </cell>
          <cell r="D4834">
            <v>4098.8999999999996</v>
          </cell>
          <cell r="E4834" t="str">
            <v>BRISTOL-MYERS SQ</v>
          </cell>
          <cell r="F4834" t="str">
            <v>POLYENES</v>
          </cell>
        </row>
        <row r="4835">
          <cell r="A4835" t="str">
            <v>MYDFRIN</v>
          </cell>
          <cell r="B4835" t="str">
            <v xml:space="preserve"> OPHTHALMIC PREPARATIONS                       </v>
          </cell>
          <cell r="C4835" t="str">
            <v>ALCON LABS  OPHTHAL</v>
          </cell>
          <cell r="D4835">
            <v>-1.3</v>
          </cell>
          <cell r="E4835" t="str">
            <v>NESTLE S A</v>
          </cell>
          <cell r="F4835" t="str">
            <v>MYDRIATICS</v>
          </cell>
        </row>
        <row r="4836">
          <cell r="A4836" t="str">
            <v>MYDRIACYL</v>
          </cell>
          <cell r="B4836" t="str">
            <v xml:space="preserve"> OPHTHALMIC PREPARATIONS                       </v>
          </cell>
          <cell r="C4836" t="str">
            <v>ALCON LABS  OPHTHAL</v>
          </cell>
          <cell r="D4836">
            <v>1960.5</v>
          </cell>
          <cell r="E4836" t="str">
            <v>NESTLE S A</v>
          </cell>
          <cell r="F4836" t="str">
            <v>CYCLOPLEGICS</v>
          </cell>
        </row>
        <row r="4837">
          <cell r="A4837" t="str">
            <v>MYKROX</v>
          </cell>
          <cell r="B4837" t="str">
            <v xml:space="preserve"> DIURETICS, ETHICAL                            </v>
          </cell>
          <cell r="C4837" t="str">
            <v>CELLTECH PHARM</v>
          </cell>
          <cell r="D4837">
            <v>5437.8</v>
          </cell>
          <cell r="E4837" t="str">
            <v>CELLTECH GROUP</v>
          </cell>
          <cell r="F4837" t="str">
            <v>DIURETICS OTH NON-INJ</v>
          </cell>
        </row>
        <row r="4838">
          <cell r="A4838" t="str">
            <v>MYLANTA</v>
          </cell>
          <cell r="B4838" t="str">
            <v xml:space="preserve"> ANTACIDS &amp; ANTIFLATULENTS                     </v>
          </cell>
          <cell r="C4838" t="str">
            <v>J&amp;J MERCK CONS CO</v>
          </cell>
          <cell r="D4838">
            <v>94768.8</v>
          </cell>
          <cell r="E4838" t="str">
            <v>J&amp;J MERCK CONS CO</v>
          </cell>
          <cell r="F4838" t="str">
            <v>ANTACIDS  PLAIN</v>
          </cell>
        </row>
        <row r="4839">
          <cell r="A4839" t="str">
            <v>MYLANTA CHILDRENS</v>
          </cell>
          <cell r="B4839" t="str">
            <v xml:space="preserve"> ANTACIDS &amp; ANTIFLATULENTS                     </v>
          </cell>
          <cell r="C4839" t="str">
            <v>J&amp;J MERCK CONS CO</v>
          </cell>
          <cell r="D4839">
            <v>4011</v>
          </cell>
          <cell r="E4839" t="str">
            <v>J&amp;J MERCK CONS CO</v>
          </cell>
          <cell r="F4839" t="str">
            <v>ANTACIDS  PLAIN</v>
          </cell>
        </row>
        <row r="4840">
          <cell r="A4840" t="str">
            <v>MYLANTA DOUBLE STR</v>
          </cell>
          <cell r="B4840" t="str">
            <v xml:space="preserve"> ANTACIDS &amp; ANTIFLATULENTS                     </v>
          </cell>
          <cell r="C4840" t="str">
            <v>J&amp;J MERCK CONS CO</v>
          </cell>
          <cell r="D4840">
            <v>56145.8</v>
          </cell>
          <cell r="E4840" t="str">
            <v>J&amp;J MERCK CONS CO</v>
          </cell>
          <cell r="F4840" t="str">
            <v>ANTACIDS  PLAIN</v>
          </cell>
        </row>
        <row r="4841">
          <cell r="A4841" t="str">
            <v>MYLANTA GAS</v>
          </cell>
          <cell r="B4841" t="str">
            <v xml:space="preserve"> ANTACIDS &amp; ANTIFLATULENTS                     </v>
          </cell>
          <cell r="C4841" t="str">
            <v>J&amp;J MERCK CONS CO</v>
          </cell>
          <cell r="D4841">
            <v>2325.9</v>
          </cell>
          <cell r="E4841" t="str">
            <v>J&amp;J MERCK CONS CO</v>
          </cell>
          <cell r="F4841" t="str">
            <v>ANTIFLATULENTS</v>
          </cell>
        </row>
        <row r="4842">
          <cell r="A4842" t="str">
            <v>MYLANTA GAS MAX STR</v>
          </cell>
          <cell r="B4842" t="str">
            <v xml:space="preserve"> ANTACIDS &amp; ANTIFLATULENTS                     </v>
          </cell>
          <cell r="C4842" t="str">
            <v>J&amp;J MERCK CONS CO</v>
          </cell>
          <cell r="D4842">
            <v>6989.9</v>
          </cell>
          <cell r="E4842" t="str">
            <v>J&amp;J MERCK CONS CO</v>
          </cell>
          <cell r="F4842" t="str">
            <v>ANTIFLATULENTS</v>
          </cell>
        </row>
        <row r="4843">
          <cell r="A4843" t="str">
            <v>MYLANTA NIGHT TIME</v>
          </cell>
          <cell r="B4843" t="str">
            <v xml:space="preserve"> ANTACIDS &amp; ANTIFLATULENTS                     </v>
          </cell>
          <cell r="C4843" t="str">
            <v>J&amp;J MERCK CONS CO</v>
          </cell>
          <cell r="D4843">
            <v>0</v>
          </cell>
          <cell r="E4843" t="str">
            <v>J&amp;J MERCK CONS CO</v>
          </cell>
          <cell r="F4843" t="str">
            <v>ANTACIDS  PLAIN</v>
          </cell>
        </row>
        <row r="4844">
          <cell r="A4844" t="str">
            <v>MYLANTA SUPREME</v>
          </cell>
          <cell r="B4844" t="str">
            <v xml:space="preserve"> ANTACIDS &amp; ANTIFLATULENTS                     </v>
          </cell>
          <cell r="C4844" t="str">
            <v>J&amp;J MERCK CONS CO</v>
          </cell>
          <cell r="D4844">
            <v>19765.599999999999</v>
          </cell>
          <cell r="E4844" t="str">
            <v>J&amp;J MERCK CONS CO</v>
          </cell>
          <cell r="F4844" t="str">
            <v>ANTACIDS  PLAIN</v>
          </cell>
        </row>
        <row r="4845">
          <cell r="A4845" t="str">
            <v>MYLERAN</v>
          </cell>
          <cell r="B4845" t="str">
            <v xml:space="preserve"> ANTINEOPLASTIC AGENTS                         </v>
          </cell>
          <cell r="C4845" t="str">
            <v>GSK PHARM</v>
          </cell>
          <cell r="D4845">
            <v>233.1</v>
          </cell>
          <cell r="E4845" t="str">
            <v>GLAXOSMITHKLINE</v>
          </cell>
          <cell r="F4845" t="str">
            <v>ALKYL SULFONATES</v>
          </cell>
        </row>
        <row r="4846">
          <cell r="A4846" t="str">
            <v>MYLICON</v>
          </cell>
          <cell r="B4846" t="str">
            <v xml:space="preserve"> ANTACIDS &amp; ANTIFLATULENTS                     </v>
          </cell>
          <cell r="C4846" t="str">
            <v>J&amp;J MERCK CONS CO</v>
          </cell>
          <cell r="D4846">
            <v>61315.6</v>
          </cell>
          <cell r="E4846" t="str">
            <v>J&amp;J MERCK CONS CO</v>
          </cell>
          <cell r="F4846" t="str">
            <v>ANTIFLATULENTS</v>
          </cell>
        </row>
        <row r="4847">
          <cell r="A4847" t="str">
            <v>MYOFLEX</v>
          </cell>
          <cell r="B4847" t="str">
            <v xml:space="preserve"> ANTIARTHRITICS      </v>
          </cell>
          <cell r="C4847" t="str">
            <v>NOVARTIS CONS HLTH</v>
          </cell>
          <cell r="D4847">
            <v>59649.9</v>
          </cell>
          <cell r="E4847" t="str">
            <v>NOVARTIS</v>
          </cell>
          <cell r="F4847" t="str">
            <v>ANTIARTH TOPICAL</v>
          </cell>
        </row>
        <row r="4848">
          <cell r="A4848" t="str">
            <v>MYOGESIC</v>
          </cell>
          <cell r="B4848" t="str">
            <v xml:space="preserve"> ANALGESICS        </v>
          </cell>
          <cell r="C4848" t="str">
            <v>LAMBDA PHARM</v>
          </cell>
          <cell r="D4848">
            <v>6067.2</v>
          </cell>
          <cell r="E4848" t="str">
            <v>LAMBDA</v>
          </cell>
          <cell r="F4848" t="str">
            <v>SALICYLATES AND RELATED</v>
          </cell>
        </row>
        <row r="4849">
          <cell r="A4849" t="str">
            <v>MYPHETANE DX</v>
          </cell>
          <cell r="B4849" t="str">
            <v xml:space="preserve"> COUGH &amp; COLD PREPS           </v>
          </cell>
          <cell r="C4849" t="str">
            <v>MORTON GROVE PHARM</v>
          </cell>
          <cell r="D4849">
            <v>0</v>
          </cell>
          <cell r="E4849" t="str">
            <v>MORTON GROVE PHARM</v>
          </cell>
          <cell r="F4849" t="str">
            <v>COUGH/COLD W/O EXPECT</v>
          </cell>
        </row>
        <row r="4850">
          <cell r="A4850" t="str">
            <v>MYSOLINE</v>
          </cell>
          <cell r="B4850" t="str">
            <v xml:space="preserve"> NEUROLOGICAL DISORDERS, MISC                  </v>
          </cell>
          <cell r="C4850" t="str">
            <v>XCEL PHARMACEUTICS</v>
          </cell>
          <cell r="D4850">
            <v>127215.9</v>
          </cell>
          <cell r="E4850" t="str">
            <v>XCEL PHARMACEUTICS</v>
          </cell>
          <cell r="F4850" t="str">
            <v>SEIZURE DISORDERS</v>
          </cell>
        </row>
        <row r="4851">
          <cell r="A4851" t="str">
            <v>MYTEX</v>
          </cell>
          <cell r="B4851" t="str">
            <v xml:space="preserve"> COUGH &amp; COLD PREPS           </v>
          </cell>
          <cell r="C4851" t="str">
            <v>MORTON GROVE PHARM</v>
          </cell>
          <cell r="D4851">
            <v>0</v>
          </cell>
          <cell r="E4851" t="str">
            <v>MORTON GROVE PHARM</v>
          </cell>
          <cell r="F4851" t="str">
            <v>COUGH/COLD W/EXPECT</v>
          </cell>
        </row>
        <row r="4852">
          <cell r="A4852" t="str">
            <v>MYTREX</v>
          </cell>
          <cell r="B4852" t="str">
            <v xml:space="preserve"> ANTI-FUNGAL AGENTS                            </v>
          </cell>
          <cell r="C4852" t="str">
            <v>SAVAGE LABS</v>
          </cell>
          <cell r="D4852">
            <v>486.5</v>
          </cell>
          <cell r="E4852" t="str">
            <v>ALTANA  INC</v>
          </cell>
          <cell r="F4852" t="str">
            <v>ANTI-FUNGAL COMB</v>
          </cell>
        </row>
        <row r="4853">
          <cell r="A4853" t="str">
            <v>MYTUSSIN DAC</v>
          </cell>
          <cell r="B4853" t="str">
            <v xml:space="preserve"> COUGH &amp; COLD PREPS           </v>
          </cell>
          <cell r="C4853" t="str">
            <v>MORTON GROVE PHARM</v>
          </cell>
          <cell r="D4853">
            <v>372.3</v>
          </cell>
          <cell r="E4853" t="str">
            <v>MORTON GROVE PHARM</v>
          </cell>
          <cell r="F4853" t="str">
            <v>COUGH/COLD W/EXPECT</v>
          </cell>
        </row>
        <row r="4854">
          <cell r="A4854" t="str">
            <v>NABUMETONE</v>
          </cell>
          <cell r="B4854" t="str">
            <v xml:space="preserve"> ANTIARTHRITICS      </v>
          </cell>
          <cell r="C4854" t="str">
            <v>EON LABS</v>
          </cell>
          <cell r="D4854">
            <v>186016.8</v>
          </cell>
          <cell r="E4854" t="str">
            <v>EON CORP</v>
          </cell>
          <cell r="F4854" t="str">
            <v>ANTIARTH PLAIN</v>
          </cell>
        </row>
        <row r="4855">
          <cell r="A4855" t="str">
            <v>NABUMETONE</v>
          </cell>
          <cell r="B4855" t="str">
            <v xml:space="preserve"> ANTIARTHRITICS      </v>
          </cell>
          <cell r="C4855" t="str">
            <v>GENEVA PHARM</v>
          </cell>
          <cell r="D4855">
            <v>23876.6</v>
          </cell>
          <cell r="E4855" t="str">
            <v>NOVARTIS</v>
          </cell>
          <cell r="F4855" t="str">
            <v>ANTIARTH PLAIN</v>
          </cell>
        </row>
        <row r="4856">
          <cell r="A4856" t="str">
            <v>NABUMETONE</v>
          </cell>
          <cell r="B4856" t="str">
            <v xml:space="preserve"> ANTIARTHRITICS      </v>
          </cell>
          <cell r="C4856" t="str">
            <v>TEVA PHARMACEUTICALS</v>
          </cell>
          <cell r="D4856">
            <v>1757731.5</v>
          </cell>
          <cell r="E4856" t="str">
            <v>TEVA PHARM USA</v>
          </cell>
          <cell r="F4856" t="str">
            <v>ANTIARTH PLAIN</v>
          </cell>
        </row>
        <row r="4857">
          <cell r="A4857" t="str">
            <v>NABUMETONE</v>
          </cell>
          <cell r="B4857" t="str">
            <v xml:space="preserve"> ANTIARTHRITICS      </v>
          </cell>
          <cell r="C4857" t="str">
            <v>UNIT DOSE LABS</v>
          </cell>
          <cell r="D4857">
            <v>331.1</v>
          </cell>
          <cell r="E4857" t="str">
            <v>MYLAN LABS  INC</v>
          </cell>
          <cell r="F4857" t="str">
            <v>ANTIARTH PLAIN</v>
          </cell>
        </row>
        <row r="4858">
          <cell r="A4858" t="str">
            <v>NADOLOL</v>
          </cell>
          <cell r="B4858" t="str">
            <v xml:space="preserve"> VASCULAR AGENTS                               </v>
          </cell>
          <cell r="C4858" t="str">
            <v>GENEVA PHARM</v>
          </cell>
          <cell r="D4858">
            <v>13012.4</v>
          </cell>
          <cell r="E4858" t="str">
            <v>NOVARTIS</v>
          </cell>
          <cell r="F4858" t="str">
            <v>BETA BLOCKERS</v>
          </cell>
        </row>
        <row r="4859">
          <cell r="A4859" t="str">
            <v>NADOLOL</v>
          </cell>
          <cell r="B4859" t="str">
            <v xml:space="preserve"> VASCULAR AGENTS                               </v>
          </cell>
          <cell r="C4859" t="str">
            <v>IVAX PHARMACEUTICALS</v>
          </cell>
          <cell r="D4859">
            <v>28740.5</v>
          </cell>
          <cell r="E4859" t="str">
            <v>IVAX CORP</v>
          </cell>
          <cell r="F4859" t="str">
            <v>BETA BLOCKERS</v>
          </cell>
        </row>
        <row r="4860">
          <cell r="A4860" t="str">
            <v>NADOLOL</v>
          </cell>
          <cell r="B4860" t="str">
            <v xml:space="preserve"> VASCULAR AGENTS                               </v>
          </cell>
          <cell r="C4860" t="str">
            <v>MYLAN</v>
          </cell>
          <cell r="D4860">
            <v>197152.1</v>
          </cell>
          <cell r="E4860" t="str">
            <v>MYLAN LABS  INC</v>
          </cell>
          <cell r="F4860" t="str">
            <v>BETA BLOCKERS</v>
          </cell>
        </row>
        <row r="4861">
          <cell r="A4861" t="str">
            <v>NAFCIL</v>
          </cell>
          <cell r="B4861" t="str">
            <v xml:space="preserve"> ANTI-INFECTIVES, SYSTEMIC                     </v>
          </cell>
          <cell r="C4861" t="str">
            <v>GENEVA PHARM</v>
          </cell>
          <cell r="D4861">
            <v>2167.6</v>
          </cell>
          <cell r="E4861" t="str">
            <v>NOVARTIS</v>
          </cell>
          <cell r="F4861" t="str">
            <v>ANTI-STAPH PENICILLINS</v>
          </cell>
        </row>
        <row r="4862">
          <cell r="A4862" t="str">
            <v>NAFTIN</v>
          </cell>
          <cell r="B4862" t="str">
            <v xml:space="preserve"> ANTI-FUNGAL AGENTS                            </v>
          </cell>
          <cell r="C4862" t="str">
            <v>MERZ PHARM</v>
          </cell>
          <cell r="D4862">
            <v>194351.1</v>
          </cell>
          <cell r="E4862" t="str">
            <v>MERZ INC</v>
          </cell>
          <cell r="F4862" t="str">
            <v>ALLYLAMINES</v>
          </cell>
        </row>
        <row r="4863">
          <cell r="A4863" t="str">
            <v>NAFTIN-MP</v>
          </cell>
          <cell r="B4863" t="str">
            <v xml:space="preserve"> ANTI-FUNGAL AGENTS                            </v>
          </cell>
          <cell r="C4863" t="str">
            <v>MERZ PHARM</v>
          </cell>
          <cell r="D4863">
            <v>500.5</v>
          </cell>
          <cell r="E4863" t="str">
            <v>MERZ INC</v>
          </cell>
          <cell r="F4863" t="str">
            <v>ALLYLAMINES</v>
          </cell>
        </row>
        <row r="4864">
          <cell r="A4864" t="str">
            <v>NALBUPHINE HCL</v>
          </cell>
          <cell r="B4864" t="str">
            <v xml:space="preserve"> ANALGESICS        </v>
          </cell>
          <cell r="C4864" t="str">
            <v>ABBOTT HOSP PRODS</v>
          </cell>
          <cell r="D4864">
            <v>590522.9</v>
          </cell>
          <cell r="E4864" t="str">
            <v>ABBOTT</v>
          </cell>
          <cell r="F4864" t="str">
            <v>SYNTH NON-NARC INJ</v>
          </cell>
        </row>
        <row r="4865">
          <cell r="A4865" t="str">
            <v>NALBUPHINE HCL</v>
          </cell>
          <cell r="B4865" t="str">
            <v xml:space="preserve"> ANALGESICS        </v>
          </cell>
          <cell r="C4865" t="str">
            <v>ASTRAZENECA</v>
          </cell>
          <cell r="D4865">
            <v>0</v>
          </cell>
          <cell r="E4865" t="str">
            <v>ASTRAZENECA CORP</v>
          </cell>
          <cell r="F4865" t="str">
            <v>SYNTH NON-NARC INJ</v>
          </cell>
        </row>
        <row r="4866">
          <cell r="A4866" t="str">
            <v>NALDECON</v>
          </cell>
          <cell r="B4866" t="str">
            <v xml:space="preserve"> COUGH &amp; COLD PREPS           </v>
          </cell>
          <cell r="C4866" t="str">
            <v>BRISTOL-M SQ US PH</v>
          </cell>
          <cell r="D4866">
            <v>0</v>
          </cell>
          <cell r="E4866" t="str">
            <v>BRISTOL-MYERS SQ</v>
          </cell>
          <cell r="F4866" t="str">
            <v>ORAL COLD W/O ANALG</v>
          </cell>
        </row>
        <row r="4867">
          <cell r="A4867" t="str">
            <v>NALDECON DX</v>
          </cell>
          <cell r="B4867" t="str">
            <v xml:space="preserve"> COUGH &amp; COLD PREPS           </v>
          </cell>
          <cell r="C4867" t="str">
            <v>BRISTOL-M SQ US PH</v>
          </cell>
          <cell r="D4867">
            <v>-7.4</v>
          </cell>
          <cell r="E4867" t="str">
            <v>BRISTOL-MYERS SQ</v>
          </cell>
          <cell r="F4867" t="str">
            <v>COUGH/COLD W/EXPECT</v>
          </cell>
        </row>
        <row r="4868">
          <cell r="A4868" t="str">
            <v>NALDECON EX</v>
          </cell>
          <cell r="B4868" t="str">
            <v xml:space="preserve"> COUGH &amp; COLD PREPS           </v>
          </cell>
          <cell r="C4868" t="str">
            <v>BRISTOL-M SQ US PH</v>
          </cell>
          <cell r="D4868">
            <v>-7.4</v>
          </cell>
          <cell r="E4868" t="str">
            <v>BRISTOL-MYERS SQ</v>
          </cell>
          <cell r="F4868" t="str">
            <v>COUGH/COLD W/EXPECT</v>
          </cell>
        </row>
        <row r="4869">
          <cell r="A4869" t="str">
            <v>NALDECON SENIOR DX</v>
          </cell>
          <cell r="B4869" t="str">
            <v xml:space="preserve"> COUGH &amp; COLD PREPS           </v>
          </cell>
          <cell r="C4869" t="str">
            <v>BRISTOL-M SQ US PH</v>
          </cell>
          <cell r="D4869">
            <v>5277.2</v>
          </cell>
          <cell r="E4869" t="str">
            <v>BRISTOL-MYERS SQ</v>
          </cell>
          <cell r="F4869" t="str">
            <v>COUGH PREP W/O COD</v>
          </cell>
        </row>
        <row r="4870">
          <cell r="A4870" t="str">
            <v>NALDECON SENIOR EX</v>
          </cell>
          <cell r="B4870" t="str">
            <v xml:space="preserve"> COUGH &amp; COLD PREPS           </v>
          </cell>
          <cell r="C4870" t="str">
            <v>BRISTOL-M SQ US PH</v>
          </cell>
          <cell r="D4870">
            <v>1136</v>
          </cell>
          <cell r="E4870" t="str">
            <v>BRISTOL-MYERS SQ</v>
          </cell>
          <cell r="F4870" t="str">
            <v>COUGH PREP W/O COD</v>
          </cell>
        </row>
        <row r="4871">
          <cell r="A4871" t="str">
            <v>NALDELATE</v>
          </cell>
          <cell r="B4871" t="str">
            <v xml:space="preserve"> COUGH &amp; COLD PREPS           </v>
          </cell>
          <cell r="C4871" t="str">
            <v>ALPHARMA</v>
          </cell>
          <cell r="D4871">
            <v>22.3</v>
          </cell>
          <cell r="E4871" t="str">
            <v>ALPHARMA USPD</v>
          </cell>
          <cell r="F4871" t="str">
            <v>ORAL COLD W/O ANALG</v>
          </cell>
        </row>
        <row r="4872">
          <cell r="A4872" t="str">
            <v>NALDELATE</v>
          </cell>
          <cell r="B4872" t="str">
            <v xml:space="preserve"> COUGH &amp; COLD PREPS           </v>
          </cell>
          <cell r="C4872" t="str">
            <v>MFR NOT STATED</v>
          </cell>
          <cell r="D4872">
            <v>0</v>
          </cell>
          <cell r="E4872" t="str">
            <v>LAB UNKNOWN</v>
          </cell>
          <cell r="F4872" t="str">
            <v>ORAL COLD W/O ANALG</v>
          </cell>
        </row>
        <row r="4873">
          <cell r="A4873" t="str">
            <v>NALDELATE</v>
          </cell>
          <cell r="B4873" t="str">
            <v xml:space="preserve"> COUGH &amp; COLD PREPS           </v>
          </cell>
          <cell r="C4873" t="str">
            <v>QUALITEST PRODUCTS</v>
          </cell>
          <cell r="D4873">
            <v>0</v>
          </cell>
          <cell r="E4873" t="str">
            <v>QUALITEST PRODUCTS</v>
          </cell>
          <cell r="F4873" t="str">
            <v>ORAL COLD W/O ANALG</v>
          </cell>
        </row>
        <row r="4874">
          <cell r="A4874" t="str">
            <v>NALFON</v>
          </cell>
          <cell r="B4874" t="str">
            <v xml:space="preserve"> ANTIARTHRITICS      </v>
          </cell>
          <cell r="C4874" t="str">
            <v>DISTA</v>
          </cell>
          <cell r="D4874">
            <v>86</v>
          </cell>
          <cell r="E4874" t="str">
            <v>LILLY</v>
          </cell>
          <cell r="F4874" t="str">
            <v>ANTIARTH PLAIN</v>
          </cell>
        </row>
        <row r="4875">
          <cell r="A4875" t="str">
            <v>NALOXONE HCL</v>
          </cell>
          <cell r="B4875" t="str">
            <v xml:space="preserve"> MISCELLANEOUS PREPS, ETHICAL                  </v>
          </cell>
          <cell r="C4875" t="str">
            <v>ABBOTT HOSP PRODS</v>
          </cell>
          <cell r="D4875">
            <v>9266</v>
          </cell>
          <cell r="E4875" t="str">
            <v>ABBOTT</v>
          </cell>
          <cell r="F4875" t="str">
            <v>SPECIFIC ANTAGONISTS</v>
          </cell>
        </row>
        <row r="4876">
          <cell r="A4876" t="str">
            <v>NALOXONE HCL</v>
          </cell>
          <cell r="B4876" t="str">
            <v xml:space="preserve"> MISCELLANEOUS PREPS, ETHICAL                  </v>
          </cell>
          <cell r="C4876" t="str">
            <v>CELLTECH PHARM</v>
          </cell>
          <cell r="D4876">
            <v>1885</v>
          </cell>
          <cell r="E4876" t="str">
            <v>CELLTECH GROUP</v>
          </cell>
          <cell r="F4876" t="str">
            <v>SPECIFIC ANTAGONISTS</v>
          </cell>
        </row>
        <row r="4877">
          <cell r="A4877" t="str">
            <v>NALOXONE HCL</v>
          </cell>
          <cell r="B4877" t="str">
            <v xml:space="preserve"> MISCELLANEOUS PREPS, ETHICAL                  </v>
          </cell>
          <cell r="C4877" t="str">
            <v>WYETH-AYERST</v>
          </cell>
          <cell r="D4877">
            <v>0</v>
          </cell>
          <cell r="E4877" t="str">
            <v>WYETH CORP</v>
          </cell>
          <cell r="F4877" t="str">
            <v>SPECIFIC ANTAGONISTS</v>
          </cell>
        </row>
        <row r="4878">
          <cell r="A4878" t="str">
            <v>NALPHEN PEDIATRIC</v>
          </cell>
          <cell r="B4878" t="str">
            <v xml:space="preserve"> COUGH &amp; COLD PREPS           </v>
          </cell>
          <cell r="C4878" t="str">
            <v>HI-TECH PHARMACAL</v>
          </cell>
          <cell r="D4878">
            <v>0</v>
          </cell>
          <cell r="E4878" t="str">
            <v>HI-TECH PHARMACAL</v>
          </cell>
          <cell r="F4878" t="str">
            <v>ORAL COLD W/O ANALG</v>
          </cell>
        </row>
        <row r="4879">
          <cell r="A4879" t="str">
            <v>NALTREXONE HCL</v>
          </cell>
          <cell r="B4879" t="str">
            <v xml:space="preserve"> MISCELLANEOUS PREPS, ETHICAL                  </v>
          </cell>
          <cell r="C4879" t="str">
            <v>AMIDE PHARMACEUT</v>
          </cell>
          <cell r="D4879">
            <v>9390</v>
          </cell>
          <cell r="E4879" t="str">
            <v>AMIDE PHARMACEUT</v>
          </cell>
          <cell r="F4879" t="str">
            <v>SPECIFIC ANTAGONISTS</v>
          </cell>
        </row>
        <row r="4880">
          <cell r="A4880" t="str">
            <v>NALTREXONE HCL</v>
          </cell>
          <cell r="B4880" t="str">
            <v xml:space="preserve"> MISCELLANEOUS PREPS, ETHICAL                  </v>
          </cell>
          <cell r="C4880" t="str">
            <v>BARR LABS</v>
          </cell>
          <cell r="D4880">
            <v>13187</v>
          </cell>
          <cell r="E4880" t="str">
            <v>BARR LABS CORP</v>
          </cell>
          <cell r="F4880" t="str">
            <v>SPECIFIC ANTAGONISTS</v>
          </cell>
        </row>
        <row r="4881">
          <cell r="A4881" t="str">
            <v>NALTREXONE HCL</v>
          </cell>
          <cell r="B4881" t="str">
            <v xml:space="preserve"> MISCELLANEOUS PREPS, ETHICAL                  </v>
          </cell>
          <cell r="C4881" t="str">
            <v>EON LABS</v>
          </cell>
          <cell r="D4881">
            <v>14586.7</v>
          </cell>
          <cell r="E4881" t="str">
            <v>EON CORP</v>
          </cell>
          <cell r="F4881" t="str">
            <v>SPECIFIC ANTAGONISTS</v>
          </cell>
        </row>
        <row r="4882">
          <cell r="A4882" t="str">
            <v>NALTREXONE HCL</v>
          </cell>
          <cell r="B4882" t="str">
            <v xml:space="preserve"> MISCELLANEOUS PREPS, ETHICAL                  </v>
          </cell>
          <cell r="C4882" t="str">
            <v>MALLINCKRODT</v>
          </cell>
          <cell r="D4882">
            <v>111.2</v>
          </cell>
          <cell r="E4882" t="str">
            <v>MALLINCKRODT</v>
          </cell>
          <cell r="F4882" t="str">
            <v>SPECIFIC ANTAGONISTS</v>
          </cell>
        </row>
        <row r="4883">
          <cell r="A4883" t="str">
            <v>NANDROLONE DECAN</v>
          </cell>
          <cell r="B4883" t="str">
            <v xml:space="preserve"> HORMONES                                      </v>
          </cell>
          <cell r="C4883" t="str">
            <v>WATSON LABS</v>
          </cell>
          <cell r="D4883">
            <v>7566.7</v>
          </cell>
          <cell r="E4883" t="str">
            <v>WATSON PHARM INC</v>
          </cell>
          <cell r="F4883" t="str">
            <v>ANABOLIC HORMONES</v>
          </cell>
        </row>
        <row r="4884">
          <cell r="A4884" t="str">
            <v>NAPHAZOLE</v>
          </cell>
          <cell r="B4884" t="str">
            <v xml:space="preserve"> OPHTHALMIC PREPARATIONS                       </v>
          </cell>
          <cell r="C4884" t="str">
            <v>MAJOR PHARM</v>
          </cell>
          <cell r="D4884">
            <v>-2.8</v>
          </cell>
          <cell r="E4884" t="str">
            <v>GREAT LAKES WHLSL</v>
          </cell>
          <cell r="F4884" t="str">
            <v>MYDRIATICS</v>
          </cell>
        </row>
        <row r="4885">
          <cell r="A4885" t="str">
            <v>NAPHAZOLIN</v>
          </cell>
          <cell r="B4885" t="str">
            <v xml:space="preserve"> OPHTHALMIC PREPARATIONS                       </v>
          </cell>
          <cell r="C4885" t="str">
            <v>BAUSCH &amp; LOMB PH</v>
          </cell>
          <cell r="D4885">
            <v>11129.3</v>
          </cell>
          <cell r="E4885" t="str">
            <v>BAUSCH &amp; LOMB INC</v>
          </cell>
          <cell r="F4885" t="str">
            <v>MYDRIATICS</v>
          </cell>
        </row>
        <row r="4886">
          <cell r="A4886" t="str">
            <v>NAPHCON</v>
          </cell>
          <cell r="B4886" t="str">
            <v xml:space="preserve"> OPHTHALMIC PREPARATIONS                       </v>
          </cell>
          <cell r="C4886" t="str">
            <v>ALCON LABS  OPHTHAL</v>
          </cell>
          <cell r="D4886">
            <v>26642.3</v>
          </cell>
          <cell r="E4886" t="str">
            <v>NESTLE S A</v>
          </cell>
          <cell r="F4886" t="str">
            <v>OPHTH ANTI-ALLERGY</v>
          </cell>
        </row>
        <row r="4887">
          <cell r="A4887" t="str">
            <v>NAPHCON-A</v>
          </cell>
          <cell r="B4887" t="str">
            <v xml:space="preserve"> OPHTHALMIC PREPARATIONS                       </v>
          </cell>
          <cell r="C4887" t="str">
            <v>ALCON LABS  OPHTHAL</v>
          </cell>
          <cell r="D4887">
            <v>411125.8</v>
          </cell>
          <cell r="E4887" t="str">
            <v>NESTLE S A</v>
          </cell>
          <cell r="F4887" t="str">
            <v>OPHTH ANTI-ALLERGY</v>
          </cell>
        </row>
        <row r="4888">
          <cell r="A4888" t="str">
            <v>NAPRELAN</v>
          </cell>
          <cell r="B4888" t="str">
            <v xml:space="preserve"> ANTIARTHRITICS      </v>
          </cell>
          <cell r="C4888" t="str">
            <v>ELAN PHARMA</v>
          </cell>
          <cell r="D4888">
            <v>79209.600000000006</v>
          </cell>
          <cell r="E4888" t="str">
            <v>ELAN CORP</v>
          </cell>
          <cell r="F4888" t="str">
            <v>ANTIARTH PLAIN</v>
          </cell>
        </row>
        <row r="4889">
          <cell r="A4889" t="str">
            <v>NAPROSYN</v>
          </cell>
          <cell r="B4889" t="str">
            <v xml:space="preserve"> ANTIARTHRITICS      </v>
          </cell>
          <cell r="C4889" t="str">
            <v>ROCHE</v>
          </cell>
          <cell r="D4889">
            <v>28560.9</v>
          </cell>
          <cell r="E4889" t="str">
            <v>HOFFMANN-LA ROCHE</v>
          </cell>
          <cell r="F4889" t="str">
            <v>ANTIARTH PLAIN</v>
          </cell>
        </row>
        <row r="4890">
          <cell r="A4890" t="str">
            <v>NAPROXEN</v>
          </cell>
          <cell r="B4890" t="str">
            <v xml:space="preserve"> ANTIARTHRITICS      </v>
          </cell>
          <cell r="C4890" t="str">
            <v>ETHEX CORP</v>
          </cell>
          <cell r="D4890">
            <v>17793.8</v>
          </cell>
          <cell r="E4890" t="str">
            <v>K V  PHARM</v>
          </cell>
          <cell r="F4890" t="str">
            <v>ANTIARTH PLAIN</v>
          </cell>
        </row>
        <row r="4891">
          <cell r="A4891" t="str">
            <v>NAPROXEN</v>
          </cell>
          <cell r="B4891" t="str">
            <v xml:space="preserve"> ANTIARTHRITICS      </v>
          </cell>
          <cell r="C4891" t="str">
            <v>GENEVA PHARM</v>
          </cell>
          <cell r="D4891">
            <v>795.6</v>
          </cell>
          <cell r="E4891" t="str">
            <v>NOVARTIS</v>
          </cell>
          <cell r="F4891" t="str">
            <v>ANTIARTH PLAIN</v>
          </cell>
        </row>
        <row r="4892">
          <cell r="A4892" t="str">
            <v>NAPROXEN</v>
          </cell>
          <cell r="B4892" t="str">
            <v xml:space="preserve"> ANTIARTHRITICS      </v>
          </cell>
          <cell r="C4892" t="str">
            <v>INTERPHARM INC</v>
          </cell>
          <cell r="D4892">
            <v>77915.5</v>
          </cell>
          <cell r="E4892" t="str">
            <v>INTERPHARM INC</v>
          </cell>
          <cell r="F4892" t="str">
            <v>ANTIARTH PLAIN</v>
          </cell>
        </row>
        <row r="4893">
          <cell r="A4893" t="str">
            <v>NAPROXEN</v>
          </cell>
          <cell r="B4893" t="str">
            <v xml:space="preserve"> ANTIARTHRITICS      </v>
          </cell>
          <cell r="C4893" t="str">
            <v>LEDERLE SP</v>
          </cell>
          <cell r="D4893">
            <v>0</v>
          </cell>
          <cell r="E4893" t="str">
            <v>WYETH CORP</v>
          </cell>
          <cell r="F4893" t="str">
            <v>ANTIARTH PLAIN</v>
          </cell>
        </row>
        <row r="4894">
          <cell r="A4894" t="str">
            <v>NAPROXEN</v>
          </cell>
          <cell r="B4894" t="str">
            <v xml:space="preserve"> ANTIARTHRITICS      </v>
          </cell>
          <cell r="C4894" t="str">
            <v>MAJOR PHARM</v>
          </cell>
          <cell r="D4894">
            <v>319.10000000000002</v>
          </cell>
          <cell r="E4894" t="str">
            <v>GREAT LAKES WHLSL</v>
          </cell>
          <cell r="F4894" t="str">
            <v>ANTIARTH PLAIN</v>
          </cell>
        </row>
        <row r="4895">
          <cell r="A4895" t="str">
            <v>NAPROXEN</v>
          </cell>
          <cell r="B4895" t="str">
            <v xml:space="preserve"> ANTIARTHRITICS      </v>
          </cell>
          <cell r="C4895" t="str">
            <v>MFR NOT STATED</v>
          </cell>
          <cell r="D4895">
            <v>3879</v>
          </cell>
          <cell r="E4895" t="str">
            <v>LAB UNKNOWN</v>
          </cell>
          <cell r="F4895" t="str">
            <v>ANTIARTH PLAIN</v>
          </cell>
        </row>
        <row r="4896">
          <cell r="A4896" t="str">
            <v>NAPROXEN</v>
          </cell>
          <cell r="B4896" t="str">
            <v xml:space="preserve"> ANTIARTHRITICS      </v>
          </cell>
          <cell r="C4896" t="str">
            <v>MYLAN</v>
          </cell>
          <cell r="D4896">
            <v>68593.8</v>
          </cell>
          <cell r="E4896" t="str">
            <v>MYLAN LABS  INC</v>
          </cell>
          <cell r="F4896" t="str">
            <v>ANTIARTH PLAIN</v>
          </cell>
        </row>
        <row r="4897">
          <cell r="A4897" t="str">
            <v>NAPROXEN</v>
          </cell>
          <cell r="B4897" t="str">
            <v xml:space="preserve"> ANTIARTHRITICS      </v>
          </cell>
          <cell r="C4897" t="str">
            <v>REPACKAGER</v>
          </cell>
          <cell r="D4897">
            <v>34</v>
          </cell>
          <cell r="E4897" t="str">
            <v>REPACKAGER</v>
          </cell>
          <cell r="F4897" t="str">
            <v>ANTIARTH PLAIN</v>
          </cell>
        </row>
        <row r="4898">
          <cell r="A4898" t="str">
            <v>NAPROXEN</v>
          </cell>
          <cell r="B4898" t="str">
            <v xml:space="preserve"> ANTIARTHRITICS      </v>
          </cell>
          <cell r="C4898" t="str">
            <v>ROXANE</v>
          </cell>
          <cell r="D4898">
            <v>11387.5</v>
          </cell>
          <cell r="E4898" t="str">
            <v>BOEHRINGER INGEL</v>
          </cell>
          <cell r="F4898" t="str">
            <v>ANTIARTH PLAIN</v>
          </cell>
        </row>
        <row r="4899">
          <cell r="A4899" t="str">
            <v>NAPROXEN</v>
          </cell>
          <cell r="B4899" t="str">
            <v xml:space="preserve"> ANTIARTHRITICS      </v>
          </cell>
          <cell r="C4899" t="str">
            <v>STADA PHARM</v>
          </cell>
          <cell r="D4899">
            <v>223672.2</v>
          </cell>
          <cell r="E4899" t="str">
            <v>STADA ARZNEIMITTEL</v>
          </cell>
          <cell r="F4899" t="str">
            <v>ANTIARTH PLAIN</v>
          </cell>
        </row>
        <row r="4900">
          <cell r="A4900" t="str">
            <v>NAPROXEN</v>
          </cell>
          <cell r="B4900" t="str">
            <v xml:space="preserve"> ANTIARTHRITICS      </v>
          </cell>
          <cell r="C4900" t="str">
            <v>TEVA PHARMACEUTICALS</v>
          </cell>
          <cell r="D4900">
            <v>21489.1</v>
          </cell>
          <cell r="E4900" t="str">
            <v>TEVA PHARM USA</v>
          </cell>
          <cell r="F4900" t="str">
            <v>ANTIARTH PLAIN</v>
          </cell>
        </row>
        <row r="4901">
          <cell r="A4901" t="str">
            <v>NAPROXEN</v>
          </cell>
          <cell r="B4901" t="str">
            <v xml:space="preserve"> ANTIARTHRITICS      </v>
          </cell>
          <cell r="C4901" t="str">
            <v>WATSON LABS</v>
          </cell>
          <cell r="D4901">
            <v>188.7</v>
          </cell>
          <cell r="E4901" t="str">
            <v>WATSON PHARM INC</v>
          </cell>
          <cell r="F4901" t="str">
            <v>ANTIARTH PLAIN</v>
          </cell>
        </row>
        <row r="4902">
          <cell r="A4902" t="str">
            <v>NAPROXEN DELAY-REL</v>
          </cell>
          <cell r="B4902" t="str">
            <v xml:space="preserve"> ANTIARTHRITICS      </v>
          </cell>
          <cell r="C4902" t="str">
            <v>GENEVA PHARM</v>
          </cell>
          <cell r="D4902">
            <v>1200.7</v>
          </cell>
          <cell r="E4902" t="str">
            <v>NOVARTIS</v>
          </cell>
          <cell r="F4902" t="str">
            <v>ANTIARTH PLAIN</v>
          </cell>
        </row>
        <row r="4903">
          <cell r="A4903" t="str">
            <v>NAPROXEN DELAY-REL</v>
          </cell>
          <cell r="B4903" t="str">
            <v xml:space="preserve"> ANTIARTHRITICS      </v>
          </cell>
          <cell r="C4903" t="str">
            <v>PUREPAC</v>
          </cell>
          <cell r="D4903">
            <v>3131</v>
          </cell>
          <cell r="E4903" t="str">
            <v>ALPHARMA USPD</v>
          </cell>
          <cell r="F4903" t="str">
            <v>ANTIARTH PLAIN</v>
          </cell>
        </row>
        <row r="4904">
          <cell r="A4904" t="str">
            <v>NAPROXEN DELAY-REL</v>
          </cell>
          <cell r="B4904" t="str">
            <v xml:space="preserve"> ANTIARTHRITICS      </v>
          </cell>
          <cell r="C4904" t="str">
            <v>TEVA PHARMACEUTICALS</v>
          </cell>
          <cell r="D4904">
            <v>190.7</v>
          </cell>
          <cell r="E4904" t="str">
            <v>TEVA PHARM USA</v>
          </cell>
          <cell r="F4904" t="str">
            <v>ANTIARTH PLAIN</v>
          </cell>
        </row>
        <row r="4905">
          <cell r="A4905" t="str">
            <v>NAPROXEN SOD</v>
          </cell>
          <cell r="B4905" t="str">
            <v xml:space="preserve"> ANALGESICS        </v>
          </cell>
          <cell r="C4905" t="str">
            <v>ANDRX</v>
          </cell>
          <cell r="D4905">
            <v>29690</v>
          </cell>
          <cell r="E4905" t="str">
            <v>ANDRX CORPORATN</v>
          </cell>
          <cell r="F4905" t="str">
            <v>SYNTH NON-NARC NON-INJ</v>
          </cell>
        </row>
        <row r="4906">
          <cell r="A4906" t="str">
            <v>NAPROXEN SOD</v>
          </cell>
          <cell r="B4906" t="str">
            <v xml:space="preserve"> ANALGESICS        </v>
          </cell>
          <cell r="C4906" t="str">
            <v>GENEVA PHARM</v>
          </cell>
          <cell r="D4906">
            <v>0</v>
          </cell>
          <cell r="E4906" t="str">
            <v>NOVARTIS</v>
          </cell>
          <cell r="F4906" t="str">
            <v>SYNTH NON-NARC NON-INJ</v>
          </cell>
        </row>
        <row r="4907">
          <cell r="A4907" t="str">
            <v>NAPROXEN SOD</v>
          </cell>
          <cell r="B4907" t="str">
            <v xml:space="preserve"> ANALGESICS        </v>
          </cell>
          <cell r="C4907" t="str">
            <v>IVAX PHARMACEUTICALS</v>
          </cell>
          <cell r="D4907">
            <v>14859.2</v>
          </cell>
          <cell r="E4907" t="str">
            <v>IVAX CORP</v>
          </cell>
          <cell r="F4907" t="str">
            <v>SYNTH NON-NARC NON-INJ</v>
          </cell>
        </row>
        <row r="4908">
          <cell r="A4908" t="str">
            <v>NAPROXEN SOD</v>
          </cell>
          <cell r="B4908" t="str">
            <v xml:space="preserve"> ANALGESICS        </v>
          </cell>
          <cell r="C4908" t="str">
            <v>MAJOR PHARM</v>
          </cell>
          <cell r="D4908">
            <v>0</v>
          </cell>
          <cell r="E4908" t="str">
            <v>GREAT LAKES WHLSL</v>
          </cell>
          <cell r="F4908" t="str">
            <v>SYNTH NON-NARC NON-INJ</v>
          </cell>
        </row>
        <row r="4909">
          <cell r="A4909" t="str">
            <v>NAPROXEN SOD</v>
          </cell>
          <cell r="B4909" t="str">
            <v xml:space="preserve"> ANALGESICS        </v>
          </cell>
          <cell r="C4909" t="str">
            <v>MYLAN</v>
          </cell>
          <cell r="D4909">
            <v>8.9</v>
          </cell>
          <cell r="E4909" t="str">
            <v>MYLAN LABS  INC</v>
          </cell>
          <cell r="F4909" t="str">
            <v>SYNTH NON-NARC NON-INJ</v>
          </cell>
        </row>
        <row r="4910">
          <cell r="A4910" t="str">
            <v>NAPROXEN SOD</v>
          </cell>
          <cell r="B4910" t="str">
            <v xml:space="preserve"> ANALGESICS        </v>
          </cell>
          <cell r="C4910" t="str">
            <v>PRIVATE LABEL</v>
          </cell>
          <cell r="D4910">
            <v>51814.3</v>
          </cell>
          <cell r="E4910" t="str">
            <v>PRIVATE LABEL</v>
          </cell>
          <cell r="F4910" t="str">
            <v>SYNTH NON-NARC NON-INJ</v>
          </cell>
        </row>
        <row r="4911">
          <cell r="A4911" t="str">
            <v>NAPROXEN SOD</v>
          </cell>
          <cell r="B4911" t="str">
            <v xml:space="preserve"> ANALGESICS        </v>
          </cell>
          <cell r="C4911" t="str">
            <v>STADA PHARM</v>
          </cell>
          <cell r="D4911">
            <v>0</v>
          </cell>
          <cell r="E4911" t="str">
            <v>STADA ARZNEIMITTEL</v>
          </cell>
          <cell r="F4911" t="str">
            <v>SYNTH NON-NARC NON-INJ</v>
          </cell>
        </row>
        <row r="4912">
          <cell r="A4912" t="str">
            <v>NAPROXEN SOD</v>
          </cell>
          <cell r="B4912" t="str">
            <v xml:space="preserve"> ANALGESICS        </v>
          </cell>
          <cell r="C4912" t="str">
            <v>TEVA PHARMACEUTICALS</v>
          </cell>
          <cell r="D4912">
            <v>181573.4</v>
          </cell>
          <cell r="E4912" t="str">
            <v>TEVA PHARM USA</v>
          </cell>
          <cell r="F4912" t="str">
            <v>SYNTH NON-NARC NON-INJ</v>
          </cell>
        </row>
        <row r="4913">
          <cell r="A4913" t="str">
            <v>NAPROXEN SOD</v>
          </cell>
          <cell r="B4913" t="str">
            <v xml:space="preserve"> ANALGESICS        </v>
          </cell>
          <cell r="C4913" t="str">
            <v>WATSON LABS</v>
          </cell>
          <cell r="D4913">
            <v>119252.4</v>
          </cell>
          <cell r="E4913" t="str">
            <v>WATSON PHARM INC</v>
          </cell>
          <cell r="F4913" t="str">
            <v>SYNTH NON-NARC NON-INJ</v>
          </cell>
        </row>
        <row r="4914">
          <cell r="A4914" t="str">
            <v>NAPROXEN SOD</v>
          </cell>
          <cell r="B4914" t="str">
            <v xml:space="preserve"> ANALGESICS        </v>
          </cell>
          <cell r="C4914" t="str">
            <v>WEST WARD</v>
          </cell>
          <cell r="D4914">
            <v>364852.2</v>
          </cell>
          <cell r="E4914" t="str">
            <v>WEST WARD</v>
          </cell>
          <cell r="F4914" t="str">
            <v>SYNTH NON-NARC NON-INJ</v>
          </cell>
        </row>
        <row r="4915">
          <cell r="A4915" t="str">
            <v>NAQUA</v>
          </cell>
          <cell r="B4915" t="str">
            <v xml:space="preserve"> DIURETICS, ETHICAL                            </v>
          </cell>
          <cell r="C4915" t="str">
            <v>SCHERING</v>
          </cell>
          <cell r="D4915">
            <v>-141.80000000000001</v>
          </cell>
          <cell r="E4915" t="str">
            <v>SCHERING PLOUGH</v>
          </cell>
          <cell r="F4915" t="str">
            <v>DIURETICS THIAZIDE &amp; REL</v>
          </cell>
        </row>
        <row r="4916">
          <cell r="A4916" t="str">
            <v>NARCAN</v>
          </cell>
          <cell r="B4916" t="str">
            <v xml:space="preserve"> MISCELLANEOUS PREPS, ETHICAL                  </v>
          </cell>
          <cell r="C4916" t="str">
            <v>ENDO LABS</v>
          </cell>
          <cell r="D4916">
            <v>10903</v>
          </cell>
          <cell r="E4916" t="str">
            <v>ENDO PHARM INC</v>
          </cell>
          <cell r="F4916" t="str">
            <v>SPECIFIC ANTAGONISTS</v>
          </cell>
        </row>
        <row r="4917">
          <cell r="A4917" t="str">
            <v>NARCAN NEONATAL</v>
          </cell>
          <cell r="B4917" t="str">
            <v xml:space="preserve"> MISCELLANEOUS PREPS, ETHICAL                  </v>
          </cell>
          <cell r="C4917" t="str">
            <v>ENDO LABS</v>
          </cell>
          <cell r="D4917">
            <v>-49.2</v>
          </cell>
          <cell r="E4917" t="str">
            <v>ENDO PHARM INC</v>
          </cell>
          <cell r="F4917" t="str">
            <v>SPECIFIC ANTAGONISTS</v>
          </cell>
        </row>
        <row r="4918">
          <cell r="A4918" t="str">
            <v>NARDIL</v>
          </cell>
          <cell r="B4918" t="str">
            <v xml:space="preserve"> PSYCHOTHERAPEUTICS                            </v>
          </cell>
          <cell r="C4918" t="str">
            <v>PFIZER</v>
          </cell>
          <cell r="D4918">
            <v>6496.2</v>
          </cell>
          <cell r="E4918" t="str">
            <v>PFIZER</v>
          </cell>
          <cell r="F4918" t="str">
            <v>MAO INHIB</v>
          </cell>
        </row>
        <row r="4919">
          <cell r="A4919" t="str">
            <v>NASACORT</v>
          </cell>
          <cell r="B4919" t="str">
            <v xml:space="preserve"> RESPIRATORY THERAPY                           </v>
          </cell>
          <cell r="C4919" t="str">
            <v>AVENTIS PHARMA</v>
          </cell>
          <cell r="D4919">
            <v>162801.70000000001</v>
          </cell>
          <cell r="E4919" t="str">
            <v>AVENTIS CORP</v>
          </cell>
          <cell r="F4919" t="str">
            <v>STEROID INHALED NASAL</v>
          </cell>
        </row>
        <row r="4920">
          <cell r="A4920" t="str">
            <v>NASACORT AQ</v>
          </cell>
          <cell r="B4920" t="str">
            <v xml:space="preserve"> RESPIRATORY THERAPY                           </v>
          </cell>
          <cell r="C4920" t="str">
            <v>AVENTIS PHARMA</v>
          </cell>
          <cell r="D4920">
            <v>723404.3</v>
          </cell>
          <cell r="E4920" t="str">
            <v>AVENTIS CORP</v>
          </cell>
          <cell r="F4920" t="str">
            <v>STEROID INHALED NASAL</v>
          </cell>
        </row>
        <row r="4921">
          <cell r="A4921" t="str">
            <v>NASAL DECONGESTANT</v>
          </cell>
          <cell r="B4921" t="str">
            <v xml:space="preserve"> COUGH &amp; COLD PREPS           </v>
          </cell>
          <cell r="C4921" t="str">
            <v>CHAIN DRUG</v>
          </cell>
          <cell r="D4921">
            <v>205.6</v>
          </cell>
          <cell r="E4921" t="str">
            <v>CHAIN DRUG</v>
          </cell>
          <cell r="F4921" t="str">
            <v>ORAL COLD W/O ANALG</v>
          </cell>
        </row>
        <row r="4922">
          <cell r="A4922" t="str">
            <v>NASAL SPRAY</v>
          </cell>
          <cell r="B4922" t="str">
            <v xml:space="preserve"> COUGH &amp; COLD PREPS           </v>
          </cell>
          <cell r="C4922" t="str">
            <v>PRIVATE LABEL</v>
          </cell>
          <cell r="D4922">
            <v>11260.3</v>
          </cell>
          <cell r="E4922" t="str">
            <v>PRIVATE LABEL</v>
          </cell>
          <cell r="F4922" t="str">
            <v>NASAL DECONGESTANT TOP</v>
          </cell>
        </row>
        <row r="4923">
          <cell r="A4923" t="str">
            <v>NASAL SPRAY 12 HR</v>
          </cell>
          <cell r="B4923" t="str">
            <v xml:space="preserve"> COUGH &amp; COLD PREPS           </v>
          </cell>
          <cell r="C4923" t="str">
            <v>PROPHARMA INC</v>
          </cell>
          <cell r="D4923">
            <v>11.5</v>
          </cell>
          <cell r="E4923" t="str">
            <v>PROPHARMA INC</v>
          </cell>
          <cell r="F4923" t="str">
            <v>NASAL DECONGESTANT TOP</v>
          </cell>
        </row>
        <row r="4924">
          <cell r="A4924" t="str">
            <v>NASALCROM (OTC)</v>
          </cell>
          <cell r="B4924" t="str">
            <v xml:space="preserve"> RESPIRATORY THERAPY                           </v>
          </cell>
          <cell r="C4924" t="str">
            <v>PHARMACIA CONSUMER</v>
          </cell>
          <cell r="D4924">
            <v>31230.5</v>
          </cell>
          <cell r="E4924" t="str">
            <v>PHARMACIA CORP</v>
          </cell>
          <cell r="F4924" t="str">
            <v>RESPIRATORY NSAID NASAL</v>
          </cell>
        </row>
        <row r="4925">
          <cell r="A4925" t="str">
            <v>NASALCROM CHILDRENS</v>
          </cell>
          <cell r="B4925" t="str">
            <v xml:space="preserve"> RESPIRATORY THERAPY                           </v>
          </cell>
          <cell r="C4925" t="str">
            <v>PHARMACIA CONSUMER</v>
          </cell>
          <cell r="D4925">
            <v>0</v>
          </cell>
          <cell r="E4925" t="str">
            <v>PHARMACIA CORP</v>
          </cell>
          <cell r="F4925" t="str">
            <v>RESPIRATORY NSAID NASAL</v>
          </cell>
        </row>
        <row r="4926">
          <cell r="A4926" t="str">
            <v>NASALIDE</v>
          </cell>
          <cell r="B4926" t="str">
            <v xml:space="preserve"> RESPIRATORY THERAPY                           </v>
          </cell>
          <cell r="C4926" t="str">
            <v>IVAX LABS</v>
          </cell>
          <cell r="D4926">
            <v>4890.6000000000004</v>
          </cell>
          <cell r="E4926" t="str">
            <v>IVAX CORP</v>
          </cell>
          <cell r="F4926" t="str">
            <v>STEROID INHALED NASAL</v>
          </cell>
        </row>
        <row r="4927">
          <cell r="A4927" t="str">
            <v>NASAREL</v>
          </cell>
          <cell r="B4927" t="str">
            <v xml:space="preserve"> RESPIRATORY THERAPY                           </v>
          </cell>
          <cell r="C4927" t="str">
            <v>IVAX LABS</v>
          </cell>
          <cell r="D4927">
            <v>105291.7</v>
          </cell>
          <cell r="E4927" t="str">
            <v>IVAX CORP</v>
          </cell>
          <cell r="F4927" t="str">
            <v>STEROID INHALED NASAL</v>
          </cell>
        </row>
        <row r="4928">
          <cell r="A4928" t="str">
            <v>NASCOBAL</v>
          </cell>
          <cell r="B4928" t="str">
            <v xml:space="preserve"> BLOOD GROWTH FACTORS                          </v>
          </cell>
          <cell r="C4928" t="str">
            <v>NASTEC PHARM</v>
          </cell>
          <cell r="D4928">
            <v>2605.4</v>
          </cell>
          <cell r="E4928" t="str">
            <v>NASTEC PHARM</v>
          </cell>
          <cell r="F4928" t="str">
            <v>VITAMIN B12</v>
          </cell>
        </row>
        <row r="4929">
          <cell r="A4929" t="str">
            <v>NASONEX</v>
          </cell>
          <cell r="B4929" t="str">
            <v xml:space="preserve"> RESPIRATORY THERAPY                           </v>
          </cell>
          <cell r="C4929" t="str">
            <v>SCHERING</v>
          </cell>
          <cell r="D4929">
            <v>3635795.4</v>
          </cell>
          <cell r="E4929" t="str">
            <v>SCHERING PLOUGH</v>
          </cell>
          <cell r="F4929" t="str">
            <v>STEROID INHALED NASAL</v>
          </cell>
        </row>
        <row r="4930">
          <cell r="A4930" t="str">
            <v>NAT BALANCE TEARS</v>
          </cell>
          <cell r="B4930" t="str">
            <v xml:space="preserve"> OPHTHALMIC PREPARATIONS                       </v>
          </cell>
          <cell r="C4930" t="str">
            <v>MAJOR PHARM</v>
          </cell>
          <cell r="D4930">
            <v>94.4</v>
          </cell>
          <cell r="E4930" t="str">
            <v>GREAT LAKES WHLSL</v>
          </cell>
          <cell r="F4930" t="str">
            <v>ARTIFICIAL TEARS LUBR</v>
          </cell>
        </row>
        <row r="4931">
          <cell r="A4931" t="str">
            <v>NATACHEW</v>
          </cell>
          <cell r="B4931" t="str">
            <v xml:space="preserve"> VITAMINS        </v>
          </cell>
          <cell r="C4931" t="str">
            <v>WARNER-CHILCOTT</v>
          </cell>
          <cell r="D4931">
            <v>0</v>
          </cell>
          <cell r="E4931" t="str">
            <v>GALEN HOLDINGS INC</v>
          </cell>
          <cell r="F4931" t="str">
            <v>MULTIVIT PRENATAL</v>
          </cell>
        </row>
        <row r="4932">
          <cell r="A4932" t="str">
            <v>NATACYN</v>
          </cell>
          <cell r="B4932" t="str">
            <v xml:space="preserve"> OPHTHALMIC PREPARATIONS                       </v>
          </cell>
          <cell r="C4932" t="str">
            <v>ALCON LABS  OPHTHAL</v>
          </cell>
          <cell r="D4932">
            <v>1727.5</v>
          </cell>
          <cell r="E4932" t="str">
            <v>NESTLE S A</v>
          </cell>
          <cell r="F4932" t="str">
            <v>OPHTH ANTNFCT OTH</v>
          </cell>
        </row>
        <row r="4933">
          <cell r="A4933" t="str">
            <v>NATAFOLIC-PN</v>
          </cell>
          <cell r="B4933" t="str">
            <v xml:space="preserve"> VITAMINS        </v>
          </cell>
          <cell r="C4933" t="str">
            <v>RISING PHARM</v>
          </cell>
          <cell r="D4933">
            <v>41.4</v>
          </cell>
          <cell r="E4933" t="str">
            <v>RISING PHARM</v>
          </cell>
          <cell r="F4933" t="str">
            <v>MULTIVIT PRENATAL</v>
          </cell>
        </row>
        <row r="4934">
          <cell r="A4934" t="str">
            <v>NATALCARE CFE</v>
          </cell>
          <cell r="B4934" t="str">
            <v xml:space="preserve"> VITAMINS        </v>
          </cell>
          <cell r="C4934" t="str">
            <v>ETHEX CORP</v>
          </cell>
          <cell r="D4934">
            <v>280.7</v>
          </cell>
          <cell r="E4934" t="str">
            <v>K V  PHARM</v>
          </cell>
          <cell r="F4934" t="str">
            <v>MULTIVIT PRENATAL</v>
          </cell>
        </row>
        <row r="4935">
          <cell r="A4935" t="str">
            <v>NATALCARE GLOSSTABS</v>
          </cell>
          <cell r="B4935" t="str">
            <v xml:space="preserve"> VITAMINS        </v>
          </cell>
          <cell r="C4935" t="str">
            <v>ETHEX CORP</v>
          </cell>
          <cell r="D4935">
            <v>107491</v>
          </cell>
          <cell r="E4935" t="str">
            <v>K V  PHARM</v>
          </cell>
          <cell r="F4935" t="str">
            <v>MULTIVIT PRENATAL</v>
          </cell>
        </row>
        <row r="4936">
          <cell r="A4936" t="str">
            <v>NATALCARE PIC</v>
          </cell>
          <cell r="B4936" t="str">
            <v xml:space="preserve"> VITAMINS        </v>
          </cell>
          <cell r="C4936" t="str">
            <v>ETHEX CORP</v>
          </cell>
          <cell r="D4936">
            <v>438.6</v>
          </cell>
          <cell r="E4936" t="str">
            <v>K V  PHARM</v>
          </cell>
          <cell r="F4936" t="str">
            <v>MULTIVIT PRENATAL</v>
          </cell>
        </row>
        <row r="4937">
          <cell r="A4937" t="str">
            <v>NATALCARE PIC FORTE</v>
          </cell>
          <cell r="B4937" t="str">
            <v xml:space="preserve"> VITAMINS        </v>
          </cell>
          <cell r="C4937" t="str">
            <v>ETHEX CORP</v>
          </cell>
          <cell r="D4937">
            <v>200.8</v>
          </cell>
          <cell r="E4937" t="str">
            <v>K V  PHARM</v>
          </cell>
          <cell r="F4937" t="str">
            <v>MULTIVIT PRENATAL</v>
          </cell>
        </row>
        <row r="4938">
          <cell r="A4938" t="str">
            <v>NATALCARE PLUS</v>
          </cell>
          <cell r="B4938" t="str">
            <v xml:space="preserve"> VITAMINS        </v>
          </cell>
          <cell r="C4938" t="str">
            <v>ETHEX CORP</v>
          </cell>
          <cell r="D4938">
            <v>405.6</v>
          </cell>
          <cell r="E4938" t="str">
            <v>K V  PHARM</v>
          </cell>
          <cell r="F4938" t="str">
            <v>MULTIVIT PRENATAL</v>
          </cell>
        </row>
        <row r="4939">
          <cell r="A4939" t="str">
            <v>NATALCARE RX</v>
          </cell>
          <cell r="B4939" t="str">
            <v xml:space="preserve"> VITAMINS        </v>
          </cell>
          <cell r="C4939" t="str">
            <v>ETHEX CORP</v>
          </cell>
          <cell r="D4939">
            <v>819.8</v>
          </cell>
          <cell r="E4939" t="str">
            <v>K V  PHARM</v>
          </cell>
          <cell r="F4939" t="str">
            <v>MULTIVIT PRENATAL</v>
          </cell>
        </row>
        <row r="4940">
          <cell r="A4940" t="str">
            <v>NATALCARE THREE</v>
          </cell>
          <cell r="B4940" t="str">
            <v xml:space="preserve"> VITAMINS        </v>
          </cell>
          <cell r="C4940" t="str">
            <v>ETHEX CORP</v>
          </cell>
          <cell r="D4940">
            <v>23.2</v>
          </cell>
          <cell r="E4940" t="str">
            <v>K V  PHARM</v>
          </cell>
          <cell r="F4940" t="str">
            <v>MULTIVIT PRENATAL</v>
          </cell>
        </row>
        <row r="4941">
          <cell r="A4941" t="str">
            <v>NATALVIT</v>
          </cell>
          <cell r="B4941" t="str">
            <v xml:space="preserve"> VITAMINS        </v>
          </cell>
          <cell r="C4941" t="str">
            <v>LLORENS PHARM</v>
          </cell>
          <cell r="D4941">
            <v>208</v>
          </cell>
          <cell r="E4941" t="str">
            <v>LLORENS PHARM</v>
          </cell>
          <cell r="F4941" t="str">
            <v>MULTIVIT PRENATAL</v>
          </cell>
        </row>
        <row r="4942">
          <cell r="A4942" t="str">
            <v>NATATAB CFE</v>
          </cell>
          <cell r="B4942" t="str">
            <v xml:space="preserve"> VITAMINS        </v>
          </cell>
          <cell r="C4942" t="str">
            <v>ETHEX CORP</v>
          </cell>
          <cell r="D4942">
            <v>0.7</v>
          </cell>
          <cell r="E4942" t="str">
            <v>K V  PHARM</v>
          </cell>
          <cell r="F4942" t="str">
            <v>MULTIVIT PRENATAL</v>
          </cell>
        </row>
        <row r="4943">
          <cell r="A4943" t="str">
            <v>NATATAB FA</v>
          </cell>
          <cell r="B4943" t="str">
            <v xml:space="preserve"> VITAMINS        </v>
          </cell>
          <cell r="C4943" t="str">
            <v>ETHEX CORP</v>
          </cell>
          <cell r="D4943">
            <v>0</v>
          </cell>
          <cell r="E4943" t="str">
            <v>K V  PHARM</v>
          </cell>
          <cell r="F4943" t="str">
            <v>MULTIVIT PRENATAL</v>
          </cell>
        </row>
        <row r="4944">
          <cell r="A4944" t="str">
            <v>NATATAB RX</v>
          </cell>
          <cell r="B4944" t="str">
            <v xml:space="preserve"> VITAMINS        </v>
          </cell>
          <cell r="C4944" t="str">
            <v>ETHEX CORP</v>
          </cell>
          <cell r="D4944">
            <v>161.80000000000001</v>
          </cell>
          <cell r="E4944" t="str">
            <v>K V  PHARM</v>
          </cell>
          <cell r="F4944" t="str">
            <v>MULTIVIT PRENATAL</v>
          </cell>
        </row>
        <row r="4945">
          <cell r="A4945" t="str">
            <v>NATRECOR</v>
          </cell>
          <cell r="B4945" t="str">
            <v xml:space="preserve"> CARDIAC AGENTS                                </v>
          </cell>
          <cell r="C4945" t="str">
            <v>SCIOS</v>
          </cell>
          <cell r="D4945">
            <v>0</v>
          </cell>
          <cell r="E4945" t="str">
            <v>SCIOS</v>
          </cell>
          <cell r="F4945" t="str">
            <v>VASOACTIVE PEPTIDES</v>
          </cell>
        </row>
        <row r="4946">
          <cell r="A4946" t="str">
            <v>NATURA OSTOMY PRODUCTS</v>
          </cell>
          <cell r="B4946" t="str">
            <v>UNKNOWN USC 99998</v>
          </cell>
          <cell r="C4946" t="str">
            <v>CONVATEC</v>
          </cell>
          <cell r="D4946">
            <v>5703.5</v>
          </cell>
          <cell r="E4946" t="str">
            <v>BRISTOL-MYERS SQ</v>
          </cell>
          <cell r="F4946" t="str">
            <v>UNKNOWN USC 99998</v>
          </cell>
        </row>
        <row r="4947">
          <cell r="A4947" t="str">
            <v>NATURAL VEG LAX</v>
          </cell>
          <cell r="B4947" t="str">
            <v xml:space="preserve"> LAXATIVES           </v>
          </cell>
          <cell r="C4947" t="str">
            <v>PRIVATE LABEL</v>
          </cell>
          <cell r="D4947">
            <v>838.1</v>
          </cell>
          <cell r="E4947" t="str">
            <v>PRIVATE LABEL</v>
          </cell>
          <cell r="F4947" t="str">
            <v>BULK-PRODUCING LAX</v>
          </cell>
        </row>
        <row r="4948">
          <cell r="A4948" t="str">
            <v>NAUSEA RELIEF</v>
          </cell>
          <cell r="B4948" t="str">
            <v xml:space="preserve"> ANTINAUSEANTS                                 </v>
          </cell>
          <cell r="C4948" t="str">
            <v>IVAX PHARMACEUTICALS</v>
          </cell>
          <cell r="D4948">
            <v>1112.5</v>
          </cell>
          <cell r="E4948" t="str">
            <v>IVAX CORP</v>
          </cell>
          <cell r="F4948" t="str">
            <v>ANTINAUSEANT MISC</v>
          </cell>
        </row>
        <row r="4949">
          <cell r="A4949" t="str">
            <v>NAUSETROL</v>
          </cell>
          <cell r="B4949" t="str">
            <v xml:space="preserve"> ANTINAUSEANTS                                 </v>
          </cell>
          <cell r="C4949" t="str">
            <v>QUALITEST PRODUCTS</v>
          </cell>
          <cell r="D4949">
            <v>2752.6</v>
          </cell>
          <cell r="E4949" t="str">
            <v>QUALITEST PRODUCTS</v>
          </cell>
          <cell r="F4949" t="str">
            <v>ANTINAUSEANT MISC</v>
          </cell>
        </row>
        <row r="4950">
          <cell r="A4950" t="str">
            <v>NAUZENE</v>
          </cell>
          <cell r="B4950" t="str">
            <v xml:space="preserve"> ANTINAUSEANTS                                 </v>
          </cell>
          <cell r="C4950" t="str">
            <v>ALVA/AMCO PHARMACA</v>
          </cell>
          <cell r="D4950">
            <v>965.6</v>
          </cell>
          <cell r="E4950" t="str">
            <v>ALVA/AMCO PHARMACA</v>
          </cell>
          <cell r="F4950" t="str">
            <v>ANTINAUSEANT MISC</v>
          </cell>
        </row>
        <row r="4951">
          <cell r="A4951" t="str">
            <v>NAVANE</v>
          </cell>
          <cell r="B4951" t="str">
            <v xml:space="preserve"> PSYCHOTHERAPEUTICS                            </v>
          </cell>
          <cell r="C4951" t="str">
            <v>PFIZER</v>
          </cell>
          <cell r="D4951">
            <v>4711.1000000000004</v>
          </cell>
          <cell r="E4951" t="str">
            <v>PFIZER</v>
          </cell>
          <cell r="F4951" t="str">
            <v>ANTIPSYCHOTICS OTH</v>
          </cell>
        </row>
        <row r="4952">
          <cell r="A4952" t="str">
            <v>NAVELBINE</v>
          </cell>
          <cell r="B4952" t="str">
            <v xml:space="preserve"> ANTINEOPLASTIC AGENTS                         </v>
          </cell>
          <cell r="C4952" t="str">
            <v>GSK PHARM</v>
          </cell>
          <cell r="D4952">
            <v>6446.4</v>
          </cell>
          <cell r="E4952" t="str">
            <v>GLAXOSMITHKLINE</v>
          </cell>
          <cell r="F4952" t="str">
            <v>VINCA ALKALOIDS</v>
          </cell>
        </row>
        <row r="4953">
          <cell r="A4953" t="str">
            <v>NEBCIN</v>
          </cell>
          <cell r="B4953" t="str">
            <v xml:space="preserve"> ANTI-INFECTIVES, SYSTEMIC                     </v>
          </cell>
          <cell r="C4953" t="str">
            <v>LILLY</v>
          </cell>
          <cell r="D4953">
            <v>0</v>
          </cell>
          <cell r="E4953" t="str">
            <v>LILLY</v>
          </cell>
          <cell r="F4953" t="str">
            <v>AMINOGLYCOSIDES</v>
          </cell>
        </row>
        <row r="4954">
          <cell r="A4954" t="str">
            <v>NEBUPENT</v>
          </cell>
          <cell r="B4954" t="str">
            <v xml:space="preserve"> ANTI-INFECTIVES, SYSTEMIC                     </v>
          </cell>
          <cell r="C4954" t="str">
            <v>AMER PHARM PARTNER</v>
          </cell>
          <cell r="D4954">
            <v>632</v>
          </cell>
          <cell r="E4954" t="str">
            <v>AMER PHARM PARTNER</v>
          </cell>
          <cell r="F4954" t="str">
            <v>ANTNFCT SYSTEMIC OTH</v>
          </cell>
        </row>
        <row r="4955">
          <cell r="A4955" t="str">
            <v>NECON  5/35 28</v>
          </cell>
          <cell r="B4955" t="str">
            <v xml:space="preserve"> CONTRACEPTIVES                                </v>
          </cell>
          <cell r="C4955" t="str">
            <v>WATSON LABS</v>
          </cell>
          <cell r="D4955">
            <v>972.4</v>
          </cell>
          <cell r="E4955" t="str">
            <v>WATSON PHARM INC</v>
          </cell>
          <cell r="F4955" t="str">
            <v>O/C ESTROGEN/PROGESTOGEN</v>
          </cell>
        </row>
        <row r="4956">
          <cell r="A4956" t="str">
            <v>NECON 1/35 21</v>
          </cell>
          <cell r="B4956" t="str">
            <v xml:space="preserve"> CONTRACEPTIVES                                </v>
          </cell>
          <cell r="C4956" t="str">
            <v>WATSON LABS</v>
          </cell>
          <cell r="D4956">
            <v>639.5</v>
          </cell>
          <cell r="E4956" t="str">
            <v>WATSON PHARM INC</v>
          </cell>
          <cell r="F4956" t="str">
            <v>O/C ESTROGEN/PROGESTOGEN</v>
          </cell>
        </row>
        <row r="4957">
          <cell r="A4957" t="str">
            <v>NECON 1/35 28</v>
          </cell>
          <cell r="B4957" t="str">
            <v xml:space="preserve"> CONTRACEPTIVES                                </v>
          </cell>
          <cell r="C4957" t="str">
            <v>WATSON LABS</v>
          </cell>
          <cell r="D4957">
            <v>47176.1</v>
          </cell>
          <cell r="E4957" t="str">
            <v>WATSON PHARM INC</v>
          </cell>
          <cell r="F4957" t="str">
            <v>O/C ESTROGEN/PROGESTOGEN</v>
          </cell>
        </row>
        <row r="4958">
          <cell r="A4958" t="str">
            <v>NECON 1/50 21</v>
          </cell>
          <cell r="B4958" t="str">
            <v xml:space="preserve"> CONTRACEPTIVES                                </v>
          </cell>
          <cell r="C4958" t="str">
            <v>WATSON LABS</v>
          </cell>
          <cell r="D4958">
            <v>258.10000000000002</v>
          </cell>
          <cell r="E4958" t="str">
            <v>WATSON PHARM INC</v>
          </cell>
          <cell r="F4958" t="str">
            <v>O/C ESTROGEN/PROGESTOGEN</v>
          </cell>
        </row>
        <row r="4959">
          <cell r="A4959" t="str">
            <v>NECON 1/50 28</v>
          </cell>
          <cell r="B4959" t="str">
            <v xml:space="preserve"> CONTRACEPTIVES                                </v>
          </cell>
          <cell r="C4959" t="str">
            <v>WATSON LABS</v>
          </cell>
          <cell r="D4959">
            <v>19506.900000000001</v>
          </cell>
          <cell r="E4959" t="str">
            <v>WATSON PHARM INC</v>
          </cell>
          <cell r="F4959" t="str">
            <v>O/C ESTROGEN/PROGESTOGEN</v>
          </cell>
        </row>
        <row r="4960">
          <cell r="A4960" t="str">
            <v>NECON 10/11 28</v>
          </cell>
          <cell r="B4960" t="str">
            <v xml:space="preserve"> CONTRACEPTIVES                                </v>
          </cell>
          <cell r="C4960" t="str">
            <v>WATSON LABS</v>
          </cell>
          <cell r="D4960">
            <v>0</v>
          </cell>
          <cell r="E4960" t="str">
            <v>WATSON PHARM INC</v>
          </cell>
          <cell r="F4960" t="str">
            <v>O/C ESTROGEN/PROGESTOGEN</v>
          </cell>
        </row>
        <row r="4961">
          <cell r="A4961" t="str">
            <v>NECON 7/7/7-28</v>
          </cell>
          <cell r="B4961" t="str">
            <v xml:space="preserve"> CONTRACEPTIVES                                </v>
          </cell>
          <cell r="C4961" t="str">
            <v>WATSON LABS</v>
          </cell>
          <cell r="D4961">
            <v>14840</v>
          </cell>
          <cell r="E4961" t="str">
            <v>WATSON PHARM INC</v>
          </cell>
          <cell r="F4961" t="str">
            <v>O/C ESTROGEN/PROGESTOGEN</v>
          </cell>
        </row>
        <row r="4962">
          <cell r="A4962" t="str">
            <v>NEEDLE YALE</v>
          </cell>
          <cell r="B4962" t="str">
            <v>UNKNOWN USC 99998</v>
          </cell>
          <cell r="C4962" t="str">
            <v>BECTON-DICKINSON</v>
          </cell>
          <cell r="D4962">
            <v>0</v>
          </cell>
          <cell r="E4962" t="str">
            <v>BECTON-DICKINSON</v>
          </cell>
          <cell r="F4962" t="str">
            <v>UNKNOWN USC 99998</v>
          </cell>
        </row>
        <row r="4963">
          <cell r="A4963" t="str">
            <v>NEFAZODONE HCL</v>
          </cell>
          <cell r="B4963" t="str">
            <v xml:space="preserve"> PSYCHOTHERAPEUTICS                            </v>
          </cell>
          <cell r="C4963" t="str">
            <v>EON LABS</v>
          </cell>
          <cell r="D4963">
            <v>444.7</v>
          </cell>
          <cell r="E4963" t="str">
            <v>EON CORP</v>
          </cell>
          <cell r="F4963" t="str">
            <v>NEWER GENERATION ANTIDEPRES</v>
          </cell>
        </row>
        <row r="4964">
          <cell r="A4964" t="str">
            <v>NEFAZODONE HCL</v>
          </cell>
          <cell r="B4964" t="str">
            <v xml:space="preserve"> PSYCHOTHERAPEUTICS                            </v>
          </cell>
          <cell r="C4964" t="str">
            <v>IVAX PHARMACEUTICALS</v>
          </cell>
          <cell r="D4964">
            <v>2009.9</v>
          </cell>
          <cell r="E4964" t="str">
            <v>IVAX CORP</v>
          </cell>
          <cell r="F4964" t="str">
            <v>NEWER GENERATION ANTIDEPRES</v>
          </cell>
        </row>
        <row r="4965">
          <cell r="A4965" t="str">
            <v>NEFAZODONE HCL</v>
          </cell>
          <cell r="B4965" t="str">
            <v xml:space="preserve"> PSYCHOTHERAPEUTICS                            </v>
          </cell>
          <cell r="C4965" t="str">
            <v>ROXANE</v>
          </cell>
          <cell r="D4965">
            <v>1161.3</v>
          </cell>
          <cell r="E4965" t="str">
            <v>BOEHRINGER INGEL</v>
          </cell>
          <cell r="F4965" t="str">
            <v>NEWER GENERATION ANTIDEPRES</v>
          </cell>
        </row>
        <row r="4966">
          <cell r="A4966" t="str">
            <v>NEFAZODONE HCL</v>
          </cell>
          <cell r="B4966" t="str">
            <v xml:space="preserve"> PSYCHOTHERAPEUTICS                            </v>
          </cell>
          <cell r="C4966" t="str">
            <v>TEVA PHARMACEUTICALS</v>
          </cell>
          <cell r="D4966">
            <v>8691.7000000000007</v>
          </cell>
          <cell r="E4966" t="str">
            <v>TEVA PHARM USA</v>
          </cell>
          <cell r="F4966" t="str">
            <v>NEWER GENERATION ANTIDEPRES</v>
          </cell>
        </row>
        <row r="4967">
          <cell r="A4967" t="str">
            <v>NEGGRAM</v>
          </cell>
          <cell r="B4967" t="str">
            <v xml:space="preserve"> GENITOURINARY                                 </v>
          </cell>
          <cell r="C4967" t="str">
            <v>SANOFI-SYNTHELABO</v>
          </cell>
          <cell r="D4967">
            <v>1089.9000000000001</v>
          </cell>
          <cell r="E4967" t="str">
            <v>SANOFI-SYN INC</v>
          </cell>
          <cell r="F4967" t="str">
            <v>UT ANTNFCT OTH</v>
          </cell>
        </row>
        <row r="4968">
          <cell r="A4968" t="str">
            <v>NELOVA 1/35 E 28</v>
          </cell>
          <cell r="B4968" t="str">
            <v xml:space="preserve"> CONTRACEPTIVES                                </v>
          </cell>
          <cell r="C4968" t="str">
            <v>WARNER-CHILCOTT</v>
          </cell>
          <cell r="D4968">
            <v>3277.5</v>
          </cell>
          <cell r="E4968" t="str">
            <v>GALEN HOLDINGS INC</v>
          </cell>
          <cell r="F4968" t="str">
            <v>O/C ESTROGEN/PROGESTOGEN</v>
          </cell>
        </row>
        <row r="4969">
          <cell r="A4969" t="str">
            <v>NEOASTHMA</v>
          </cell>
          <cell r="B4969" t="str">
            <v xml:space="preserve"> RESPIRATORY THERAPY                           </v>
          </cell>
          <cell r="C4969" t="str">
            <v>TARMAC</v>
          </cell>
          <cell r="D4969">
            <v>4176</v>
          </cell>
          <cell r="E4969" t="str">
            <v>TARMAC</v>
          </cell>
          <cell r="F4969" t="str">
            <v>BETA AGONISTS ORAL SOLID</v>
          </cell>
        </row>
        <row r="4970">
          <cell r="A4970" t="str">
            <v>NEO-CALGLUCON</v>
          </cell>
          <cell r="B4970" t="str">
            <v xml:space="preserve"> NUTRIENTS &amp; SUPPLEMENTS                       </v>
          </cell>
          <cell r="C4970" t="str">
            <v>NOVARTIS RX</v>
          </cell>
          <cell r="D4970">
            <v>-97.9</v>
          </cell>
          <cell r="E4970" t="str">
            <v>NOVARTIS</v>
          </cell>
          <cell r="F4970" t="str">
            <v>CALCIUM SUPPLEMENTS</v>
          </cell>
        </row>
        <row r="4971">
          <cell r="A4971" t="str">
            <v>NEOCIDIN</v>
          </cell>
          <cell r="B4971" t="str">
            <v xml:space="preserve"> OPHTHALMIC PREPARATIONS                       </v>
          </cell>
          <cell r="C4971" t="str">
            <v>MAJOR PHARM</v>
          </cell>
          <cell r="D4971">
            <v>647.9</v>
          </cell>
          <cell r="E4971" t="str">
            <v>GREAT LAKES WHLSL</v>
          </cell>
          <cell r="F4971" t="str">
            <v>OPHTH NEO/POLY/BAC</v>
          </cell>
        </row>
        <row r="4972">
          <cell r="A4972" t="str">
            <v>NEO-DECADRON</v>
          </cell>
          <cell r="B4972" t="str">
            <v xml:space="preserve"> OPHTHALMIC PREPARATIONS                       </v>
          </cell>
          <cell r="C4972" t="str">
            <v>MERCK &amp; COMPANY</v>
          </cell>
          <cell r="D4972">
            <v>-31.2</v>
          </cell>
          <cell r="E4972" t="str">
            <v>MERCK &amp; CO</v>
          </cell>
          <cell r="F4972" t="str">
            <v>OPHTH CORTICOID/ANTNFCT</v>
          </cell>
        </row>
        <row r="4973">
          <cell r="A4973" t="str">
            <v>NEOMYCIN SULF</v>
          </cell>
          <cell r="B4973" t="str">
            <v xml:space="preserve"> ANTI-INFECTIVES, SYSTEMIC                     </v>
          </cell>
          <cell r="C4973" t="str">
            <v>REPACKAGER</v>
          </cell>
          <cell r="D4973">
            <v>260.39999999999998</v>
          </cell>
          <cell r="E4973" t="str">
            <v>REPACKAGER</v>
          </cell>
          <cell r="F4973" t="str">
            <v>AMINOGLYCOSIDES</v>
          </cell>
        </row>
        <row r="4974">
          <cell r="A4974" t="str">
            <v>NEOMYCIN SULF</v>
          </cell>
          <cell r="B4974" t="str">
            <v xml:space="preserve"> ANTI-INFECTIVES, SYSTEMIC                     </v>
          </cell>
          <cell r="C4974" t="str">
            <v>TEVA PHARMACEUTICALS</v>
          </cell>
          <cell r="D4974">
            <v>10101.799999999999</v>
          </cell>
          <cell r="E4974" t="str">
            <v>TEVA PHARM USA</v>
          </cell>
          <cell r="F4974" t="str">
            <v>AMINOGLYCOSIDES</v>
          </cell>
        </row>
        <row r="4975">
          <cell r="A4975" t="str">
            <v>NEOMYCIN SULF</v>
          </cell>
          <cell r="B4975" t="str">
            <v xml:space="preserve"> DERMATOLOGICALS, ETHICAL                      </v>
          </cell>
          <cell r="C4975" t="str">
            <v>PRIVATE LABEL</v>
          </cell>
          <cell r="D4975">
            <v>1093.5999999999999</v>
          </cell>
          <cell r="E4975" t="str">
            <v>PRIVATE LABEL</v>
          </cell>
          <cell r="F4975" t="str">
            <v>ANTNFCT NON-SYS TOPICAL</v>
          </cell>
        </row>
        <row r="4976">
          <cell r="A4976" t="str">
            <v>NEOMYCIN/BACI/POLY/LIDO</v>
          </cell>
          <cell r="B4976" t="str">
            <v xml:space="preserve"> DERMATOLOGICALS, ETHICAL                      </v>
          </cell>
          <cell r="C4976" t="str">
            <v>PRIVATE LABEL</v>
          </cell>
          <cell r="D4976">
            <v>0</v>
          </cell>
          <cell r="E4976" t="str">
            <v>PRIVATE LABEL</v>
          </cell>
          <cell r="F4976" t="str">
            <v>ANTNFCT NON-SYS TOPICAL</v>
          </cell>
        </row>
        <row r="4977">
          <cell r="A4977" t="str">
            <v>NEOMYCIN/POLY/GRAM</v>
          </cell>
          <cell r="B4977" t="str">
            <v xml:space="preserve"> OPHTHALMIC PREPARATIONS                       </v>
          </cell>
          <cell r="C4977" t="str">
            <v>BAUSCH &amp; LOMB PH</v>
          </cell>
          <cell r="D4977">
            <v>134854</v>
          </cell>
          <cell r="E4977" t="str">
            <v>BAUSCH &amp; LOMB INC</v>
          </cell>
          <cell r="F4977" t="str">
            <v>OPHTH NEO/POLY/BAC</v>
          </cell>
        </row>
        <row r="4978">
          <cell r="A4978" t="str">
            <v>NEOMYCIN/POLY/GRAM</v>
          </cell>
          <cell r="B4978" t="str">
            <v xml:space="preserve"> OPHTHALMIC PREPARATIONS                       </v>
          </cell>
          <cell r="C4978" t="str">
            <v>KING PHARM</v>
          </cell>
          <cell r="D4978">
            <v>0</v>
          </cell>
          <cell r="E4978" t="str">
            <v>KING PHARM INC</v>
          </cell>
          <cell r="F4978" t="str">
            <v>OPHTH NEO/POLY/BAC</v>
          </cell>
        </row>
        <row r="4979">
          <cell r="A4979" t="str">
            <v>NEOMYCIN/POLY/GRAM</v>
          </cell>
          <cell r="B4979" t="str">
            <v xml:space="preserve"> OPHTHALMIC PREPARATIONS                       </v>
          </cell>
          <cell r="C4979" t="str">
            <v>UNITED RES LABS</v>
          </cell>
          <cell r="D4979">
            <v>5871.6</v>
          </cell>
          <cell r="E4979" t="str">
            <v>URL/MUTUAL</v>
          </cell>
          <cell r="F4979" t="str">
            <v>OPHTH NEO/POLY/BAC</v>
          </cell>
        </row>
        <row r="4980">
          <cell r="A4980" t="str">
            <v>NEOMYCIN/POLY/HC</v>
          </cell>
          <cell r="B4980" t="str">
            <v xml:space="preserve"> OTICS, ETHICAL                                </v>
          </cell>
          <cell r="C4980" t="str">
            <v>BAUSCH &amp; LOMB PH</v>
          </cell>
          <cell r="D4980">
            <v>410193.4</v>
          </cell>
          <cell r="E4980" t="str">
            <v>BAUSCH &amp; LOMB INC</v>
          </cell>
          <cell r="F4980" t="str">
            <v>OTIC ANTNFCT W/GLUCOCORT</v>
          </cell>
        </row>
        <row r="4981">
          <cell r="A4981" t="str">
            <v>NEOMYCIN/POLY/HC</v>
          </cell>
          <cell r="B4981" t="str">
            <v xml:space="preserve"> OTICS, ETHICAL                                </v>
          </cell>
          <cell r="C4981" t="str">
            <v>FALCON PHARM</v>
          </cell>
          <cell r="D4981">
            <v>167141.5</v>
          </cell>
          <cell r="E4981" t="str">
            <v>NESTLE S A</v>
          </cell>
          <cell r="F4981" t="str">
            <v>OTIC ANTNFCT W/GLUCOCORT</v>
          </cell>
        </row>
        <row r="4982">
          <cell r="A4982" t="str">
            <v>NEOMYCIN/POLY/HC</v>
          </cell>
          <cell r="B4982" t="str">
            <v xml:space="preserve"> OTICS, ETHICAL                                </v>
          </cell>
          <cell r="C4982" t="str">
            <v>UNITED RES LABS</v>
          </cell>
          <cell r="D4982">
            <v>6617</v>
          </cell>
          <cell r="E4982" t="str">
            <v>URL/MUTUAL</v>
          </cell>
          <cell r="F4982" t="str">
            <v>OTIC ANTNFCT W/GLUCOCORT</v>
          </cell>
        </row>
        <row r="4983">
          <cell r="A4983" t="str">
            <v>NEOMYCIN/POLY/HC</v>
          </cell>
          <cell r="B4983" t="str">
            <v xml:space="preserve"> OTICS, ETHICAL                                </v>
          </cell>
          <cell r="C4983" t="str">
            <v>WATSON LABS</v>
          </cell>
          <cell r="D4983">
            <v>-39.200000000000003</v>
          </cell>
          <cell r="E4983" t="str">
            <v>WATSON PHARM INC</v>
          </cell>
          <cell r="F4983" t="str">
            <v>OTIC ANTNFCT W/GLUCOCORT</v>
          </cell>
        </row>
        <row r="4984">
          <cell r="A4984" t="str">
            <v>NEOMYCIN/POLY/LIDO</v>
          </cell>
          <cell r="B4984" t="str">
            <v xml:space="preserve"> DERMATOLOGICALS, ETHICAL                      </v>
          </cell>
          <cell r="C4984" t="str">
            <v>PRIVATE LABEL</v>
          </cell>
          <cell r="D4984">
            <v>4270.5</v>
          </cell>
          <cell r="E4984" t="str">
            <v>PRIVATE LABEL</v>
          </cell>
          <cell r="F4984" t="str">
            <v>ANTNFCT NON-SYS TOPICAL</v>
          </cell>
        </row>
        <row r="4985">
          <cell r="A4985" t="str">
            <v>NEOMYCIN/POLYMYXIN</v>
          </cell>
          <cell r="B4985" t="str">
            <v xml:space="preserve"> DERMATOLOGICALS, ETHICAL                      </v>
          </cell>
          <cell r="C4985" t="str">
            <v>CLAY-PARK LABS</v>
          </cell>
          <cell r="D4985">
            <v>3207.6</v>
          </cell>
          <cell r="E4985" t="str">
            <v>CLAY-PARK LABS</v>
          </cell>
          <cell r="F4985" t="str">
            <v>ANTNFCT NON-SYS TOPICAL</v>
          </cell>
        </row>
        <row r="4986">
          <cell r="A4986" t="str">
            <v>NEOPTIC</v>
          </cell>
          <cell r="B4986" t="str">
            <v xml:space="preserve"> OPHTHALMIC PREPARATIONS                       </v>
          </cell>
          <cell r="C4986" t="str">
            <v>QUALITEST PRODUCTS</v>
          </cell>
          <cell r="D4986">
            <v>928.8</v>
          </cell>
          <cell r="E4986" t="str">
            <v>QUALITEST PRODUCTS</v>
          </cell>
          <cell r="F4986" t="str">
            <v>OPHTH NEO/POLY/BAC</v>
          </cell>
        </row>
        <row r="4987">
          <cell r="A4987" t="str">
            <v>NEORAL</v>
          </cell>
          <cell r="B4987" t="str">
            <v xml:space="preserve"> IMMUNOLOGIC AGENTS                            </v>
          </cell>
          <cell r="C4987" t="str">
            <v>NOVARTIS RX</v>
          </cell>
          <cell r="D4987">
            <v>916758.5</v>
          </cell>
          <cell r="E4987" t="str">
            <v>NOVARTIS</v>
          </cell>
          <cell r="F4987" t="str">
            <v>IMMUNOSUP/TRANSPLANT AGENTS</v>
          </cell>
        </row>
        <row r="4988">
          <cell r="A4988" t="str">
            <v>NEOSAR</v>
          </cell>
          <cell r="B4988" t="str">
            <v xml:space="preserve"> ANTINEOPLASTIC AGENTS                         </v>
          </cell>
          <cell r="C4988" t="str">
            <v>PHARMACIA</v>
          </cell>
          <cell r="D4988">
            <v>-1203.5999999999999</v>
          </cell>
          <cell r="E4988" t="str">
            <v>PHARMACIA CORP</v>
          </cell>
          <cell r="F4988" t="str">
            <v>NITROGEN MUSTARDS</v>
          </cell>
        </row>
        <row r="4989">
          <cell r="A4989" t="str">
            <v>NEOSOL</v>
          </cell>
          <cell r="B4989" t="str">
            <v xml:space="preserve"> GASTROINTESTINAL                              </v>
          </cell>
          <cell r="C4989" t="str">
            <v>BRECKENRIDGE</v>
          </cell>
          <cell r="D4989">
            <v>128.30000000000001</v>
          </cell>
          <cell r="E4989" t="str">
            <v>BRECKENRIDGE</v>
          </cell>
          <cell r="F4989" t="str">
            <v>GI A-SPAS BELLADON</v>
          </cell>
        </row>
        <row r="4990">
          <cell r="A4990" t="str">
            <v>NEOSPORIN</v>
          </cell>
          <cell r="B4990" t="str">
            <v xml:space="preserve"> DERMATOLOGICALS, ETHICAL                      </v>
          </cell>
          <cell r="C4990" t="str">
            <v>PFIZER CONSUMER</v>
          </cell>
          <cell r="D4990">
            <v>168689.4</v>
          </cell>
          <cell r="E4990" t="str">
            <v>PFIZER</v>
          </cell>
          <cell r="F4990" t="str">
            <v>ANTNFCT NON-SYS TOPICAL</v>
          </cell>
        </row>
        <row r="4991">
          <cell r="A4991" t="str">
            <v>NEOSPORIN GU IRRIGANT</v>
          </cell>
          <cell r="B4991" t="str">
            <v xml:space="preserve"> ANTI-INFECTIVES, SYSTEMIC                     </v>
          </cell>
          <cell r="C4991" t="str">
            <v>MONARCH PHARM</v>
          </cell>
          <cell r="D4991">
            <v>187.4</v>
          </cell>
          <cell r="E4991" t="str">
            <v>KING PHARM INC</v>
          </cell>
          <cell r="F4991" t="str">
            <v>AMINOGLYCOSIDES</v>
          </cell>
        </row>
        <row r="4992">
          <cell r="A4992" t="str">
            <v>NEOSPORIN OPHTH</v>
          </cell>
          <cell r="B4992" t="str">
            <v xml:space="preserve"> OPHTHALMIC PREPARATIONS                       </v>
          </cell>
          <cell r="C4992" t="str">
            <v>MONARCH PHARM</v>
          </cell>
          <cell r="D4992">
            <v>8527.9</v>
          </cell>
          <cell r="E4992" t="str">
            <v>KING PHARM INC</v>
          </cell>
          <cell r="F4992" t="str">
            <v>OPHTH NEO/POLY/BAC</v>
          </cell>
        </row>
        <row r="4993">
          <cell r="A4993" t="str">
            <v>NEOSPORIN PLUS</v>
          </cell>
          <cell r="B4993" t="str">
            <v xml:space="preserve"> DERMATOLOGICALS, ETHICAL                      </v>
          </cell>
          <cell r="C4993" t="str">
            <v>PFIZER CONSUMER</v>
          </cell>
          <cell r="D4993">
            <v>39025</v>
          </cell>
          <cell r="E4993" t="str">
            <v>PFIZER</v>
          </cell>
          <cell r="F4993" t="str">
            <v>ANTNFCT NON-SYS TOPICAL</v>
          </cell>
        </row>
        <row r="4994">
          <cell r="A4994" t="str">
            <v>NEOSTIGMINE</v>
          </cell>
          <cell r="B4994" t="str">
            <v xml:space="preserve"> PARASYMPATHETICS                              </v>
          </cell>
          <cell r="C4994" t="str">
            <v>AMER PHARM PARTNER</v>
          </cell>
          <cell r="D4994">
            <v>0</v>
          </cell>
          <cell r="E4994" t="str">
            <v>AMER PHARM PARTNER</v>
          </cell>
          <cell r="F4994" t="str">
            <v>PARASYMPATHETICS</v>
          </cell>
        </row>
        <row r="4995">
          <cell r="A4995" t="str">
            <v>NEOSTIGMINE METHYL</v>
          </cell>
          <cell r="B4995" t="str">
            <v xml:space="preserve"> PARASYMPATHETICS                              </v>
          </cell>
          <cell r="C4995" t="str">
            <v>BAXTER PHARM DIV</v>
          </cell>
          <cell r="D4995">
            <v>0</v>
          </cell>
          <cell r="E4995" t="str">
            <v>BAXTER HEALTHCARE</v>
          </cell>
          <cell r="F4995" t="str">
            <v>PARASYMPATHETICS</v>
          </cell>
        </row>
        <row r="4996">
          <cell r="A4996" t="str">
            <v>NEO-SYNEPHRINE</v>
          </cell>
          <cell r="B4996" t="str">
            <v xml:space="preserve"> COUGH &amp; COLD PREPS           </v>
          </cell>
          <cell r="C4996" t="str">
            <v>BAYER CONSUMER CARE</v>
          </cell>
          <cell r="D4996">
            <v>7082.9</v>
          </cell>
          <cell r="E4996" t="str">
            <v>BAYER CORPORATION</v>
          </cell>
          <cell r="F4996" t="str">
            <v>NASAL DECONGESTANT TOP</v>
          </cell>
        </row>
        <row r="4997">
          <cell r="A4997" t="str">
            <v>NEO-SYNEPHRINE OPHTH</v>
          </cell>
          <cell r="B4997" t="str">
            <v xml:space="preserve"> OPHTHALMIC PREPARATIONS                       </v>
          </cell>
          <cell r="C4997" t="str">
            <v>SANOFI-SYNTHELABO</v>
          </cell>
          <cell r="D4997">
            <v>530.5</v>
          </cell>
          <cell r="E4997" t="str">
            <v>SANOFI-SYN INC</v>
          </cell>
          <cell r="F4997" t="str">
            <v>MYDRIATICS</v>
          </cell>
        </row>
        <row r="4998">
          <cell r="A4998" t="str">
            <v>NEOTRON-S</v>
          </cell>
          <cell r="B4998" t="str">
            <v xml:space="preserve"> BLOOD GROWTH FACTORS                          </v>
          </cell>
          <cell r="C4998" t="str">
            <v>TERAL LAB</v>
          </cell>
          <cell r="D4998">
            <v>467.6</v>
          </cell>
          <cell r="E4998" t="str">
            <v>TERAL LAB</v>
          </cell>
          <cell r="F4998" t="str">
            <v>FERROUS IRON COMB</v>
          </cell>
        </row>
        <row r="4999">
          <cell r="A4999" t="str">
            <v>NEOTUSS</v>
          </cell>
          <cell r="B4999" t="str">
            <v xml:space="preserve"> COUGH &amp; COLD PREPS           </v>
          </cell>
          <cell r="C4999" t="str">
            <v>MARIN PHARM</v>
          </cell>
          <cell r="D4999">
            <v>27756.5</v>
          </cell>
          <cell r="E4999" t="str">
            <v>MARIN PHARM</v>
          </cell>
          <cell r="F4999" t="str">
            <v>COUGH PREP W/O COD</v>
          </cell>
        </row>
        <row r="5000">
          <cell r="A5000" t="str">
            <v>NEOTUSS CGH THR</v>
          </cell>
          <cell r="B5000" t="str">
            <v xml:space="preserve"> COUGH &amp; COLD PREPS           </v>
          </cell>
          <cell r="C5000" t="str">
            <v>MARIN PHARM</v>
          </cell>
          <cell r="D5000">
            <v>3.2</v>
          </cell>
          <cell r="E5000" t="str">
            <v>MARIN PHARM</v>
          </cell>
          <cell r="F5000" t="str">
            <v>COUGH LOZENGES/DROPS</v>
          </cell>
        </row>
        <row r="5001">
          <cell r="A5001" t="str">
            <v>NEOTUSS-D (RX)</v>
          </cell>
          <cell r="B5001" t="str">
            <v xml:space="preserve"> COUGH &amp; COLD PREPS           </v>
          </cell>
          <cell r="C5001" t="str">
            <v>MARIN PHARM</v>
          </cell>
          <cell r="D5001">
            <v>583.70000000000005</v>
          </cell>
          <cell r="E5001" t="str">
            <v>MARIN PHARM</v>
          </cell>
          <cell r="F5001" t="str">
            <v>COUGH/COLD W/EXPECT</v>
          </cell>
        </row>
        <row r="5002">
          <cell r="A5002" t="str">
            <v>NEOTUSS-D(OTC)</v>
          </cell>
          <cell r="B5002" t="str">
            <v xml:space="preserve"> COUGH &amp; COLD PREPS           </v>
          </cell>
          <cell r="C5002" t="str">
            <v>MARIN PHARM</v>
          </cell>
          <cell r="D5002">
            <v>27020.9</v>
          </cell>
          <cell r="E5002" t="str">
            <v>MARIN PHARM</v>
          </cell>
          <cell r="F5002" t="str">
            <v>COUGH/COLD W/EXPECT</v>
          </cell>
        </row>
        <row r="5003">
          <cell r="A5003" t="str">
            <v>NEPHROCAPS</v>
          </cell>
          <cell r="B5003" t="str">
            <v xml:space="preserve"> VITAMINS        </v>
          </cell>
          <cell r="C5003" t="str">
            <v>FLEMING</v>
          </cell>
          <cell r="D5003">
            <v>26328.1</v>
          </cell>
          <cell r="E5003" t="str">
            <v>FLEMING</v>
          </cell>
          <cell r="F5003" t="str">
            <v>B-COMPLEX W/C ORAL</v>
          </cell>
        </row>
        <row r="5004">
          <cell r="A5004" t="str">
            <v>NEPHRON FA</v>
          </cell>
          <cell r="B5004" t="str">
            <v xml:space="preserve"> BLOOD GROWTH FACTORS                          </v>
          </cell>
          <cell r="C5004" t="str">
            <v>NEPHRO-TECH</v>
          </cell>
          <cell r="D5004">
            <v>0</v>
          </cell>
          <cell r="E5004" t="str">
            <v>NEPHRO-TECH</v>
          </cell>
          <cell r="F5004" t="str">
            <v>FERROUS IRON COMB</v>
          </cell>
        </row>
        <row r="5005">
          <cell r="A5005" t="str">
            <v>NEPHRONEX</v>
          </cell>
          <cell r="B5005" t="str">
            <v xml:space="preserve"> VITAMINS        </v>
          </cell>
          <cell r="C5005" t="str">
            <v>LLORENS PHARM</v>
          </cell>
          <cell r="D5005">
            <v>4257.2</v>
          </cell>
          <cell r="E5005" t="str">
            <v>LLORENS PHARM</v>
          </cell>
          <cell r="F5005" t="str">
            <v>B-COMPLEX OTH COMB</v>
          </cell>
        </row>
        <row r="5006">
          <cell r="A5006" t="str">
            <v>NEPHRO-VITE RX</v>
          </cell>
          <cell r="B5006" t="str">
            <v xml:space="preserve"> VITAMINS        </v>
          </cell>
          <cell r="C5006" t="str">
            <v>R &amp; D LABS</v>
          </cell>
          <cell r="D5006">
            <v>1033</v>
          </cell>
          <cell r="E5006" t="str">
            <v>R &amp; D LABS</v>
          </cell>
          <cell r="F5006" t="str">
            <v>B-COMPLEX W/C ORAL</v>
          </cell>
        </row>
        <row r="5007">
          <cell r="A5007" t="str">
            <v>NEPRO</v>
          </cell>
          <cell r="B5007" t="str">
            <v xml:space="preserve"> NUTRIENTS &amp; SUPPLEMENTS                       </v>
          </cell>
          <cell r="C5007" t="str">
            <v>ROSS LABS</v>
          </cell>
          <cell r="D5007">
            <v>4079</v>
          </cell>
          <cell r="E5007" t="str">
            <v>ABBOTT</v>
          </cell>
          <cell r="F5007" t="str">
            <v>COMPLETE FOOD SUPPLEMENT</v>
          </cell>
        </row>
        <row r="5008">
          <cell r="A5008" t="str">
            <v>NEPTAZANE</v>
          </cell>
          <cell r="B5008" t="str">
            <v xml:space="preserve"> OPHTHALMIC PREPARATIONS                       </v>
          </cell>
          <cell r="C5008" t="str">
            <v>STORZ OPHTHALMICS</v>
          </cell>
          <cell r="D5008">
            <v>-1920.3</v>
          </cell>
          <cell r="E5008" t="str">
            <v>WYETH CORP</v>
          </cell>
          <cell r="F5008" t="str">
            <v>CARBONIC ANHYDRASE INHIB</v>
          </cell>
        </row>
        <row r="5009">
          <cell r="A5009" t="str">
            <v>NERVIDOX</v>
          </cell>
          <cell r="B5009" t="str">
            <v xml:space="preserve"> VITAMINS        </v>
          </cell>
          <cell r="C5009" t="str">
            <v>TERAL LAB</v>
          </cell>
          <cell r="D5009">
            <v>31418.400000000001</v>
          </cell>
          <cell r="E5009" t="str">
            <v>TERAL LAB</v>
          </cell>
          <cell r="F5009" t="str">
            <v>B-COMPLEX PLAIN INJ</v>
          </cell>
        </row>
        <row r="5010">
          <cell r="A5010" t="str">
            <v>NERVIDOX S</v>
          </cell>
          <cell r="B5010" t="str">
            <v xml:space="preserve"> VITAMINS        </v>
          </cell>
          <cell r="C5010" t="str">
            <v>LAMBDA PHARM</v>
          </cell>
          <cell r="D5010">
            <v>-96.6</v>
          </cell>
          <cell r="E5010" t="str">
            <v>LAMBDA</v>
          </cell>
          <cell r="F5010" t="str">
            <v>B-COMPLEX PLAIN INJ</v>
          </cell>
        </row>
        <row r="5011">
          <cell r="A5011" t="str">
            <v>NERVIDOX-6</v>
          </cell>
          <cell r="B5011" t="str">
            <v xml:space="preserve"> VITAMINS        </v>
          </cell>
          <cell r="C5011" t="str">
            <v>TERAL LAB</v>
          </cell>
          <cell r="D5011">
            <v>0</v>
          </cell>
          <cell r="E5011" t="str">
            <v>TERAL LAB</v>
          </cell>
          <cell r="F5011" t="str">
            <v>B-COMPLEX PLAIN INJ</v>
          </cell>
        </row>
        <row r="5012">
          <cell r="A5012" t="str">
            <v>NERVIDOX-6</v>
          </cell>
          <cell r="B5012" t="str">
            <v xml:space="preserve"> VITAMINS        </v>
          </cell>
          <cell r="C5012" t="str">
            <v>TERAL LAB</v>
          </cell>
          <cell r="D5012">
            <v>46252.5</v>
          </cell>
          <cell r="E5012" t="str">
            <v>TERAL LAB</v>
          </cell>
          <cell r="F5012" t="str">
            <v>B-COMPLEX PLAIN ORAL</v>
          </cell>
        </row>
        <row r="5013">
          <cell r="A5013" t="str">
            <v>NERVIDOX-6 NR</v>
          </cell>
          <cell r="B5013" t="str">
            <v xml:space="preserve"> BLOOD GROWTH FACTORS                          </v>
          </cell>
          <cell r="C5013" t="str">
            <v>LAMBDA PHARM</v>
          </cell>
          <cell r="D5013">
            <v>57419.3</v>
          </cell>
          <cell r="E5013" t="str">
            <v>LAMBDA</v>
          </cell>
          <cell r="F5013" t="str">
            <v>HEMATINICS OTH</v>
          </cell>
        </row>
        <row r="5014">
          <cell r="A5014" t="str">
            <v>NERVIDOX-6 NR</v>
          </cell>
          <cell r="B5014" t="str">
            <v xml:space="preserve"> BLOOD GROWTH FACTORS                          </v>
          </cell>
          <cell r="C5014" t="str">
            <v>TERAL LAB</v>
          </cell>
          <cell r="D5014">
            <v>23910.400000000001</v>
          </cell>
          <cell r="E5014" t="str">
            <v>TERAL LAB</v>
          </cell>
          <cell r="F5014" t="str">
            <v>VITAMIN B12</v>
          </cell>
        </row>
        <row r="5015">
          <cell r="A5015" t="str">
            <v>NERVIDOX-6 S</v>
          </cell>
          <cell r="B5015" t="str">
            <v xml:space="preserve"> VITAMINS        </v>
          </cell>
          <cell r="C5015" t="str">
            <v>LAMBDA PHARM</v>
          </cell>
          <cell r="D5015">
            <v>16071.5</v>
          </cell>
          <cell r="E5015" t="str">
            <v>LAMBDA</v>
          </cell>
          <cell r="F5015" t="str">
            <v>B-COMPLEX PLAIN INJ</v>
          </cell>
        </row>
        <row r="5016">
          <cell r="A5016" t="str">
            <v>NERVO B-12</v>
          </cell>
          <cell r="B5016" t="str">
            <v xml:space="preserve"> VITAMINS        </v>
          </cell>
          <cell r="C5016" t="str">
            <v>LAMBDA PHARM</v>
          </cell>
          <cell r="D5016">
            <v>58793.599999999999</v>
          </cell>
          <cell r="E5016" t="str">
            <v>LAMBDA</v>
          </cell>
          <cell r="F5016" t="str">
            <v>B-COMPLEX OTH COMB</v>
          </cell>
        </row>
        <row r="5017">
          <cell r="A5017" t="str">
            <v>NESTABS CBF</v>
          </cell>
          <cell r="B5017" t="str">
            <v xml:space="preserve"> VITAMINS        </v>
          </cell>
          <cell r="C5017" t="str">
            <v>FIELDING</v>
          </cell>
          <cell r="D5017">
            <v>0</v>
          </cell>
          <cell r="E5017" t="str">
            <v>FIELDING</v>
          </cell>
          <cell r="F5017" t="str">
            <v>MULTIVIT PRENATAL</v>
          </cell>
        </row>
        <row r="5018">
          <cell r="A5018" t="str">
            <v>NESTABS FA</v>
          </cell>
          <cell r="B5018" t="str">
            <v xml:space="preserve"> VITAMINS        </v>
          </cell>
          <cell r="C5018" t="str">
            <v>FIELDING</v>
          </cell>
          <cell r="D5018">
            <v>0</v>
          </cell>
          <cell r="E5018" t="str">
            <v>FIELDING</v>
          </cell>
          <cell r="F5018" t="str">
            <v>MULTIVIT PRENATAL</v>
          </cell>
        </row>
        <row r="5019">
          <cell r="A5019" t="str">
            <v>NEULASTA</v>
          </cell>
          <cell r="B5019" t="str">
            <v xml:space="preserve"> BLOOD GROWTH FACTORS                          </v>
          </cell>
          <cell r="C5019" t="str">
            <v>AMGEN INC</v>
          </cell>
          <cell r="D5019">
            <v>96760</v>
          </cell>
          <cell r="E5019" t="str">
            <v>AMGEN CORPORATION</v>
          </cell>
          <cell r="F5019" t="str">
            <v>IMMUNE SYSTEM ADJUNCTS</v>
          </cell>
        </row>
        <row r="5020">
          <cell r="A5020" t="str">
            <v>NEUMEGA</v>
          </cell>
          <cell r="B5020" t="str">
            <v xml:space="preserve"> BLOOD GROWTH FACTORS                          </v>
          </cell>
          <cell r="C5020" t="str">
            <v>GENETICS INSTITUTE</v>
          </cell>
          <cell r="D5020">
            <v>82170.5</v>
          </cell>
          <cell r="E5020" t="str">
            <v>WYETH CORP</v>
          </cell>
          <cell r="F5020" t="str">
            <v>PLATELET ENHANCERS</v>
          </cell>
        </row>
        <row r="5021">
          <cell r="A5021" t="str">
            <v>NEUPOGEN</v>
          </cell>
          <cell r="B5021" t="str">
            <v xml:space="preserve"> BLOOD GROWTH FACTORS                          </v>
          </cell>
          <cell r="C5021" t="str">
            <v>AMGEN INC</v>
          </cell>
          <cell r="D5021">
            <v>2424197</v>
          </cell>
          <cell r="E5021" t="str">
            <v>AMGEN CORPORATION</v>
          </cell>
          <cell r="F5021" t="str">
            <v>IMMUNE SYSTEM ADJUNCTS</v>
          </cell>
        </row>
        <row r="5022">
          <cell r="A5022" t="str">
            <v>NEURIN-SL</v>
          </cell>
          <cell r="B5022" t="str">
            <v xml:space="preserve"> BLOOD GROWTH FACTORS                          </v>
          </cell>
          <cell r="C5022" t="str">
            <v>SORTER LABS</v>
          </cell>
          <cell r="D5022">
            <v>94694.399999999994</v>
          </cell>
          <cell r="E5022" t="str">
            <v>SORTER LABS</v>
          </cell>
          <cell r="F5022" t="str">
            <v>VITAMIN B12</v>
          </cell>
        </row>
        <row r="5023">
          <cell r="A5023" t="str">
            <v>NEURO B12</v>
          </cell>
          <cell r="B5023" t="str">
            <v xml:space="preserve"> BLOOD GROWTH FACTORS                          </v>
          </cell>
          <cell r="C5023" t="str">
            <v>LAMBDA PHARM</v>
          </cell>
          <cell r="D5023">
            <v>1319.7</v>
          </cell>
          <cell r="E5023" t="str">
            <v>LAMBDA</v>
          </cell>
          <cell r="F5023" t="str">
            <v>VITAMIN B12</v>
          </cell>
        </row>
        <row r="5024">
          <cell r="A5024" t="str">
            <v>NEURO B12</v>
          </cell>
          <cell r="B5024" t="str">
            <v xml:space="preserve"> VITAMINS        </v>
          </cell>
          <cell r="C5024" t="str">
            <v>A J  BART  INC</v>
          </cell>
          <cell r="D5024">
            <v>496.5</v>
          </cell>
          <cell r="E5024" t="str">
            <v>A J  BART  INC</v>
          </cell>
          <cell r="F5024" t="str">
            <v>B-COMPLEX PLAIN INJ</v>
          </cell>
        </row>
        <row r="5025">
          <cell r="A5025" t="str">
            <v>NEURO B-12 FORTE S</v>
          </cell>
          <cell r="B5025" t="str">
            <v xml:space="preserve"> BLOOD GROWTH FACTORS                          </v>
          </cell>
          <cell r="C5025" t="str">
            <v>LAMBDA PHARM</v>
          </cell>
          <cell r="D5025">
            <v>496.1</v>
          </cell>
          <cell r="E5025" t="str">
            <v>LAMBDA</v>
          </cell>
          <cell r="F5025" t="str">
            <v>VITAMIN B12</v>
          </cell>
        </row>
        <row r="5026">
          <cell r="A5026" t="str">
            <v>NEURO-B12 FORTE</v>
          </cell>
          <cell r="B5026" t="str">
            <v xml:space="preserve"> BLOOD GROWTH FACTORS                          </v>
          </cell>
          <cell r="C5026" t="str">
            <v>LAMBDA PHARM</v>
          </cell>
          <cell r="D5026">
            <v>-64</v>
          </cell>
          <cell r="E5026" t="str">
            <v>LAMBDA</v>
          </cell>
          <cell r="F5026" t="str">
            <v>VITAMIN B12</v>
          </cell>
        </row>
        <row r="5027">
          <cell r="A5027" t="str">
            <v>NEURODEP</v>
          </cell>
          <cell r="B5027" t="str">
            <v xml:space="preserve"> VITAMINS        </v>
          </cell>
          <cell r="C5027" t="str">
            <v>MED PRDS PAN AMER</v>
          </cell>
          <cell r="D5027">
            <v>0</v>
          </cell>
          <cell r="E5027" t="str">
            <v>MED PRDS PAN AMER</v>
          </cell>
          <cell r="F5027" t="str">
            <v>B-COMPLEX PLAIN ORAL</v>
          </cell>
        </row>
        <row r="5028">
          <cell r="A5028" t="str">
            <v>NEURODEP NR</v>
          </cell>
          <cell r="B5028" t="str">
            <v xml:space="preserve"> BLOOD GROWTH FACTORS                          </v>
          </cell>
          <cell r="C5028" t="str">
            <v>LAMBDA PHARM</v>
          </cell>
          <cell r="D5028">
            <v>-56.2</v>
          </cell>
          <cell r="E5028" t="str">
            <v>LAMBDA</v>
          </cell>
          <cell r="F5028" t="str">
            <v>HEMATINICS OTH</v>
          </cell>
        </row>
        <row r="5029">
          <cell r="A5029" t="str">
            <v>NEURONTIN</v>
          </cell>
          <cell r="B5029" t="str">
            <v xml:space="preserve"> NEUROLOGICAL DISORDERS, MISC                  </v>
          </cell>
          <cell r="C5029" t="str">
            <v>PFIZER</v>
          </cell>
          <cell r="D5029">
            <v>9443936.9000000004</v>
          </cell>
          <cell r="E5029" t="str">
            <v>PFIZER</v>
          </cell>
          <cell r="F5029" t="str">
            <v>SEIZURE DISORDERS</v>
          </cell>
        </row>
        <row r="5030">
          <cell r="A5030" t="str">
            <v>NEUTRA-PHOS</v>
          </cell>
          <cell r="B5030" t="str">
            <v xml:space="preserve"> NUTRIENTS &amp; SUPPLEMENTS                       </v>
          </cell>
          <cell r="C5030" t="str">
            <v>MCNEIL PHARM</v>
          </cell>
          <cell r="D5030">
            <v>4885.8999999999996</v>
          </cell>
          <cell r="E5030" t="str">
            <v>JOHNSON &amp; JOHNSON</v>
          </cell>
          <cell r="F5030" t="str">
            <v>NUTRIENTS &amp; SUPPLEMENTS OTH</v>
          </cell>
        </row>
        <row r="5031">
          <cell r="A5031" t="str">
            <v>NEUTRA-PHOS-K</v>
          </cell>
          <cell r="B5031" t="str">
            <v xml:space="preserve"> NUTRIENTS &amp; SUPPLEMENTS                       </v>
          </cell>
          <cell r="C5031" t="str">
            <v>MCNEIL PHARM</v>
          </cell>
          <cell r="D5031">
            <v>1811.7</v>
          </cell>
          <cell r="E5031" t="str">
            <v>JOHNSON &amp; JOHNSON</v>
          </cell>
          <cell r="F5031" t="str">
            <v>NUTRIENTS &amp; SUPPLEMENTS OTH</v>
          </cell>
        </row>
        <row r="5032">
          <cell r="A5032" t="str">
            <v>NEUTROGENA</v>
          </cell>
          <cell r="B5032" t="str">
            <v xml:space="preserve"> DERMATOLOGICALS, ETHICAL                      </v>
          </cell>
          <cell r="C5032" t="str">
            <v>NEUTROGENA</v>
          </cell>
          <cell r="D5032">
            <v>7565.8</v>
          </cell>
          <cell r="E5032" t="str">
            <v>NEUTROGENA CORP</v>
          </cell>
          <cell r="F5032" t="str">
            <v>ACNE W/O ANTNFCT/ANTISEPTIC</v>
          </cell>
        </row>
        <row r="5033">
          <cell r="A5033" t="str">
            <v>NEUTROGENA</v>
          </cell>
          <cell r="B5033" t="str">
            <v xml:space="preserve"> DERMATOLOGICALS, ETHICAL                      </v>
          </cell>
          <cell r="C5033" t="str">
            <v>NEUTROGENA</v>
          </cell>
          <cell r="D5033">
            <v>1662.8</v>
          </cell>
          <cell r="E5033" t="str">
            <v>NEUTROGENA CORP</v>
          </cell>
          <cell r="F5033" t="str">
            <v>EMOLLIENTS &amp; PROTECTIVES</v>
          </cell>
        </row>
        <row r="5034">
          <cell r="A5034" t="str">
            <v>NEUTROGENA T/GEL</v>
          </cell>
          <cell r="B5034" t="str">
            <v xml:space="preserve"> DERMATOLOGICALS, ETHICAL                      </v>
          </cell>
          <cell r="C5034" t="str">
            <v>NEUTROGENA</v>
          </cell>
          <cell r="D5034">
            <v>13856.8</v>
          </cell>
          <cell r="E5034" t="str">
            <v>NEUTROGENA CORP</v>
          </cell>
          <cell r="F5034" t="str">
            <v>ANTI-DANDRUFF</v>
          </cell>
        </row>
        <row r="5035">
          <cell r="A5035" t="str">
            <v>NEUTROGENA VEHICLE N</v>
          </cell>
          <cell r="B5035" t="str">
            <v xml:space="preserve"> DERMATOLOGICALS, ETHICAL                      </v>
          </cell>
          <cell r="C5035" t="str">
            <v>NEUTROGENA</v>
          </cell>
          <cell r="D5035">
            <v>0</v>
          </cell>
          <cell r="E5035" t="str">
            <v>NEUTROGENA CORP</v>
          </cell>
          <cell r="F5035" t="str">
            <v>DERMATOLOGICAL PREP OTH</v>
          </cell>
        </row>
        <row r="5036">
          <cell r="A5036" t="str">
            <v>NEXIUM</v>
          </cell>
          <cell r="B5036" t="str">
            <v xml:space="preserve"> GASTROINTESTINAL                              </v>
          </cell>
          <cell r="C5036" t="str">
            <v>ASTRAZENECA</v>
          </cell>
          <cell r="D5036">
            <v>6775336.7999999998</v>
          </cell>
          <cell r="E5036" t="str">
            <v>ASTRAZENECA CORP</v>
          </cell>
          <cell r="F5036" t="str">
            <v>PROTON PUMP INHIB</v>
          </cell>
        </row>
        <row r="5037">
          <cell r="A5037" t="str">
            <v>NIACIN</v>
          </cell>
          <cell r="B5037" t="str">
            <v xml:space="preserve"> VITAMINS        </v>
          </cell>
          <cell r="C5037" t="str">
            <v>GENEVA PHARM</v>
          </cell>
          <cell r="D5037">
            <v>-3.4</v>
          </cell>
          <cell r="E5037" t="str">
            <v>NOVARTIS</v>
          </cell>
          <cell r="F5037" t="str">
            <v>NIACIN</v>
          </cell>
        </row>
        <row r="5038">
          <cell r="A5038" t="str">
            <v>NIACIN</v>
          </cell>
          <cell r="B5038" t="str">
            <v xml:space="preserve"> VITAMINS        </v>
          </cell>
          <cell r="C5038" t="str">
            <v>IVAX PHARMACEUTICALS</v>
          </cell>
          <cell r="D5038">
            <v>230</v>
          </cell>
          <cell r="E5038" t="str">
            <v>IVAX CORP</v>
          </cell>
          <cell r="F5038" t="str">
            <v>NIACIN</v>
          </cell>
        </row>
        <row r="5039">
          <cell r="A5039" t="str">
            <v>NIACIN</v>
          </cell>
          <cell r="B5039" t="str">
            <v xml:space="preserve"> VITAMINS        </v>
          </cell>
          <cell r="C5039" t="str">
            <v>MAJOR PHARM</v>
          </cell>
          <cell r="D5039">
            <v>284.89999999999998</v>
          </cell>
          <cell r="E5039" t="str">
            <v>GREAT LAKES WHLSL</v>
          </cell>
          <cell r="F5039" t="str">
            <v>NIACIN</v>
          </cell>
        </row>
        <row r="5040">
          <cell r="A5040" t="str">
            <v>NIACIN</v>
          </cell>
          <cell r="B5040" t="str">
            <v xml:space="preserve"> VITAMINS        </v>
          </cell>
          <cell r="C5040" t="str">
            <v>MFR NOT STATED</v>
          </cell>
          <cell r="D5040">
            <v>62.8</v>
          </cell>
          <cell r="E5040" t="str">
            <v>LAB UNKNOWN</v>
          </cell>
          <cell r="F5040" t="str">
            <v>NIACIN</v>
          </cell>
        </row>
        <row r="5041">
          <cell r="A5041" t="str">
            <v>NIACIN</v>
          </cell>
          <cell r="B5041" t="str">
            <v xml:space="preserve"> VITAMINS        </v>
          </cell>
          <cell r="C5041" t="str">
            <v>PRIVATE LABEL</v>
          </cell>
          <cell r="D5041">
            <v>-26.7</v>
          </cell>
          <cell r="E5041" t="str">
            <v>PRIVATE LABEL</v>
          </cell>
          <cell r="F5041" t="str">
            <v>NIACIN</v>
          </cell>
        </row>
        <row r="5042">
          <cell r="A5042" t="str">
            <v>NIACIN</v>
          </cell>
          <cell r="B5042" t="str">
            <v xml:space="preserve"> VITAMINS        </v>
          </cell>
          <cell r="C5042" t="str">
            <v>QUALITEST PRODUCTS</v>
          </cell>
          <cell r="D5042">
            <v>207</v>
          </cell>
          <cell r="E5042" t="str">
            <v>QUALITEST PRODUCTS</v>
          </cell>
          <cell r="F5042" t="str">
            <v>NIACIN</v>
          </cell>
        </row>
        <row r="5043">
          <cell r="A5043" t="str">
            <v>NIACIN</v>
          </cell>
          <cell r="B5043" t="str">
            <v xml:space="preserve"> VITAMINS        </v>
          </cell>
          <cell r="C5043" t="str">
            <v>TIME-CAP LABS</v>
          </cell>
          <cell r="D5043">
            <v>48.7</v>
          </cell>
          <cell r="E5043" t="str">
            <v>TIME-CAP LABS</v>
          </cell>
          <cell r="F5043" t="str">
            <v>NIACIN</v>
          </cell>
        </row>
        <row r="5044">
          <cell r="A5044" t="str">
            <v>NIACINAMIDE</v>
          </cell>
          <cell r="B5044" t="str">
            <v xml:space="preserve"> VITAMINS        </v>
          </cell>
          <cell r="C5044" t="str">
            <v>PRIVATE LABEL</v>
          </cell>
          <cell r="D5044">
            <v>-34.799999999999997</v>
          </cell>
          <cell r="E5044" t="str">
            <v>PRIVATE LABEL</v>
          </cell>
          <cell r="F5044" t="str">
            <v>NIACIN</v>
          </cell>
        </row>
        <row r="5045">
          <cell r="A5045" t="str">
            <v>NIACOR</v>
          </cell>
          <cell r="B5045" t="str">
            <v xml:space="preserve"> VITAMINS        </v>
          </cell>
          <cell r="C5045" t="str">
            <v>UPSHER-SMITH</v>
          </cell>
          <cell r="D5045">
            <v>80.3</v>
          </cell>
          <cell r="E5045" t="str">
            <v>UPSHER-SMITH</v>
          </cell>
          <cell r="F5045" t="str">
            <v>NIACIN</v>
          </cell>
        </row>
        <row r="5046">
          <cell r="A5046" t="str">
            <v>NIASPAN</v>
          </cell>
          <cell r="B5046" t="str">
            <v xml:space="preserve"> ANTIHYPERLIPIDEMIC AGENTS              </v>
          </cell>
          <cell r="C5046" t="str">
            <v>KOS PHARM INC</v>
          </cell>
          <cell r="D5046">
            <v>22273.7</v>
          </cell>
          <cell r="E5046" t="str">
            <v>KOS PHARM INC</v>
          </cell>
          <cell r="F5046" t="str">
            <v>ANTIHYPERLIPIDEMIC AGT OTH</v>
          </cell>
        </row>
        <row r="5047">
          <cell r="A5047" t="str">
            <v>NICARDIPINE HCL</v>
          </cell>
          <cell r="B5047" t="str">
            <v xml:space="preserve"> VASCULAR AGENTS                               </v>
          </cell>
          <cell r="C5047" t="str">
            <v>IVAX PHARMACEUTICALS</v>
          </cell>
          <cell r="D5047">
            <v>2042.6</v>
          </cell>
          <cell r="E5047" t="str">
            <v>IVAX CORP</v>
          </cell>
          <cell r="F5047" t="str">
            <v>CALCIUM BLOCKERS</v>
          </cell>
        </row>
        <row r="5048">
          <cell r="A5048" t="str">
            <v>NICARDIPINE HCL</v>
          </cell>
          <cell r="B5048" t="str">
            <v xml:space="preserve"> VASCULAR AGENTS                               </v>
          </cell>
          <cell r="C5048" t="str">
            <v>MYLAN</v>
          </cell>
          <cell r="D5048">
            <v>5364.3</v>
          </cell>
          <cell r="E5048" t="str">
            <v>MYLAN LABS  INC</v>
          </cell>
          <cell r="F5048" t="str">
            <v>CALCIUM BLOCKERS</v>
          </cell>
        </row>
        <row r="5049">
          <cell r="A5049" t="str">
            <v>NICARDIPINE HCL</v>
          </cell>
          <cell r="B5049" t="str">
            <v xml:space="preserve"> VASCULAR AGENTS                               </v>
          </cell>
          <cell r="C5049" t="str">
            <v>PAR PHARM</v>
          </cell>
          <cell r="D5049">
            <v>4841.1000000000004</v>
          </cell>
          <cell r="E5049" t="str">
            <v>PAR PHARM</v>
          </cell>
          <cell r="F5049" t="str">
            <v>CALCIUM BLOCKERS</v>
          </cell>
        </row>
        <row r="5050">
          <cell r="A5050" t="str">
            <v>NICARDIPINE HCL</v>
          </cell>
          <cell r="B5050" t="str">
            <v xml:space="preserve"> VASCULAR AGENTS                               </v>
          </cell>
          <cell r="C5050" t="str">
            <v>TEVA PHARMACEUTICALS</v>
          </cell>
          <cell r="D5050">
            <v>95.8</v>
          </cell>
          <cell r="E5050" t="str">
            <v>TEVA PHARM USA</v>
          </cell>
          <cell r="F5050" t="str">
            <v>CALCIUM BLOCKERS</v>
          </cell>
        </row>
        <row r="5051">
          <cell r="A5051" t="str">
            <v>NICODERM</v>
          </cell>
          <cell r="B5051" t="str">
            <v xml:space="preserve"> SMOKING DETERRENTS                            </v>
          </cell>
          <cell r="C5051" t="str">
            <v>AVENTIS PHARMA</v>
          </cell>
          <cell r="D5051">
            <v>7848.9</v>
          </cell>
          <cell r="E5051" t="str">
            <v>AVENTIS CORP</v>
          </cell>
          <cell r="F5051" t="str">
            <v>SMOKING DETERRENTS</v>
          </cell>
        </row>
        <row r="5052">
          <cell r="A5052" t="str">
            <v>NICODERM CQ</v>
          </cell>
          <cell r="B5052" t="str">
            <v xml:space="preserve"> SMOKING DETERRENTS                            </v>
          </cell>
          <cell r="C5052" t="str">
            <v>GSK CONSUMER HLTH</v>
          </cell>
          <cell r="D5052">
            <v>63245.599999999999</v>
          </cell>
          <cell r="E5052" t="str">
            <v>GLAXOSMITHKLINE</v>
          </cell>
          <cell r="F5052" t="str">
            <v>SMOKING DETERRENTS</v>
          </cell>
        </row>
        <row r="5053">
          <cell r="A5053" t="str">
            <v>NICOMIDE</v>
          </cell>
          <cell r="B5053" t="str">
            <v xml:space="preserve"> VITAMINS        </v>
          </cell>
          <cell r="C5053" t="str">
            <v>SIRIUS LABS</v>
          </cell>
          <cell r="D5053">
            <v>17.5</v>
          </cell>
          <cell r="E5053" t="str">
            <v>SIRIUS LABS</v>
          </cell>
          <cell r="F5053" t="str">
            <v>NIACIN</v>
          </cell>
        </row>
        <row r="5054">
          <cell r="A5054" t="str">
            <v>NICORETTE (OTC)</v>
          </cell>
          <cell r="B5054" t="str">
            <v xml:space="preserve"> SMOKING DETERRENTS                            </v>
          </cell>
          <cell r="C5054" t="str">
            <v>GSK CONSUMER HLTH</v>
          </cell>
          <cell r="D5054">
            <v>61938.1</v>
          </cell>
          <cell r="E5054" t="str">
            <v>GLAXOSMITHKLINE</v>
          </cell>
          <cell r="F5054" t="str">
            <v>SMOKING DETERRENTS</v>
          </cell>
        </row>
        <row r="5055">
          <cell r="A5055" t="str">
            <v>NICOSYN</v>
          </cell>
          <cell r="B5055" t="str">
            <v xml:space="preserve"> DERMATOLOGICALS, ETHICAL                      </v>
          </cell>
          <cell r="C5055" t="str">
            <v>SIRIUS LABS</v>
          </cell>
          <cell r="D5055">
            <v>-127.6</v>
          </cell>
          <cell r="E5055" t="str">
            <v>SIRIUS LABS</v>
          </cell>
          <cell r="F5055" t="str">
            <v>ACNE W/ANTNFCT/ANTISEPTIC</v>
          </cell>
        </row>
        <row r="5056">
          <cell r="A5056" t="str">
            <v>NICOTINE</v>
          </cell>
          <cell r="B5056" t="str">
            <v xml:space="preserve"> SMOKING DETERRENTS                            </v>
          </cell>
          <cell r="C5056" t="str">
            <v>NOVARTIS CONS HLTH</v>
          </cell>
          <cell r="D5056">
            <v>149</v>
          </cell>
          <cell r="E5056" t="str">
            <v>NOVARTIS</v>
          </cell>
          <cell r="F5056" t="str">
            <v>SMOKING DETERRENTS</v>
          </cell>
        </row>
        <row r="5057">
          <cell r="A5057" t="str">
            <v>NICOTINE</v>
          </cell>
          <cell r="B5057" t="str">
            <v xml:space="preserve"> SMOKING DETERRENTS                            </v>
          </cell>
          <cell r="C5057" t="str">
            <v>PRIVATE LABEL</v>
          </cell>
          <cell r="D5057">
            <v>5395.6</v>
          </cell>
          <cell r="E5057" t="str">
            <v>PRIVATE LABEL</v>
          </cell>
          <cell r="F5057" t="str">
            <v>SMOKING DETERRENTS</v>
          </cell>
        </row>
        <row r="5058">
          <cell r="A5058" t="str">
            <v>NICOTINE</v>
          </cell>
          <cell r="B5058" t="str">
            <v xml:space="preserve"> SMOKING DETERRENTS                            </v>
          </cell>
          <cell r="C5058" t="str">
            <v>WATSON LABS</v>
          </cell>
          <cell r="D5058">
            <v>4580</v>
          </cell>
          <cell r="E5058" t="str">
            <v>WATSON PHARM INC</v>
          </cell>
          <cell r="F5058" t="str">
            <v>SMOKING DETERRENTS</v>
          </cell>
        </row>
        <row r="5059">
          <cell r="A5059" t="str">
            <v>NICOTINE POLAC</v>
          </cell>
          <cell r="B5059" t="str">
            <v xml:space="preserve"> SMOKING DETERRENTS                            </v>
          </cell>
          <cell r="C5059" t="str">
            <v>WATSON LABS</v>
          </cell>
          <cell r="D5059">
            <v>1365.3</v>
          </cell>
          <cell r="E5059" t="str">
            <v>WATSON PHARM INC</v>
          </cell>
          <cell r="F5059" t="str">
            <v>SMOKING DETERRENTS</v>
          </cell>
        </row>
        <row r="5060">
          <cell r="A5060" t="str">
            <v>NICOTROL INHALER 1-WK</v>
          </cell>
          <cell r="B5060" t="str">
            <v xml:space="preserve"> SMOKING DETERRENTS                            </v>
          </cell>
          <cell r="C5060" t="str">
            <v>PHARMACIA CONSUMER</v>
          </cell>
          <cell r="D5060">
            <v>750.3</v>
          </cell>
          <cell r="E5060" t="str">
            <v>PHARMACIA CORP</v>
          </cell>
          <cell r="F5060" t="str">
            <v>SMOKING DETERRENTS</v>
          </cell>
        </row>
        <row r="5061">
          <cell r="A5061" t="str">
            <v>NICOTROL INHALER 4-WK</v>
          </cell>
          <cell r="B5061" t="str">
            <v xml:space="preserve"> SMOKING DETERRENTS                            </v>
          </cell>
          <cell r="C5061" t="str">
            <v>PHARMACIA CONSUMER</v>
          </cell>
          <cell r="D5061">
            <v>1887</v>
          </cell>
          <cell r="E5061" t="str">
            <v>PHARMACIA CORP</v>
          </cell>
          <cell r="F5061" t="str">
            <v>SMOKING DETERRENTS</v>
          </cell>
        </row>
        <row r="5062">
          <cell r="A5062" t="str">
            <v>NICOTROL NS 1-WK</v>
          </cell>
          <cell r="B5062" t="str">
            <v xml:space="preserve"> SMOKING DETERRENTS                            </v>
          </cell>
          <cell r="C5062" t="str">
            <v>PHARMACIA CONSUMER</v>
          </cell>
          <cell r="D5062">
            <v>34</v>
          </cell>
          <cell r="E5062" t="str">
            <v>PHARMACIA CORP</v>
          </cell>
          <cell r="F5062" t="str">
            <v>SMOKING DETERRENTS</v>
          </cell>
        </row>
        <row r="5063">
          <cell r="A5063" t="str">
            <v>NIFEDICAL XL</v>
          </cell>
          <cell r="B5063" t="str">
            <v xml:space="preserve"> VASCULAR AGENTS                               </v>
          </cell>
          <cell r="C5063" t="str">
            <v>TEVA PHARMACEUTICALS</v>
          </cell>
          <cell r="D5063">
            <v>328447.90000000002</v>
          </cell>
          <cell r="E5063" t="str">
            <v>TEVA PHARM USA</v>
          </cell>
          <cell r="F5063" t="str">
            <v>CALCIUM BLOCKERS</v>
          </cell>
        </row>
        <row r="5064">
          <cell r="A5064" t="str">
            <v>NIFEDIPINE</v>
          </cell>
          <cell r="B5064" t="str">
            <v xml:space="preserve"> VASCULAR AGENTS                               </v>
          </cell>
          <cell r="C5064" t="str">
            <v>CARACO PHARM</v>
          </cell>
          <cell r="D5064">
            <v>64.2</v>
          </cell>
          <cell r="E5064" t="str">
            <v>CARACO PHARM</v>
          </cell>
          <cell r="F5064" t="str">
            <v>CALCIUM BLOCKERS</v>
          </cell>
        </row>
        <row r="5065">
          <cell r="A5065" t="str">
            <v>NIFEDIPINE</v>
          </cell>
          <cell r="B5065" t="str">
            <v xml:space="preserve"> VASCULAR AGENTS                               </v>
          </cell>
          <cell r="C5065" t="str">
            <v>IVAX PHARMACEUTICALS</v>
          </cell>
          <cell r="D5065">
            <v>0</v>
          </cell>
          <cell r="E5065" t="str">
            <v>IVAX CORP</v>
          </cell>
          <cell r="F5065" t="str">
            <v>CALCIUM BLOCKERS</v>
          </cell>
        </row>
        <row r="5066">
          <cell r="A5066" t="str">
            <v>NIFEDIPINE</v>
          </cell>
          <cell r="B5066" t="str">
            <v xml:space="preserve"> VASCULAR AGENTS                               </v>
          </cell>
          <cell r="C5066" t="str">
            <v>MAJOR PHARM</v>
          </cell>
          <cell r="D5066">
            <v>253.4</v>
          </cell>
          <cell r="E5066" t="str">
            <v>GREAT LAKES WHLSL</v>
          </cell>
          <cell r="F5066" t="str">
            <v>CALCIUM BLOCKERS</v>
          </cell>
        </row>
        <row r="5067">
          <cell r="A5067" t="str">
            <v>NIFEDIPINE</v>
          </cell>
          <cell r="B5067" t="str">
            <v xml:space="preserve"> VASCULAR AGENTS                               </v>
          </cell>
          <cell r="C5067" t="str">
            <v>PUREPAC</v>
          </cell>
          <cell r="D5067">
            <v>40835.9</v>
          </cell>
          <cell r="E5067" t="str">
            <v>ALPHARMA USPD</v>
          </cell>
          <cell r="F5067" t="str">
            <v>CALCIUM BLOCKERS</v>
          </cell>
        </row>
        <row r="5068">
          <cell r="A5068" t="str">
            <v>NIFEDIPINE</v>
          </cell>
          <cell r="B5068" t="str">
            <v xml:space="preserve"> VASCULAR AGENTS                               </v>
          </cell>
          <cell r="C5068" t="str">
            <v>TEVA PHARMACEUTICALS</v>
          </cell>
          <cell r="D5068">
            <v>15799.9</v>
          </cell>
          <cell r="E5068" t="str">
            <v>TEVA PHARM USA</v>
          </cell>
          <cell r="F5068" t="str">
            <v>CALCIUM BLOCKERS</v>
          </cell>
        </row>
        <row r="5069">
          <cell r="A5069" t="str">
            <v>NIFEDIPINE</v>
          </cell>
          <cell r="B5069" t="str">
            <v xml:space="preserve"> VASCULAR AGENTS                               </v>
          </cell>
          <cell r="C5069" t="str">
            <v>WATSON LABS</v>
          </cell>
          <cell r="D5069">
            <v>7.3</v>
          </cell>
          <cell r="E5069" t="str">
            <v>WATSON PHARM INC</v>
          </cell>
          <cell r="F5069" t="str">
            <v>CALCIUM BLOCKERS</v>
          </cell>
        </row>
        <row r="5070">
          <cell r="A5070" t="str">
            <v>NIFEDIPINE ER</v>
          </cell>
          <cell r="B5070" t="str">
            <v xml:space="preserve"> VASCULAR AGENTS                               </v>
          </cell>
          <cell r="C5070" t="str">
            <v>TEVA PHARMACEUTICALS</v>
          </cell>
          <cell r="D5070">
            <v>555648.30000000005</v>
          </cell>
          <cell r="E5070" t="str">
            <v>TEVA PHARM USA</v>
          </cell>
          <cell r="F5070" t="str">
            <v>CALCIUM BLOCKERS</v>
          </cell>
        </row>
        <row r="5071">
          <cell r="A5071" t="str">
            <v>NIFEDIPINE ER</v>
          </cell>
          <cell r="B5071" t="str">
            <v xml:space="preserve"> VASCULAR AGENTS                               </v>
          </cell>
          <cell r="C5071" t="str">
            <v>WATSON LABS</v>
          </cell>
          <cell r="D5071">
            <v>21160.799999999999</v>
          </cell>
          <cell r="E5071" t="str">
            <v>WATSON PHARM INC</v>
          </cell>
          <cell r="F5071" t="str">
            <v>CALCIUM BLOCKERS</v>
          </cell>
        </row>
        <row r="5072">
          <cell r="A5072" t="str">
            <v>NIFEDIPINE ER OSM</v>
          </cell>
          <cell r="B5072" t="str">
            <v xml:space="preserve"> VASCULAR AGENTS                               </v>
          </cell>
          <cell r="C5072" t="str">
            <v>MYLAN</v>
          </cell>
          <cell r="D5072">
            <v>1002128</v>
          </cell>
          <cell r="E5072" t="str">
            <v>MYLAN LABS  INC</v>
          </cell>
          <cell r="F5072" t="str">
            <v>CALCIUM BLOCKERS</v>
          </cell>
        </row>
        <row r="5073">
          <cell r="A5073" t="str">
            <v>NIFEREX</v>
          </cell>
          <cell r="B5073" t="str">
            <v xml:space="preserve"> BLOOD GROWTH FACTORS                          </v>
          </cell>
          <cell r="C5073" t="str">
            <v>THER-RX</v>
          </cell>
          <cell r="D5073">
            <v>1375.3</v>
          </cell>
          <cell r="E5073" t="str">
            <v>K V  PHARM</v>
          </cell>
          <cell r="F5073" t="str">
            <v>FERROUS IRON ALONE</v>
          </cell>
        </row>
        <row r="5074">
          <cell r="A5074" t="str">
            <v>NIFEREX-150</v>
          </cell>
          <cell r="B5074" t="str">
            <v xml:space="preserve"> BLOOD GROWTH FACTORS                          </v>
          </cell>
          <cell r="C5074" t="str">
            <v>THER-RX</v>
          </cell>
          <cell r="D5074">
            <v>890</v>
          </cell>
          <cell r="E5074" t="str">
            <v>K V  PHARM</v>
          </cell>
          <cell r="F5074" t="str">
            <v>FERROUS IRON ALONE</v>
          </cell>
        </row>
        <row r="5075">
          <cell r="A5075" t="str">
            <v>NIFEREX-150 FORTE</v>
          </cell>
          <cell r="B5075" t="str">
            <v xml:space="preserve"> BLOOD GROWTH FACTORS                          </v>
          </cell>
          <cell r="C5075" t="str">
            <v>THER-RX</v>
          </cell>
          <cell r="D5075">
            <v>2428.6</v>
          </cell>
          <cell r="E5075" t="str">
            <v>K V  PHARM</v>
          </cell>
          <cell r="F5075" t="str">
            <v>FERROUS IRON COMB</v>
          </cell>
        </row>
        <row r="5076">
          <cell r="A5076" t="str">
            <v>NIFEREX-PN</v>
          </cell>
          <cell r="B5076" t="str">
            <v xml:space="preserve"> VITAMINS        </v>
          </cell>
          <cell r="C5076" t="str">
            <v>THER-RX</v>
          </cell>
          <cell r="D5076">
            <v>442.8</v>
          </cell>
          <cell r="E5076" t="str">
            <v>K V  PHARM</v>
          </cell>
          <cell r="F5076" t="str">
            <v>MULTIVIT PRENATAL</v>
          </cell>
        </row>
        <row r="5077">
          <cell r="A5077" t="str">
            <v>NIFEREX-PN FORTE</v>
          </cell>
          <cell r="B5077" t="str">
            <v xml:space="preserve"> VITAMINS        </v>
          </cell>
          <cell r="C5077" t="str">
            <v>THER-RX</v>
          </cell>
          <cell r="D5077">
            <v>87.6</v>
          </cell>
          <cell r="E5077" t="str">
            <v>K V  PHARM</v>
          </cell>
          <cell r="F5077" t="str">
            <v>MULTIVIT PRENATAL</v>
          </cell>
        </row>
        <row r="5078">
          <cell r="A5078" t="str">
            <v>NIGHTIME</v>
          </cell>
          <cell r="B5078" t="str">
            <v xml:space="preserve"> COUGH &amp; COLD PREPS           </v>
          </cell>
          <cell r="C5078" t="str">
            <v>PRIVATE LABEL</v>
          </cell>
          <cell r="D5078">
            <v>35.799999999999997</v>
          </cell>
          <cell r="E5078" t="str">
            <v>PRIVATE LABEL</v>
          </cell>
          <cell r="F5078" t="str">
            <v>ORAL COLD W/ANALG</v>
          </cell>
        </row>
        <row r="5079">
          <cell r="A5079" t="str">
            <v>NIGHT-TIME</v>
          </cell>
          <cell r="B5079" t="str">
            <v xml:space="preserve"> ANTIHISTAMINES, SYSTEMIC                      </v>
          </cell>
          <cell r="C5079" t="str">
            <v>IVAX PHARMACEUTICALS</v>
          </cell>
          <cell r="D5079">
            <v>229.4</v>
          </cell>
          <cell r="E5079" t="str">
            <v>IVAX CORP</v>
          </cell>
          <cell r="F5079" t="str">
            <v>ANTIHISTAMINES CAPS/TABS</v>
          </cell>
        </row>
        <row r="5080">
          <cell r="A5080" t="str">
            <v>NILANDRON</v>
          </cell>
          <cell r="B5080" t="str">
            <v xml:space="preserve"> ANTINEOPLASTIC AGENTS                         </v>
          </cell>
          <cell r="C5080" t="str">
            <v>AVENTIS PHARMA</v>
          </cell>
          <cell r="D5080">
            <v>2943.7</v>
          </cell>
          <cell r="E5080" t="str">
            <v>AVENTIS CORP</v>
          </cell>
          <cell r="F5080" t="str">
            <v>ANTINEO ANTIANDROGENS</v>
          </cell>
        </row>
        <row r="5081">
          <cell r="A5081" t="str">
            <v>NIMBEX</v>
          </cell>
          <cell r="B5081" t="str">
            <v xml:space="preserve"> MUSCULOSKELETAL                               </v>
          </cell>
          <cell r="C5081" t="str">
            <v>ABBOTT HOSP PRODS</v>
          </cell>
          <cell r="D5081">
            <v>142.80000000000001</v>
          </cell>
          <cell r="E5081" t="str">
            <v>ABBOTT</v>
          </cell>
          <cell r="F5081" t="str">
            <v>MUS RELX SURG STABILIZING</v>
          </cell>
        </row>
        <row r="5082">
          <cell r="A5082" t="str">
            <v>NIMOTOP</v>
          </cell>
          <cell r="B5082" t="str">
            <v xml:space="preserve"> VASCULAR AGENTS                               </v>
          </cell>
          <cell r="C5082" t="str">
            <v>BAYER PHARM</v>
          </cell>
          <cell r="D5082">
            <v>105719.9</v>
          </cell>
          <cell r="E5082" t="str">
            <v>BAYER CORPORATION</v>
          </cell>
          <cell r="F5082" t="str">
            <v>CALCIUM BLOCKERS</v>
          </cell>
        </row>
        <row r="5083">
          <cell r="A5083" t="str">
            <v>NITE TIME</v>
          </cell>
          <cell r="B5083" t="str">
            <v xml:space="preserve"> COUGH &amp; COLD PREPS           </v>
          </cell>
          <cell r="C5083" t="str">
            <v>QUALITEST PRODUCTS</v>
          </cell>
          <cell r="D5083">
            <v>3892.9</v>
          </cell>
          <cell r="E5083" t="str">
            <v>QUALITEST PRODUCTS</v>
          </cell>
          <cell r="F5083" t="str">
            <v>COUGH/COLD W/O EXPECT</v>
          </cell>
        </row>
        <row r="5084">
          <cell r="A5084" t="str">
            <v>NITETIME COLD FORM</v>
          </cell>
          <cell r="B5084" t="str">
            <v xml:space="preserve"> COUGH &amp; COLD PREPS           </v>
          </cell>
          <cell r="C5084" t="str">
            <v>ALPHARMA</v>
          </cell>
          <cell r="D5084">
            <v>41</v>
          </cell>
          <cell r="E5084" t="str">
            <v>ALPHARMA USPD</v>
          </cell>
          <cell r="F5084" t="str">
            <v>ORAL COLD W/ANALG</v>
          </cell>
        </row>
        <row r="5085">
          <cell r="A5085" t="str">
            <v>NITETIME COLD FORM</v>
          </cell>
          <cell r="B5085" t="str">
            <v xml:space="preserve"> COUGH &amp; COLD PREPS           </v>
          </cell>
          <cell r="C5085" t="str">
            <v>PRIVATE LABEL</v>
          </cell>
          <cell r="D5085">
            <v>5555.9</v>
          </cell>
          <cell r="E5085" t="str">
            <v>PRIVATE LABEL</v>
          </cell>
          <cell r="F5085" t="str">
            <v>COUGH/COLD W/O EXPECT</v>
          </cell>
        </row>
        <row r="5086">
          <cell r="A5086" t="str">
            <v>NITETIME COLD FORM</v>
          </cell>
          <cell r="B5086" t="str">
            <v xml:space="preserve"> COUGH &amp; COLD PREPS           </v>
          </cell>
          <cell r="C5086" t="str">
            <v>PRIVATE LABEL</v>
          </cell>
          <cell r="D5086">
            <v>94530.2</v>
          </cell>
          <cell r="E5086" t="str">
            <v>PRIVATE LABEL</v>
          </cell>
          <cell r="F5086" t="str">
            <v>ORAL COLD W/ANALG</v>
          </cell>
        </row>
        <row r="5087">
          <cell r="A5087" t="str">
            <v>NITROBID</v>
          </cell>
          <cell r="B5087" t="str">
            <v xml:space="preserve"> CARDIAC AGENTS                                </v>
          </cell>
          <cell r="C5087" t="str">
            <v>AVENTIS PHARMA</v>
          </cell>
          <cell r="D5087">
            <v>-12.2</v>
          </cell>
          <cell r="E5087" t="str">
            <v>AVENTIS CORP</v>
          </cell>
          <cell r="F5087" t="str">
            <v>NITRITES &amp; NITRATES</v>
          </cell>
        </row>
        <row r="5088">
          <cell r="A5088" t="str">
            <v>NITRO-BID</v>
          </cell>
          <cell r="B5088" t="str">
            <v xml:space="preserve"> CARDIAC AGENTS                                </v>
          </cell>
          <cell r="C5088" t="str">
            <v>FOUGERA</v>
          </cell>
          <cell r="D5088">
            <v>1315.5</v>
          </cell>
          <cell r="E5088" t="str">
            <v>ALTANA  INC</v>
          </cell>
          <cell r="F5088" t="str">
            <v>NITRITES &amp; NITRATES</v>
          </cell>
        </row>
        <row r="5089">
          <cell r="A5089" t="str">
            <v>NITRO-DUR</v>
          </cell>
          <cell r="B5089" t="str">
            <v xml:space="preserve"> CARDIAC AGENTS                                </v>
          </cell>
          <cell r="C5089" t="str">
            <v>KEY PHARMACEUTICAL</v>
          </cell>
          <cell r="D5089">
            <v>11232.6</v>
          </cell>
          <cell r="E5089" t="str">
            <v>SCHERING PLOUGH</v>
          </cell>
          <cell r="F5089" t="str">
            <v>NITRITES &amp; NITRATES</v>
          </cell>
        </row>
        <row r="5090">
          <cell r="A5090" t="str">
            <v>NITRO-DUR INSTNL</v>
          </cell>
          <cell r="B5090" t="str">
            <v xml:space="preserve"> CARDIAC AGENTS                                </v>
          </cell>
          <cell r="C5090" t="str">
            <v>KEY PHARMACEUTICAL</v>
          </cell>
          <cell r="D5090">
            <v>151.80000000000001</v>
          </cell>
          <cell r="E5090" t="str">
            <v>SCHERING PLOUGH</v>
          </cell>
          <cell r="F5090" t="str">
            <v>NITRITES &amp; NITRATES</v>
          </cell>
        </row>
        <row r="5091">
          <cell r="A5091" t="str">
            <v>NITROFURANT MACRO</v>
          </cell>
          <cell r="B5091" t="str">
            <v xml:space="preserve"> GENITOURINARY                                 </v>
          </cell>
          <cell r="C5091" t="str">
            <v>GENEVA PHARM</v>
          </cell>
          <cell r="D5091">
            <v>134.80000000000001</v>
          </cell>
          <cell r="E5091" t="str">
            <v>NOVARTIS</v>
          </cell>
          <cell r="F5091" t="str">
            <v>UT ANTNFCT OTH</v>
          </cell>
        </row>
        <row r="5092">
          <cell r="A5092" t="str">
            <v>NITROFURANT MACRO</v>
          </cell>
          <cell r="B5092" t="str">
            <v xml:space="preserve"> GENITOURINARY                                 </v>
          </cell>
          <cell r="C5092" t="str">
            <v>IVAX PHARMACEUTICALS</v>
          </cell>
          <cell r="D5092">
            <v>276963.20000000001</v>
          </cell>
          <cell r="E5092" t="str">
            <v>IVAX CORP</v>
          </cell>
          <cell r="F5092" t="str">
            <v>UT ANTNFCT OTH</v>
          </cell>
        </row>
        <row r="5093">
          <cell r="A5093" t="str">
            <v>NITROFURANT MACRO</v>
          </cell>
          <cell r="B5093" t="str">
            <v xml:space="preserve"> GENITOURINARY                                 </v>
          </cell>
          <cell r="C5093" t="str">
            <v>MAJOR PHARM</v>
          </cell>
          <cell r="D5093">
            <v>991.8</v>
          </cell>
          <cell r="E5093" t="str">
            <v>GREAT LAKES WHLSL</v>
          </cell>
          <cell r="F5093" t="str">
            <v>UT ANTNFCT OTH</v>
          </cell>
        </row>
        <row r="5094">
          <cell r="A5094" t="str">
            <v>NITROFURANTOIN</v>
          </cell>
          <cell r="B5094" t="str">
            <v xml:space="preserve"> GENITOURINARY                                 </v>
          </cell>
          <cell r="C5094" t="str">
            <v>MYLAN</v>
          </cell>
          <cell r="D5094">
            <v>47</v>
          </cell>
          <cell r="E5094" t="str">
            <v>MYLAN LABS  INC</v>
          </cell>
          <cell r="F5094" t="str">
            <v>UT ANTNFCT OTH</v>
          </cell>
        </row>
        <row r="5095">
          <cell r="A5095" t="str">
            <v>NITROGLYCERIN</v>
          </cell>
          <cell r="B5095" t="str">
            <v xml:space="preserve"> CARDIAC AGENTS                                </v>
          </cell>
          <cell r="C5095" t="str">
            <v>AMERICAN REGENT</v>
          </cell>
          <cell r="D5095">
            <v>234.8</v>
          </cell>
          <cell r="E5095" t="str">
            <v>AMERICAN REGENT</v>
          </cell>
          <cell r="F5095" t="str">
            <v>NITRITES &amp; NITRATES</v>
          </cell>
        </row>
        <row r="5096">
          <cell r="A5096" t="str">
            <v>NITROGLYCERIN</v>
          </cell>
          <cell r="B5096" t="str">
            <v xml:space="preserve"> CARDIAC AGENTS                                </v>
          </cell>
          <cell r="C5096" t="str">
            <v>ENDO GENERIC PRODUCT</v>
          </cell>
          <cell r="D5096">
            <v>8416.2000000000007</v>
          </cell>
          <cell r="E5096" t="str">
            <v>ENDO PHARM INC</v>
          </cell>
          <cell r="F5096" t="str">
            <v>NITRITES &amp; NITRATES</v>
          </cell>
        </row>
        <row r="5097">
          <cell r="A5097" t="str">
            <v>NITROGLYCERIN</v>
          </cell>
          <cell r="B5097" t="str">
            <v xml:space="preserve"> CARDIAC AGENTS                                </v>
          </cell>
          <cell r="C5097" t="str">
            <v>EON LABS</v>
          </cell>
          <cell r="D5097">
            <v>28916.400000000001</v>
          </cell>
          <cell r="E5097" t="str">
            <v>EON CORP</v>
          </cell>
          <cell r="F5097" t="str">
            <v>NITRITES &amp; NITRATES</v>
          </cell>
        </row>
        <row r="5098">
          <cell r="A5098" t="str">
            <v>NITROGLYCERIN</v>
          </cell>
          <cell r="B5098" t="str">
            <v xml:space="preserve"> CARDIAC AGENTS                                </v>
          </cell>
          <cell r="C5098" t="str">
            <v>ETHEX CORP</v>
          </cell>
          <cell r="D5098">
            <v>4351.5</v>
          </cell>
          <cell r="E5098" t="str">
            <v>K V  PHARM</v>
          </cell>
          <cell r="F5098" t="str">
            <v>NITRITES &amp; NITRATES</v>
          </cell>
        </row>
        <row r="5099">
          <cell r="A5099" t="str">
            <v>NITROGLYCERIN</v>
          </cell>
          <cell r="B5099" t="str">
            <v xml:space="preserve"> CARDIAC AGENTS                                </v>
          </cell>
          <cell r="C5099" t="str">
            <v>FOUGERA</v>
          </cell>
          <cell r="D5099">
            <v>0</v>
          </cell>
          <cell r="E5099" t="str">
            <v>ALTANA  INC</v>
          </cell>
          <cell r="F5099" t="str">
            <v>NITRITES &amp; NITRATES</v>
          </cell>
        </row>
        <row r="5100">
          <cell r="A5100" t="str">
            <v>NITROGLYCERIN</v>
          </cell>
          <cell r="B5100" t="str">
            <v xml:space="preserve"> CARDIAC AGENTS                                </v>
          </cell>
          <cell r="C5100" t="str">
            <v>GENETCO</v>
          </cell>
          <cell r="D5100">
            <v>0</v>
          </cell>
          <cell r="E5100" t="str">
            <v>GENETCO</v>
          </cell>
          <cell r="F5100" t="str">
            <v>NITRITES &amp; NITRATES</v>
          </cell>
        </row>
        <row r="5101">
          <cell r="A5101" t="str">
            <v>NITROGLYCERIN</v>
          </cell>
          <cell r="B5101" t="str">
            <v xml:space="preserve"> CARDIAC AGENTS                                </v>
          </cell>
          <cell r="C5101" t="str">
            <v>HERCON LABORATORIES</v>
          </cell>
          <cell r="D5101">
            <v>11852.4</v>
          </cell>
          <cell r="E5101" t="str">
            <v>HERCON LABORATORIES</v>
          </cell>
          <cell r="F5101" t="str">
            <v>NITRITES &amp; NITRATES</v>
          </cell>
        </row>
        <row r="5102">
          <cell r="A5102" t="str">
            <v>NITROGLYCERIN</v>
          </cell>
          <cell r="B5102" t="str">
            <v xml:space="preserve"> CARDIAC AGENTS                                </v>
          </cell>
          <cell r="C5102" t="str">
            <v>IVAX PHARMACEUTICALS</v>
          </cell>
          <cell r="D5102">
            <v>105.1</v>
          </cell>
          <cell r="E5102" t="str">
            <v>IVAX CORP</v>
          </cell>
          <cell r="F5102" t="str">
            <v>NITRITES &amp; NITRATES</v>
          </cell>
        </row>
        <row r="5103">
          <cell r="A5103" t="str">
            <v>NITROGLYCERIN</v>
          </cell>
          <cell r="B5103" t="str">
            <v xml:space="preserve"> CARDIAC AGENTS                                </v>
          </cell>
          <cell r="C5103" t="str">
            <v>KONIC INC</v>
          </cell>
          <cell r="D5103">
            <v>507.8</v>
          </cell>
          <cell r="E5103" t="str">
            <v>KONIC INC</v>
          </cell>
          <cell r="F5103" t="str">
            <v>NITRITES &amp; NITRATES</v>
          </cell>
        </row>
        <row r="5104">
          <cell r="A5104" t="str">
            <v>NITROGLYCERIN</v>
          </cell>
          <cell r="B5104" t="str">
            <v xml:space="preserve"> CARDIAC AGENTS                                </v>
          </cell>
          <cell r="C5104" t="str">
            <v>MAJOR PHARM</v>
          </cell>
          <cell r="D5104">
            <v>1622.8</v>
          </cell>
          <cell r="E5104" t="str">
            <v>GREAT LAKES WHLSL</v>
          </cell>
          <cell r="F5104" t="str">
            <v>NITRITES &amp; NITRATES</v>
          </cell>
        </row>
        <row r="5105">
          <cell r="A5105" t="str">
            <v>NITROGLYCERIN</v>
          </cell>
          <cell r="B5105" t="str">
            <v xml:space="preserve"> CARDIAC AGENTS                                </v>
          </cell>
          <cell r="C5105" t="str">
            <v>MFR NOT STATED</v>
          </cell>
          <cell r="D5105">
            <v>162.5</v>
          </cell>
          <cell r="E5105" t="str">
            <v>LAB UNKNOWN</v>
          </cell>
          <cell r="F5105" t="str">
            <v>NITRITES &amp; NITRATES</v>
          </cell>
        </row>
        <row r="5106">
          <cell r="A5106" t="str">
            <v>NITROGLYCERIN</v>
          </cell>
          <cell r="B5106" t="str">
            <v xml:space="preserve"> CARDIAC AGENTS                                </v>
          </cell>
          <cell r="C5106" t="str">
            <v>MYLAN</v>
          </cell>
          <cell r="D5106">
            <v>122963.8</v>
          </cell>
          <cell r="E5106" t="str">
            <v>MYLAN LABS  INC</v>
          </cell>
          <cell r="F5106" t="str">
            <v>NITRITES &amp; NITRATES</v>
          </cell>
        </row>
        <row r="5107">
          <cell r="A5107" t="str">
            <v>NITROGLYCERIN</v>
          </cell>
          <cell r="B5107" t="str">
            <v xml:space="preserve"> CARDIAC AGENTS                                </v>
          </cell>
          <cell r="C5107" t="str">
            <v>QUALITEST PRODUCTS</v>
          </cell>
          <cell r="D5107">
            <v>2289.3000000000002</v>
          </cell>
          <cell r="E5107" t="str">
            <v>QUALITEST PRODUCTS</v>
          </cell>
          <cell r="F5107" t="str">
            <v>NITRITES &amp; NITRATES</v>
          </cell>
        </row>
        <row r="5108">
          <cell r="A5108" t="str">
            <v>NITROGLYCERIN</v>
          </cell>
          <cell r="B5108" t="str">
            <v xml:space="preserve"> CARDIAC AGENTS                                </v>
          </cell>
          <cell r="C5108" t="str">
            <v>UNITED RES LABS</v>
          </cell>
          <cell r="D5108">
            <v>3226</v>
          </cell>
          <cell r="E5108" t="str">
            <v>URL/MUTUAL</v>
          </cell>
          <cell r="F5108" t="str">
            <v>NITRITES &amp; NITRATES</v>
          </cell>
        </row>
        <row r="5109">
          <cell r="A5109" t="str">
            <v>NITROGLYN</v>
          </cell>
          <cell r="B5109" t="str">
            <v xml:space="preserve"> CARDIAC AGENTS                                </v>
          </cell>
          <cell r="C5109" t="str">
            <v>KENWOOD LABS</v>
          </cell>
          <cell r="D5109">
            <v>135.19999999999999</v>
          </cell>
          <cell r="E5109" t="str">
            <v>BRADLEY PHM INC</v>
          </cell>
          <cell r="F5109" t="str">
            <v>NITRITES &amp; NITRATES</v>
          </cell>
        </row>
        <row r="5110">
          <cell r="A5110" t="str">
            <v>NITROL</v>
          </cell>
          <cell r="B5110" t="str">
            <v xml:space="preserve"> CARDIAC AGENTS                                </v>
          </cell>
          <cell r="C5110" t="str">
            <v>SAVAGE LABS</v>
          </cell>
          <cell r="D5110">
            <v>0</v>
          </cell>
          <cell r="E5110" t="str">
            <v>ALTANA  INC</v>
          </cell>
          <cell r="F5110" t="str">
            <v>NITRITES &amp; NITRATES</v>
          </cell>
        </row>
        <row r="5111">
          <cell r="A5111" t="str">
            <v>NITROLINGUAL SPRAY</v>
          </cell>
          <cell r="B5111" t="str">
            <v xml:space="preserve"> CARDIAC AGENTS                                </v>
          </cell>
          <cell r="C5111" t="str">
            <v>FIRST HORIZON PH</v>
          </cell>
          <cell r="D5111">
            <v>53016.1</v>
          </cell>
          <cell r="E5111" t="str">
            <v>FIRST HORIZON PH</v>
          </cell>
          <cell r="F5111" t="str">
            <v>NITRITES &amp; NITRATES</v>
          </cell>
        </row>
        <row r="5112">
          <cell r="A5112" t="str">
            <v>NITROPRESS</v>
          </cell>
          <cell r="B5112" t="str">
            <v xml:space="preserve"> VASCULAR AGENTS                               </v>
          </cell>
          <cell r="C5112" t="str">
            <v>ABBOTT HOSP PRODS</v>
          </cell>
          <cell r="D5112">
            <v>1.2</v>
          </cell>
          <cell r="E5112" t="str">
            <v>ABBOTT</v>
          </cell>
          <cell r="F5112" t="str">
            <v>ANTIHYPERTENSIVE OTH</v>
          </cell>
        </row>
        <row r="5113">
          <cell r="A5113" t="str">
            <v>NITROPRUSSIDE SOD</v>
          </cell>
          <cell r="B5113" t="str">
            <v xml:space="preserve"> VASCULAR AGENTS                               </v>
          </cell>
          <cell r="C5113" t="str">
            <v>BAXTER PHARM DIV</v>
          </cell>
          <cell r="D5113">
            <v>0</v>
          </cell>
          <cell r="E5113" t="str">
            <v>BAXTER HEALTHCARE</v>
          </cell>
          <cell r="F5113" t="str">
            <v>ANTIHYPERTENSIVE OTH</v>
          </cell>
        </row>
        <row r="5114">
          <cell r="A5114" t="str">
            <v>NITROQUICK</v>
          </cell>
          <cell r="B5114" t="str">
            <v xml:space="preserve"> CARDIAC AGENTS                                </v>
          </cell>
          <cell r="C5114" t="str">
            <v>ETHEX CORP</v>
          </cell>
          <cell r="D5114">
            <v>47031.8</v>
          </cell>
          <cell r="E5114" t="str">
            <v>K V  PHARM</v>
          </cell>
          <cell r="F5114" t="str">
            <v>NITRITES &amp; NITRATES</v>
          </cell>
        </row>
        <row r="5115">
          <cell r="A5115" t="str">
            <v>NITROSTAT</v>
          </cell>
          <cell r="B5115" t="str">
            <v xml:space="preserve"> CARDIAC AGENTS                                </v>
          </cell>
          <cell r="C5115" t="str">
            <v>PFIZER</v>
          </cell>
          <cell r="D5115">
            <v>60542.5</v>
          </cell>
          <cell r="E5115" t="str">
            <v>PFIZER</v>
          </cell>
          <cell r="F5115" t="str">
            <v>NITRITES &amp; NITRATES</v>
          </cell>
        </row>
        <row r="5116">
          <cell r="A5116" t="str">
            <v>NITROTAB</v>
          </cell>
          <cell r="B5116" t="str">
            <v xml:space="preserve"> CARDIAC AGENTS                                </v>
          </cell>
          <cell r="C5116" t="str">
            <v>ABLE LABS</v>
          </cell>
          <cell r="D5116">
            <v>18802.400000000001</v>
          </cell>
          <cell r="E5116" t="str">
            <v>DYNAGEN INC</v>
          </cell>
          <cell r="F5116" t="str">
            <v>NITRITES &amp; NITRATES</v>
          </cell>
        </row>
        <row r="5117">
          <cell r="A5117" t="str">
            <v>NITRO-TIME</v>
          </cell>
          <cell r="B5117" t="str">
            <v xml:space="preserve"> CARDIAC AGENTS                                </v>
          </cell>
          <cell r="C5117" t="str">
            <v>TIME-CAP LABS</v>
          </cell>
          <cell r="D5117">
            <v>20676.400000000001</v>
          </cell>
          <cell r="E5117" t="str">
            <v>TIME-CAP LABS</v>
          </cell>
          <cell r="F5117" t="str">
            <v>NITRITES &amp; NITRATES</v>
          </cell>
        </row>
        <row r="5118">
          <cell r="A5118" t="str">
            <v>NIVEA</v>
          </cell>
          <cell r="B5118" t="str">
            <v xml:space="preserve"> DERMATOLOGICALS, ETHICAL                      </v>
          </cell>
          <cell r="C5118" t="str">
            <v>BEIERSDORF</v>
          </cell>
          <cell r="D5118">
            <v>29</v>
          </cell>
          <cell r="E5118" t="str">
            <v>BEIERSDORF</v>
          </cell>
          <cell r="F5118" t="str">
            <v>EMOLLIENTS &amp; PROTECTIVES</v>
          </cell>
        </row>
        <row r="5119">
          <cell r="A5119" t="str">
            <v>NIX</v>
          </cell>
          <cell r="B5119" t="str">
            <v xml:space="preserve"> DERMATOLOGICALS, ETHICAL                      </v>
          </cell>
          <cell r="C5119" t="str">
            <v>PFIZER CONSUMER</v>
          </cell>
          <cell r="D5119">
            <v>122294.39999999999</v>
          </cell>
          <cell r="E5119" t="str">
            <v>PFIZER</v>
          </cell>
          <cell r="F5119" t="str">
            <v>SCAB/PEDICULOCIDES</v>
          </cell>
        </row>
        <row r="5120">
          <cell r="A5120" t="str">
            <v>NIZATIDINE</v>
          </cell>
          <cell r="B5120" t="str">
            <v xml:space="preserve"> GASTROINTESTINAL                              </v>
          </cell>
          <cell r="C5120" t="str">
            <v>EON LABS</v>
          </cell>
          <cell r="D5120">
            <v>73134.100000000006</v>
          </cell>
          <cell r="E5120" t="str">
            <v>EON CORP</v>
          </cell>
          <cell r="F5120" t="str">
            <v>H2 ANTAGONISTS</v>
          </cell>
        </row>
        <row r="5121">
          <cell r="A5121" t="str">
            <v>NIZATIDINE</v>
          </cell>
          <cell r="B5121" t="str">
            <v xml:space="preserve"> GASTROINTESTINAL                              </v>
          </cell>
          <cell r="C5121" t="str">
            <v>IVAX PHARMACEUTICALS</v>
          </cell>
          <cell r="D5121">
            <v>22798.7</v>
          </cell>
          <cell r="E5121" t="str">
            <v>IVAX CORP</v>
          </cell>
          <cell r="F5121" t="str">
            <v>H2 ANTAGONISTS</v>
          </cell>
        </row>
        <row r="5122">
          <cell r="A5122" t="str">
            <v>NIZATIDINE</v>
          </cell>
          <cell r="B5122" t="str">
            <v xml:space="preserve"> GASTROINTESTINAL                              </v>
          </cell>
          <cell r="C5122" t="str">
            <v>MYLAN</v>
          </cell>
          <cell r="D5122">
            <v>195665.5</v>
          </cell>
          <cell r="E5122" t="str">
            <v>MYLAN LABS  INC</v>
          </cell>
          <cell r="F5122" t="str">
            <v>H2 ANTAGONISTS</v>
          </cell>
        </row>
        <row r="5123">
          <cell r="A5123" t="str">
            <v>NIZATIDINE</v>
          </cell>
          <cell r="B5123" t="str">
            <v xml:space="preserve"> GASTROINTESTINAL                              </v>
          </cell>
          <cell r="C5123" t="str">
            <v>PAR PHARM</v>
          </cell>
          <cell r="D5123">
            <v>45516.7</v>
          </cell>
          <cell r="E5123" t="str">
            <v>PAR PHARM</v>
          </cell>
          <cell r="F5123" t="str">
            <v>H2 ANTAGONISTS</v>
          </cell>
        </row>
        <row r="5124">
          <cell r="A5124" t="str">
            <v>NIZATIDINE</v>
          </cell>
          <cell r="B5124" t="str">
            <v xml:space="preserve"> GASTROINTESTINAL                              </v>
          </cell>
          <cell r="C5124" t="str">
            <v>TEVA PHARMACEUTICALS</v>
          </cell>
          <cell r="D5124">
            <v>21417.4</v>
          </cell>
          <cell r="E5124" t="str">
            <v>TEVA PHARM USA</v>
          </cell>
          <cell r="F5124" t="str">
            <v>H2 ANTAGONISTS</v>
          </cell>
        </row>
        <row r="5125">
          <cell r="A5125" t="str">
            <v>NIZATIDINE</v>
          </cell>
          <cell r="B5125" t="str">
            <v xml:space="preserve"> GASTROINTESTINAL                              </v>
          </cell>
          <cell r="C5125" t="str">
            <v>WATSON LABS</v>
          </cell>
          <cell r="D5125">
            <v>2930</v>
          </cell>
          <cell r="E5125" t="str">
            <v>WATSON PHARM INC</v>
          </cell>
          <cell r="F5125" t="str">
            <v>H2 ANTAGONISTS</v>
          </cell>
        </row>
        <row r="5126">
          <cell r="A5126" t="str">
            <v>NIZORAL A-D</v>
          </cell>
          <cell r="B5126" t="str">
            <v xml:space="preserve"> DERMATOLOGICALS, ETHICAL                      </v>
          </cell>
          <cell r="C5126" t="str">
            <v>MCNEIL CONS/SPEC</v>
          </cell>
          <cell r="D5126">
            <v>25800.6</v>
          </cell>
          <cell r="E5126" t="str">
            <v>JOHNSON &amp; JOHNSON</v>
          </cell>
          <cell r="F5126" t="str">
            <v>ANTI-DANDRUFF</v>
          </cell>
        </row>
        <row r="5127">
          <cell r="A5127" t="str">
            <v>NIZORAL CREAM</v>
          </cell>
          <cell r="B5127" t="str">
            <v xml:space="preserve"> ANTI-FUNGAL AGENTS                            </v>
          </cell>
          <cell r="C5127" t="str">
            <v>JANSSEN PHARM</v>
          </cell>
          <cell r="D5127">
            <v>11362.8</v>
          </cell>
          <cell r="E5127" t="str">
            <v>JOHNSON &amp; JOHNSON</v>
          </cell>
          <cell r="F5127" t="str">
            <v>IMIDAZOLES</v>
          </cell>
        </row>
        <row r="5128">
          <cell r="A5128" t="str">
            <v>NIZORAL SHAMPOO</v>
          </cell>
          <cell r="B5128" t="str">
            <v xml:space="preserve"> DERMATOLOGICALS, ETHICAL                      </v>
          </cell>
          <cell r="C5128" t="str">
            <v>JANSSEN PHARM</v>
          </cell>
          <cell r="D5128">
            <v>557606.80000000005</v>
          </cell>
          <cell r="E5128" t="str">
            <v>JOHNSON &amp; JOHNSON</v>
          </cell>
          <cell r="F5128" t="str">
            <v>ANTI-DANDRUFF</v>
          </cell>
        </row>
        <row r="5129">
          <cell r="A5129" t="str">
            <v>NIZORAL TABS</v>
          </cell>
          <cell r="B5129" t="str">
            <v xml:space="preserve"> ANTI-FUNGAL AGENTS                            </v>
          </cell>
          <cell r="C5129" t="str">
            <v>JANSSEN PHARM</v>
          </cell>
          <cell r="D5129">
            <v>59393</v>
          </cell>
          <cell r="E5129" t="str">
            <v>JOHNSON &amp; JOHNSON</v>
          </cell>
          <cell r="F5129" t="str">
            <v>IMIDAZOLES</v>
          </cell>
        </row>
        <row r="5130">
          <cell r="A5130" t="str">
            <v>NO DOZ</v>
          </cell>
          <cell r="B5130" t="str">
            <v xml:space="preserve"> MISCELLANEOUS PREPS, ETHICAL                  </v>
          </cell>
          <cell r="C5130" t="str">
            <v>BRISTOL-MYERS</v>
          </cell>
          <cell r="D5130">
            <v>0</v>
          </cell>
          <cell r="E5130" t="str">
            <v>BRISTOL-MYERS SQ</v>
          </cell>
          <cell r="F5130" t="str">
            <v>MISCELLANEOUS OTH</v>
          </cell>
        </row>
        <row r="5131">
          <cell r="A5131" t="str">
            <v>NO TUSS</v>
          </cell>
          <cell r="B5131" t="str">
            <v xml:space="preserve"> COUGH &amp; COLD PREPS           </v>
          </cell>
          <cell r="C5131" t="str">
            <v>STEWART JACKSON</v>
          </cell>
          <cell r="D5131">
            <v>409</v>
          </cell>
          <cell r="E5131" t="str">
            <v>STEWART JACKSON</v>
          </cell>
          <cell r="F5131" t="str">
            <v>COUGH/COLD W/O EXPECT</v>
          </cell>
        </row>
        <row r="5132">
          <cell r="A5132" t="str">
            <v>NOLAHIST</v>
          </cell>
          <cell r="B5132" t="str">
            <v xml:space="preserve"> ANTIHISTAMINES, SYSTEMIC                      </v>
          </cell>
          <cell r="C5132" t="str">
            <v>AMARIN PHARMACEUTICA</v>
          </cell>
          <cell r="D5132">
            <v>117</v>
          </cell>
          <cell r="E5132" t="str">
            <v>AMARIN PHARMACEUTICA</v>
          </cell>
          <cell r="F5132" t="str">
            <v>ANTIHISTAMINES CAPS/TABS</v>
          </cell>
        </row>
        <row r="5133">
          <cell r="A5133" t="str">
            <v>NOLAMINE</v>
          </cell>
          <cell r="B5133" t="str">
            <v xml:space="preserve"> COUGH &amp; COLD PREPS           </v>
          </cell>
          <cell r="C5133" t="str">
            <v>AMARIN PHARMACEUTICA</v>
          </cell>
          <cell r="D5133">
            <v>246.5</v>
          </cell>
          <cell r="E5133" t="str">
            <v>AMARIN PHARMACEUTICA</v>
          </cell>
          <cell r="F5133" t="str">
            <v>ORAL COLD W/O ANALG</v>
          </cell>
        </row>
        <row r="5134">
          <cell r="A5134" t="str">
            <v>NOLVADEX</v>
          </cell>
          <cell r="B5134" t="str">
            <v xml:space="preserve"> ANTINEOPLASTIC AGENTS                         </v>
          </cell>
          <cell r="C5134" t="str">
            <v>ASTRAZENECA</v>
          </cell>
          <cell r="D5134">
            <v>478453</v>
          </cell>
          <cell r="E5134" t="str">
            <v>ASTRAZENECA CORP</v>
          </cell>
          <cell r="F5134" t="str">
            <v>ANTINEO ANTIESTROGENS</v>
          </cell>
        </row>
        <row r="5135">
          <cell r="A5135" t="str">
            <v>NORCO</v>
          </cell>
          <cell r="B5135" t="str">
            <v xml:space="preserve"> ANALGESICS        </v>
          </cell>
          <cell r="C5135" t="str">
            <v>WATSON LABS</v>
          </cell>
          <cell r="D5135">
            <v>86.1</v>
          </cell>
          <cell r="E5135" t="str">
            <v>WATSON PHARM INC</v>
          </cell>
          <cell r="F5135" t="str">
            <v>CODEINE&amp;COMB NON-INJ</v>
          </cell>
        </row>
        <row r="5136">
          <cell r="A5136" t="str">
            <v>NORDETTE-21</v>
          </cell>
          <cell r="B5136" t="str">
            <v xml:space="preserve"> CONTRACEPTIVES                                </v>
          </cell>
          <cell r="C5136" t="str">
            <v>MONARCH PHARM</v>
          </cell>
          <cell r="D5136">
            <v>22845.3</v>
          </cell>
          <cell r="E5136" t="str">
            <v>KING PHARM INC</v>
          </cell>
          <cell r="F5136" t="str">
            <v>O/C ESTROGEN/PROGESTOGEN</v>
          </cell>
        </row>
        <row r="5137">
          <cell r="A5137" t="str">
            <v>NORDETTE-28</v>
          </cell>
          <cell r="B5137" t="str">
            <v xml:space="preserve"> CONTRACEPTIVES                                </v>
          </cell>
          <cell r="C5137" t="str">
            <v>MONARCH PHARM</v>
          </cell>
          <cell r="D5137">
            <v>148687.20000000001</v>
          </cell>
          <cell r="E5137" t="str">
            <v>KING PHARM INC</v>
          </cell>
          <cell r="F5137" t="str">
            <v>O/C ESTROGEN/PROGESTOGEN</v>
          </cell>
        </row>
        <row r="5138">
          <cell r="A5138" t="str">
            <v>NORDIPEN 5</v>
          </cell>
          <cell r="B5138" t="str">
            <v xml:space="preserve"> NON-DRUG PRODUCTS                             </v>
          </cell>
          <cell r="C5138" t="str">
            <v>NOVO NORDISK</v>
          </cell>
          <cell r="D5138">
            <v>0</v>
          </cell>
          <cell r="E5138" t="str">
            <v>NOVO NORDISK</v>
          </cell>
          <cell r="F5138" t="str">
            <v>NON-DRUG PRODUCTS</v>
          </cell>
        </row>
        <row r="5139">
          <cell r="A5139" t="str">
            <v>NORDITROPIN</v>
          </cell>
          <cell r="B5139" t="str">
            <v xml:space="preserve"> HORMONES                                      </v>
          </cell>
          <cell r="C5139" t="str">
            <v>NOVO NORDISK</v>
          </cell>
          <cell r="D5139">
            <v>12230.4</v>
          </cell>
          <cell r="E5139" t="str">
            <v>NOVO NORDISK</v>
          </cell>
          <cell r="F5139" t="str">
            <v>ANABOLIC HORMONES</v>
          </cell>
        </row>
        <row r="5140">
          <cell r="A5140" t="str">
            <v>NOREL DM</v>
          </cell>
          <cell r="B5140" t="str">
            <v xml:space="preserve"> COUGH &amp; COLD PREPS           </v>
          </cell>
          <cell r="C5140" t="str">
            <v>US PHARMACEUT CORP</v>
          </cell>
          <cell r="D5140">
            <v>11092.6</v>
          </cell>
          <cell r="E5140" t="str">
            <v>US PHARMACEUT CORP</v>
          </cell>
          <cell r="F5140" t="str">
            <v>COUGH/COLD W/EXPECT</v>
          </cell>
        </row>
        <row r="5141">
          <cell r="A5141" t="str">
            <v>NOREL PLUS</v>
          </cell>
          <cell r="B5141" t="str">
            <v xml:space="preserve"> COUGH &amp; COLD PREPS           </v>
          </cell>
          <cell r="C5141" t="str">
            <v>US PHARMACEUT CORP</v>
          </cell>
          <cell r="D5141">
            <v>-37.4</v>
          </cell>
          <cell r="E5141" t="str">
            <v>US PHARMACEUT CORP</v>
          </cell>
          <cell r="F5141" t="str">
            <v>ORAL COLD W/ANALG</v>
          </cell>
        </row>
        <row r="5142">
          <cell r="A5142" t="str">
            <v>NOREL SD</v>
          </cell>
          <cell r="B5142" t="str">
            <v xml:space="preserve"> COUGH &amp; COLD PREPS           </v>
          </cell>
          <cell r="C5142" t="str">
            <v>US PHARMACEUT CORP</v>
          </cell>
          <cell r="D5142">
            <v>1105</v>
          </cell>
          <cell r="E5142" t="str">
            <v>US PHARMACEUT CORP</v>
          </cell>
          <cell r="F5142" t="str">
            <v>ORAL COLD W/O ANALG</v>
          </cell>
        </row>
        <row r="5143">
          <cell r="A5143" t="str">
            <v>NOREPINEPHRINE</v>
          </cell>
          <cell r="B5143" t="str">
            <v xml:space="preserve"> CARDIAC AGENTS                                </v>
          </cell>
          <cell r="C5143" t="str">
            <v>SICOR PHARM</v>
          </cell>
          <cell r="D5143">
            <v>188.2</v>
          </cell>
          <cell r="E5143" t="str">
            <v>SICOR INC</v>
          </cell>
          <cell r="F5143" t="str">
            <v>CARDIAC AGENTS OTH</v>
          </cell>
        </row>
        <row r="5144">
          <cell r="A5144" t="str">
            <v>NORETHINDRONE ACE</v>
          </cell>
          <cell r="B5144" t="str">
            <v xml:space="preserve"> HORMONES                                      </v>
          </cell>
          <cell r="C5144" t="str">
            <v>BARR LABS</v>
          </cell>
          <cell r="D5144">
            <v>9357.2999999999993</v>
          </cell>
          <cell r="E5144" t="str">
            <v>BARR LABS CORP</v>
          </cell>
          <cell r="F5144" t="str">
            <v>HORMONES PROGESTOGEN ORAL</v>
          </cell>
        </row>
        <row r="5145">
          <cell r="A5145" t="str">
            <v>NORFLEX</v>
          </cell>
          <cell r="B5145" t="str">
            <v xml:space="preserve"> MUSCULOSKELETAL                               </v>
          </cell>
          <cell r="C5145" t="str">
            <v>3M PHARMACEUTICALS</v>
          </cell>
          <cell r="D5145">
            <v>2015829.7</v>
          </cell>
          <cell r="E5145" t="str">
            <v>3M HEALTH CARE</v>
          </cell>
          <cell r="F5145" t="str">
            <v>MUS RELX NON-SURG W/O ANALG</v>
          </cell>
        </row>
        <row r="5146">
          <cell r="A5146" t="str">
            <v>NORGESIC</v>
          </cell>
          <cell r="B5146" t="str">
            <v xml:space="preserve"> MUSCULOSKELETAL                               </v>
          </cell>
          <cell r="C5146" t="str">
            <v>3M PHARMACEUTICALS</v>
          </cell>
          <cell r="D5146">
            <v>1862</v>
          </cell>
          <cell r="E5146" t="str">
            <v>3M HEALTH CARE</v>
          </cell>
          <cell r="F5146" t="str">
            <v>MUS RELX NON-SURG W ANALG</v>
          </cell>
        </row>
        <row r="5147">
          <cell r="A5147" t="str">
            <v>NORGESIC FORTE</v>
          </cell>
          <cell r="B5147" t="str">
            <v xml:space="preserve"> MUSCULOSKELETAL                               </v>
          </cell>
          <cell r="C5147" t="str">
            <v>3M PHARMACEUTICALS</v>
          </cell>
          <cell r="D5147">
            <v>13525.1</v>
          </cell>
          <cell r="E5147" t="str">
            <v>3M HEALTH CARE</v>
          </cell>
          <cell r="F5147" t="str">
            <v>MUS RELX NON-SURG W ANALG</v>
          </cell>
        </row>
        <row r="5148">
          <cell r="A5148" t="str">
            <v>NORINYL 1/35-21 WL</v>
          </cell>
          <cell r="B5148" t="str">
            <v xml:space="preserve"> CONTRACEPTIVES                                </v>
          </cell>
          <cell r="C5148" t="str">
            <v>WATSON LABS</v>
          </cell>
          <cell r="D5148">
            <v>-148.69999999999999</v>
          </cell>
          <cell r="E5148" t="str">
            <v>WATSON PHARM INC</v>
          </cell>
          <cell r="F5148" t="str">
            <v>O/C ESTROGEN/PROGESTOGEN</v>
          </cell>
        </row>
        <row r="5149">
          <cell r="A5149" t="str">
            <v>NORINYL 1/35-28 WL</v>
          </cell>
          <cell r="B5149" t="str">
            <v xml:space="preserve"> CONTRACEPTIVES                                </v>
          </cell>
          <cell r="C5149" t="str">
            <v>WATSON LABS</v>
          </cell>
          <cell r="D5149">
            <v>12639.3</v>
          </cell>
          <cell r="E5149" t="str">
            <v>WATSON PHARM INC</v>
          </cell>
          <cell r="F5149" t="str">
            <v>O/C ESTROGEN/PROGESTOGEN</v>
          </cell>
        </row>
        <row r="5150">
          <cell r="A5150" t="str">
            <v>NORINYL 1/50-21 WL</v>
          </cell>
          <cell r="B5150" t="str">
            <v xml:space="preserve"> CONTRACEPTIVES                                </v>
          </cell>
          <cell r="C5150" t="str">
            <v>WATSON LABS</v>
          </cell>
          <cell r="D5150">
            <v>0</v>
          </cell>
          <cell r="E5150" t="str">
            <v>WATSON PHARM INC</v>
          </cell>
          <cell r="F5150" t="str">
            <v>O/C ESTROGEN/PROGESTOGEN</v>
          </cell>
        </row>
        <row r="5151">
          <cell r="A5151" t="str">
            <v>NORINYL 1/50-28 WL</v>
          </cell>
          <cell r="B5151" t="str">
            <v xml:space="preserve"> CONTRACEPTIVES                                </v>
          </cell>
          <cell r="C5151" t="str">
            <v>WATSON LABS</v>
          </cell>
          <cell r="D5151">
            <v>850.5</v>
          </cell>
          <cell r="E5151" t="str">
            <v>WATSON PHARM INC</v>
          </cell>
          <cell r="F5151" t="str">
            <v>O/C ESTROGEN/PROGESTOGEN</v>
          </cell>
        </row>
        <row r="5152">
          <cell r="A5152" t="str">
            <v>NORITATE</v>
          </cell>
          <cell r="B5152" t="str">
            <v xml:space="preserve"> DERMATOLOGICALS, ETHICAL                      </v>
          </cell>
          <cell r="C5152" t="str">
            <v>DERMIK</v>
          </cell>
          <cell r="D5152">
            <v>70055.5</v>
          </cell>
          <cell r="E5152" t="str">
            <v>AVENTIS CORP</v>
          </cell>
          <cell r="F5152" t="str">
            <v>ANTNFCT NON-SYS TOPICAL</v>
          </cell>
        </row>
        <row r="5153">
          <cell r="A5153" t="str">
            <v>NORMAL SALINE</v>
          </cell>
          <cell r="B5153" t="str">
            <v>UNKNOWN USC 99998</v>
          </cell>
          <cell r="C5153" t="str">
            <v>B  BRAUN MEDICAL</v>
          </cell>
          <cell r="D5153">
            <v>40</v>
          </cell>
          <cell r="E5153" t="str">
            <v>B  BRAUN MEDICAL</v>
          </cell>
          <cell r="F5153" t="str">
            <v>UNKNOWN USC 99998</v>
          </cell>
        </row>
        <row r="5154">
          <cell r="A5154" t="str">
            <v>NORMODYNE</v>
          </cell>
          <cell r="B5154" t="str">
            <v xml:space="preserve"> VASCULAR AGENTS                               </v>
          </cell>
          <cell r="C5154" t="str">
            <v>KEY PHARMACEUTICAL</v>
          </cell>
          <cell r="D5154">
            <v>-402.1</v>
          </cell>
          <cell r="E5154" t="str">
            <v>SCHERING PLOUGH</v>
          </cell>
          <cell r="F5154" t="str">
            <v>ALPHA-BETA BLOCKER</v>
          </cell>
        </row>
        <row r="5155">
          <cell r="A5155" t="str">
            <v>NORMODYNE I V</v>
          </cell>
          <cell r="B5155" t="str">
            <v xml:space="preserve"> VASCULAR AGENTS                               </v>
          </cell>
          <cell r="C5155" t="str">
            <v>KEY PHARMACEUTICAL</v>
          </cell>
          <cell r="D5155">
            <v>0</v>
          </cell>
          <cell r="E5155" t="str">
            <v>SCHERING PLOUGH</v>
          </cell>
          <cell r="F5155" t="str">
            <v>ALPHA-BETA BLOCKER</v>
          </cell>
        </row>
        <row r="5156">
          <cell r="A5156" t="str">
            <v>NOROXIN</v>
          </cell>
          <cell r="B5156" t="str">
            <v xml:space="preserve"> ANTI-INFECTIVES, SYSTEMIC                     </v>
          </cell>
          <cell r="C5156" t="str">
            <v>MERCK &amp; COMPANY</v>
          </cell>
          <cell r="D5156">
            <v>78788.5</v>
          </cell>
          <cell r="E5156" t="str">
            <v>MERCK &amp; CO</v>
          </cell>
          <cell r="F5156" t="str">
            <v>QUINOLONES  SYSTEMIC</v>
          </cell>
        </row>
        <row r="5157">
          <cell r="A5157" t="str">
            <v>NORPACE</v>
          </cell>
          <cell r="B5157" t="str">
            <v xml:space="preserve"> CARDIAC AGENTS                                </v>
          </cell>
          <cell r="C5157" t="str">
            <v>PHARMACIA</v>
          </cell>
          <cell r="D5157">
            <v>2970</v>
          </cell>
          <cell r="E5157" t="str">
            <v>PHARMACIA CORP</v>
          </cell>
          <cell r="F5157" t="str">
            <v>ANTI-ARRHYTHMIA AGENT</v>
          </cell>
        </row>
        <row r="5158">
          <cell r="A5158" t="str">
            <v>NORPACE CR</v>
          </cell>
          <cell r="B5158" t="str">
            <v xml:space="preserve"> CARDIAC AGENTS                                </v>
          </cell>
          <cell r="C5158" t="str">
            <v>PHARMACIA</v>
          </cell>
          <cell r="D5158">
            <v>46783.6</v>
          </cell>
          <cell r="E5158" t="str">
            <v>PHARMACIA CORP</v>
          </cell>
          <cell r="F5158" t="str">
            <v>ANTI-ARRHYTHMIA AGENT</v>
          </cell>
        </row>
        <row r="5159">
          <cell r="A5159" t="str">
            <v>NORPRAMIN</v>
          </cell>
          <cell r="B5159" t="str">
            <v xml:space="preserve"> PSYCHOTHERAPEUTICS                            </v>
          </cell>
          <cell r="C5159" t="str">
            <v>AVENTIS PHARMA</v>
          </cell>
          <cell r="D5159">
            <v>3945.9</v>
          </cell>
          <cell r="E5159" t="str">
            <v>AVENTIS CORP</v>
          </cell>
          <cell r="F5159" t="str">
            <v>TRICYCLICS &amp; TETRACYCLICS</v>
          </cell>
        </row>
        <row r="5160">
          <cell r="A5160" t="str">
            <v>NOR-Q D</v>
          </cell>
          <cell r="B5160" t="str">
            <v xml:space="preserve"> CONTRACEPTIVES                                </v>
          </cell>
          <cell r="C5160" t="str">
            <v>WATSON LABS</v>
          </cell>
          <cell r="D5160">
            <v>11610.4</v>
          </cell>
          <cell r="E5160" t="str">
            <v>WATSON PHARM INC</v>
          </cell>
          <cell r="F5160" t="str">
            <v>O/C W/O ESTROGENS</v>
          </cell>
        </row>
        <row r="5161">
          <cell r="A5161" t="str">
            <v>NORTREL 1/35-21</v>
          </cell>
          <cell r="B5161" t="str">
            <v xml:space="preserve"> CONTRACEPTIVES                                </v>
          </cell>
          <cell r="C5161" t="str">
            <v>BARR LABS</v>
          </cell>
          <cell r="D5161">
            <v>2955.1</v>
          </cell>
          <cell r="E5161" t="str">
            <v>BARR LABS CORP</v>
          </cell>
          <cell r="F5161" t="str">
            <v>O/C ESTROGEN/PROGESTOGEN</v>
          </cell>
        </row>
        <row r="5162">
          <cell r="A5162" t="str">
            <v>NORTREL 1/35-28</v>
          </cell>
          <cell r="B5162" t="str">
            <v xml:space="preserve"> CONTRACEPTIVES                                </v>
          </cell>
          <cell r="C5162" t="str">
            <v>BARR LABS</v>
          </cell>
          <cell r="D5162">
            <v>55508.6</v>
          </cell>
          <cell r="E5162" t="str">
            <v>BARR LABS CORP</v>
          </cell>
          <cell r="F5162" t="str">
            <v>O/C ESTROGEN/PROGESTOGEN</v>
          </cell>
        </row>
        <row r="5163">
          <cell r="A5163" t="str">
            <v>NORTREL 7/7/7-28</v>
          </cell>
          <cell r="B5163" t="str">
            <v xml:space="preserve"> CONTRACEPTIVES                                </v>
          </cell>
          <cell r="C5163" t="str">
            <v>BARR LABS</v>
          </cell>
          <cell r="D5163">
            <v>1480.3</v>
          </cell>
          <cell r="E5163" t="str">
            <v>BARR LABS CORP</v>
          </cell>
          <cell r="F5163" t="str">
            <v>O/C ESTROGEN/PROGESTOGEN</v>
          </cell>
        </row>
        <row r="5164">
          <cell r="A5164" t="str">
            <v>NORTRIPTYLINE HCL</v>
          </cell>
          <cell r="B5164" t="str">
            <v xml:space="preserve"> PSYCHOTHERAPEUTICS                            </v>
          </cell>
          <cell r="C5164" t="str">
            <v>GENEVA PHARM</v>
          </cell>
          <cell r="D5164">
            <v>726.2</v>
          </cell>
          <cell r="E5164" t="str">
            <v>NOVARTIS</v>
          </cell>
          <cell r="F5164" t="str">
            <v>TRICYCLICS &amp; TETRACYCLICS</v>
          </cell>
        </row>
        <row r="5165">
          <cell r="A5165" t="str">
            <v>NORTRIPTYLINE HCL</v>
          </cell>
          <cell r="B5165" t="str">
            <v xml:space="preserve"> PSYCHOTHERAPEUTICS                            </v>
          </cell>
          <cell r="C5165" t="str">
            <v>IVAX PHARMACEUTICALS</v>
          </cell>
          <cell r="D5165">
            <v>134.4</v>
          </cell>
          <cell r="E5165" t="str">
            <v>IVAX CORP</v>
          </cell>
          <cell r="F5165" t="str">
            <v>TRICYCLICS &amp; TETRACYCLICS</v>
          </cell>
        </row>
        <row r="5166">
          <cell r="A5166" t="str">
            <v>NORTRIPTYLINE HCL</v>
          </cell>
          <cell r="B5166" t="str">
            <v xml:space="preserve"> PSYCHOTHERAPEUTICS                            </v>
          </cell>
          <cell r="C5166" t="str">
            <v>MYLAN</v>
          </cell>
          <cell r="D5166">
            <v>56866.9</v>
          </cell>
          <cell r="E5166" t="str">
            <v>MYLAN LABS  INC</v>
          </cell>
          <cell r="F5166" t="str">
            <v>TRICYCLICS &amp; TETRACYCLICS</v>
          </cell>
        </row>
        <row r="5167">
          <cell r="A5167" t="str">
            <v>NORTRIPTYLINE HCL</v>
          </cell>
          <cell r="B5167" t="str">
            <v xml:space="preserve"> PSYCHOTHERAPEUTICS                            </v>
          </cell>
          <cell r="C5167" t="str">
            <v>RANBAXY PHARM</v>
          </cell>
          <cell r="D5167">
            <v>163</v>
          </cell>
          <cell r="E5167" t="str">
            <v>RANBAXY LABS LTD</v>
          </cell>
          <cell r="F5167" t="str">
            <v>TRICYCLICS &amp; TETRACYCLICS</v>
          </cell>
        </row>
        <row r="5168">
          <cell r="A5168" t="str">
            <v>NORTRIPTYLINE HCL</v>
          </cell>
          <cell r="B5168" t="str">
            <v xml:space="preserve"> PSYCHOTHERAPEUTICS                            </v>
          </cell>
          <cell r="C5168" t="str">
            <v>REPACKAGER</v>
          </cell>
          <cell r="D5168">
            <v>213.4</v>
          </cell>
          <cell r="E5168" t="str">
            <v>REPACKAGER</v>
          </cell>
          <cell r="F5168" t="str">
            <v>TRICYCLICS &amp; TETRACYCLICS</v>
          </cell>
        </row>
        <row r="5169">
          <cell r="A5169" t="str">
            <v>NORTRIPTYLINE HCL</v>
          </cell>
          <cell r="B5169" t="str">
            <v xml:space="preserve"> PSYCHOTHERAPEUTICS                            </v>
          </cell>
          <cell r="C5169" t="str">
            <v>TEVA PHARMACEUTICALS</v>
          </cell>
          <cell r="D5169">
            <v>15834.2</v>
          </cell>
          <cell r="E5169" t="str">
            <v>TEVA PHARM USA</v>
          </cell>
          <cell r="F5169" t="str">
            <v>TRICYCLICS &amp; TETRACYCLICS</v>
          </cell>
        </row>
        <row r="5170">
          <cell r="A5170" t="str">
            <v>NORTRIPTYLINE HCL</v>
          </cell>
          <cell r="B5170" t="str">
            <v xml:space="preserve"> PSYCHOTHERAPEUTICS                            </v>
          </cell>
          <cell r="C5170" t="str">
            <v>WATSON LABS</v>
          </cell>
          <cell r="D5170">
            <v>52938.8</v>
          </cell>
          <cell r="E5170" t="str">
            <v>WATSON PHARM INC</v>
          </cell>
          <cell r="F5170" t="str">
            <v>TRICYCLICS &amp; TETRACYCLICS</v>
          </cell>
        </row>
        <row r="5171">
          <cell r="A5171" t="str">
            <v>NORTUSS-DE</v>
          </cell>
          <cell r="B5171" t="str">
            <v xml:space="preserve"> COUGH &amp; COLD PREPS           </v>
          </cell>
          <cell r="C5171" t="str">
            <v>NOREGA PHARM</v>
          </cell>
          <cell r="D5171">
            <v>31624.2</v>
          </cell>
          <cell r="E5171" t="str">
            <v>NOREGA PHARM</v>
          </cell>
          <cell r="F5171" t="str">
            <v>COUGH/COLD W/EXPECT</v>
          </cell>
        </row>
        <row r="5172">
          <cell r="A5172" t="str">
            <v>NORTUSS-EX</v>
          </cell>
          <cell r="B5172" t="str">
            <v xml:space="preserve"> COUGH &amp; COLD PREPS           </v>
          </cell>
          <cell r="C5172" t="str">
            <v>NOREGA PHARM</v>
          </cell>
          <cell r="D5172">
            <v>48484.800000000003</v>
          </cell>
          <cell r="E5172" t="str">
            <v>NOREGA PHARM</v>
          </cell>
          <cell r="F5172" t="str">
            <v>COUGH PREP W/O COD</v>
          </cell>
        </row>
        <row r="5173">
          <cell r="A5173" t="str">
            <v>NORVASC</v>
          </cell>
          <cell r="B5173" t="str">
            <v xml:space="preserve"> VASCULAR AGENTS                               </v>
          </cell>
          <cell r="C5173" t="str">
            <v>PFIZER</v>
          </cell>
          <cell r="D5173">
            <v>10250595.300000001</v>
          </cell>
          <cell r="E5173" t="str">
            <v>PFIZER</v>
          </cell>
          <cell r="F5173" t="str">
            <v>CALCIUM BLOCKERS</v>
          </cell>
        </row>
        <row r="5174">
          <cell r="A5174" t="str">
            <v>NORVIR</v>
          </cell>
          <cell r="B5174" t="str">
            <v xml:space="preserve"> ANTIVIRALS                                    </v>
          </cell>
          <cell r="C5174" t="str">
            <v>ABBOTT PHARM PRODS</v>
          </cell>
          <cell r="D5174">
            <v>48511.199999999997</v>
          </cell>
          <cell r="E5174" t="str">
            <v>ABBOTT</v>
          </cell>
          <cell r="F5174" t="str">
            <v>HIV-PROTEASE INHIB</v>
          </cell>
        </row>
        <row r="5175">
          <cell r="A5175" t="str">
            <v>NOSE BETTER</v>
          </cell>
          <cell r="B5175" t="str">
            <v xml:space="preserve"> MISCELLANEOUS PREPS, ETHICAL                  </v>
          </cell>
          <cell r="C5175" t="str">
            <v>LEE PHARM</v>
          </cell>
          <cell r="D5175">
            <v>0</v>
          </cell>
          <cell r="E5175" t="str">
            <v>LEE PHARM</v>
          </cell>
          <cell r="F5175" t="str">
            <v>MISCELLANEOUS OTH</v>
          </cell>
        </row>
        <row r="5176">
          <cell r="A5176" t="str">
            <v>NOSTRILLA</v>
          </cell>
          <cell r="B5176" t="str">
            <v xml:space="preserve"> COUGH &amp; COLD PREPS           </v>
          </cell>
          <cell r="C5176" t="str">
            <v>HERITAGE CONS PROD</v>
          </cell>
          <cell r="D5176">
            <v>8936.4</v>
          </cell>
          <cell r="E5176" t="str">
            <v>HERITAGE CONS PROD</v>
          </cell>
          <cell r="F5176" t="str">
            <v>NASAL DECONGESTANT TOP</v>
          </cell>
        </row>
        <row r="5177">
          <cell r="A5177" t="str">
            <v>NOSTRILLA 12 HOUR</v>
          </cell>
          <cell r="B5177" t="str">
            <v xml:space="preserve"> COUGH &amp; COLD PREPS           </v>
          </cell>
          <cell r="C5177" t="str">
            <v>HERITAGE CONS PROD</v>
          </cell>
          <cell r="D5177">
            <v>7786.8</v>
          </cell>
          <cell r="E5177" t="str">
            <v>HERITAGE CONS PROD</v>
          </cell>
          <cell r="F5177" t="str">
            <v>NASAL DECONGESTANT TOP</v>
          </cell>
        </row>
        <row r="5178">
          <cell r="A5178" t="str">
            <v>NOT NICE TO LICE</v>
          </cell>
          <cell r="B5178" t="str">
            <v xml:space="preserve"> DERMATOLOGICALS, ETHICAL                      </v>
          </cell>
          <cell r="C5178" t="str">
            <v>GINESIS NATURAL</v>
          </cell>
          <cell r="D5178">
            <v>16</v>
          </cell>
          <cell r="E5178" t="str">
            <v>GINESIS NATURAL</v>
          </cell>
          <cell r="F5178" t="str">
            <v>SCAB/PEDICULOCIDES</v>
          </cell>
        </row>
        <row r="5179">
          <cell r="A5179" t="str">
            <v>NOVACET</v>
          </cell>
          <cell r="B5179" t="str">
            <v xml:space="preserve"> DERMATOLOGICALS, ETHICAL                      </v>
          </cell>
          <cell r="C5179" t="str">
            <v>GENDERM CORP</v>
          </cell>
          <cell r="D5179">
            <v>64.7</v>
          </cell>
          <cell r="E5179" t="str">
            <v>GENDERM CORP</v>
          </cell>
          <cell r="F5179" t="str">
            <v>ACNE W/ANTNFCT/ANTISEPTIC</v>
          </cell>
        </row>
        <row r="5180">
          <cell r="A5180" t="str">
            <v>NOVACET</v>
          </cell>
          <cell r="B5180" t="str">
            <v xml:space="preserve"> DERMATOLOGICALS, ETHICAL                      </v>
          </cell>
          <cell r="C5180" t="str">
            <v>MEDICIS DERMATOLOG</v>
          </cell>
          <cell r="D5180">
            <v>-28.5</v>
          </cell>
          <cell r="E5180" t="str">
            <v>MEDICIS PHARM CORP</v>
          </cell>
          <cell r="F5180" t="str">
            <v>ACNE W/ANTNFCT/ANTISEPTIC</v>
          </cell>
        </row>
        <row r="5181">
          <cell r="A5181" t="str">
            <v>NOVAFED-A</v>
          </cell>
          <cell r="B5181" t="str">
            <v xml:space="preserve"> COUGH &amp; COLD PREPS           </v>
          </cell>
          <cell r="C5181" t="str">
            <v>AVENTIS PHARMA</v>
          </cell>
          <cell r="D5181">
            <v>0</v>
          </cell>
          <cell r="E5181" t="str">
            <v>AVENTIS CORP</v>
          </cell>
          <cell r="F5181" t="str">
            <v>ORAL COLD W/O ANALG</v>
          </cell>
        </row>
        <row r="5182">
          <cell r="A5182" t="str">
            <v>NOVAGESIC</v>
          </cell>
          <cell r="B5182" t="str">
            <v xml:space="preserve"> ANALGESICS        </v>
          </cell>
          <cell r="C5182" t="str">
            <v>MARIN PHARM</v>
          </cell>
          <cell r="D5182">
            <v>19351.099999999999</v>
          </cell>
          <cell r="E5182" t="str">
            <v>MARIN PHARM</v>
          </cell>
          <cell r="F5182" t="str">
            <v>ACETAMINOPHEN</v>
          </cell>
        </row>
        <row r="5183">
          <cell r="A5183" t="str">
            <v>NOVAGEST DH</v>
          </cell>
          <cell r="B5183" t="str">
            <v xml:space="preserve"> COUGH &amp; COLD PREPS           </v>
          </cell>
          <cell r="C5183" t="str">
            <v>MAJOR PHARM</v>
          </cell>
          <cell r="D5183">
            <v>19.2</v>
          </cell>
          <cell r="E5183" t="str">
            <v>GREAT LAKES WHLSL</v>
          </cell>
          <cell r="F5183" t="str">
            <v>COUGH/COLD W/O EXPECT</v>
          </cell>
        </row>
        <row r="5184">
          <cell r="A5184" t="str">
            <v>NOVAHISTINE</v>
          </cell>
          <cell r="B5184" t="str">
            <v xml:space="preserve"> COUGH &amp; COLD PREPS           </v>
          </cell>
          <cell r="C5184" t="str">
            <v>GSK PHARM</v>
          </cell>
          <cell r="D5184">
            <v>-191.4</v>
          </cell>
          <cell r="E5184" t="str">
            <v>GLAXOSMITHKLINE</v>
          </cell>
          <cell r="F5184" t="str">
            <v>ORAL COLD W/O ANALG</v>
          </cell>
        </row>
        <row r="5185">
          <cell r="A5185" t="str">
            <v>NOVAHISTINE DH</v>
          </cell>
          <cell r="B5185" t="str">
            <v xml:space="preserve"> COUGH &amp; COLD PREPS           </v>
          </cell>
          <cell r="C5185" t="str">
            <v>GSK PHARM</v>
          </cell>
          <cell r="D5185">
            <v>127.7</v>
          </cell>
          <cell r="E5185" t="str">
            <v>GLAXOSMITHKLINE</v>
          </cell>
          <cell r="F5185" t="str">
            <v>COUGH/COLD W/O EXPECT</v>
          </cell>
        </row>
        <row r="5186">
          <cell r="A5186" t="str">
            <v>NOVAHISTINE DMX</v>
          </cell>
          <cell r="B5186" t="str">
            <v xml:space="preserve"> COUGH &amp; COLD PREPS           </v>
          </cell>
          <cell r="C5186" t="str">
            <v>GSK PHARM</v>
          </cell>
          <cell r="D5186">
            <v>-2.8</v>
          </cell>
          <cell r="E5186" t="str">
            <v>GLAXOSMITHKLINE</v>
          </cell>
          <cell r="F5186" t="str">
            <v>COUGH/COLD W/EXPECT</v>
          </cell>
        </row>
        <row r="5187">
          <cell r="A5187" t="str">
            <v>NOVAHISTINE EXPECT</v>
          </cell>
          <cell r="B5187" t="str">
            <v xml:space="preserve"> COUGH &amp; COLD PREPS           </v>
          </cell>
          <cell r="C5187" t="str">
            <v>GSK PHARM</v>
          </cell>
          <cell r="D5187">
            <v>66.900000000000006</v>
          </cell>
          <cell r="E5187" t="str">
            <v>GLAXOSMITHKLINE</v>
          </cell>
          <cell r="F5187" t="str">
            <v>COUGH/COLD W/EXPECT</v>
          </cell>
        </row>
        <row r="5188">
          <cell r="A5188" t="str">
            <v>NOVANTRONE</v>
          </cell>
          <cell r="B5188" t="str">
            <v xml:space="preserve"> ANTINEOPLASTIC AGENTS                         </v>
          </cell>
          <cell r="C5188" t="str">
            <v>SERONO LABS</v>
          </cell>
          <cell r="D5188">
            <v>39026.6</v>
          </cell>
          <cell r="E5188" t="str">
            <v>SERONO LABS</v>
          </cell>
          <cell r="F5188" t="str">
            <v>ANTINEOPLASTICS MISC OTH</v>
          </cell>
        </row>
        <row r="5189">
          <cell r="A5189" t="str">
            <v>NOVAREL</v>
          </cell>
          <cell r="B5189" t="str">
            <v xml:space="preserve"> HORMONES                                      </v>
          </cell>
          <cell r="C5189" t="str">
            <v>FERRING LAB INC</v>
          </cell>
          <cell r="D5189">
            <v>29267.200000000001</v>
          </cell>
          <cell r="E5189" t="str">
            <v>FERRING LAB INC</v>
          </cell>
          <cell r="F5189" t="str">
            <v>GONADOTROPHINS</v>
          </cell>
        </row>
        <row r="5190">
          <cell r="A5190" t="str">
            <v>NOVASAL</v>
          </cell>
          <cell r="B5190" t="str">
            <v xml:space="preserve"> ANALGESICS        </v>
          </cell>
          <cell r="C5190" t="str">
            <v>US PHARMACEUT CORP</v>
          </cell>
          <cell r="D5190">
            <v>154.19999999999999</v>
          </cell>
          <cell r="E5190" t="str">
            <v>US PHARMACEUT CORP</v>
          </cell>
          <cell r="F5190" t="str">
            <v>SALICYLATES AND RELATED</v>
          </cell>
        </row>
        <row r="5191">
          <cell r="A5191" t="str">
            <v>NOVASAL</v>
          </cell>
          <cell r="B5191" t="str">
            <v xml:space="preserve"> COUGH &amp; COLD PREPS           </v>
          </cell>
          <cell r="C5191" t="str">
            <v>US PHARMACEUT CORP</v>
          </cell>
          <cell r="D5191">
            <v>5730.8</v>
          </cell>
          <cell r="E5191" t="str">
            <v>US PHARMACEUT CORP</v>
          </cell>
          <cell r="F5191" t="str">
            <v>ORAL COLD W/ANALG</v>
          </cell>
        </row>
        <row r="5192">
          <cell r="A5192" t="str">
            <v>NOVASOURCE RENAL</v>
          </cell>
          <cell r="B5192" t="str">
            <v xml:space="preserve"> NUTRIENTS &amp; SUPPLEMENTS                       </v>
          </cell>
          <cell r="C5192" t="str">
            <v>NOVARTIS NUTRITION</v>
          </cell>
          <cell r="D5192">
            <v>218.2</v>
          </cell>
          <cell r="E5192" t="str">
            <v>NOVARTIS</v>
          </cell>
          <cell r="F5192" t="str">
            <v>COMPLETE FOOD SUPPLEMENT</v>
          </cell>
        </row>
        <row r="5193">
          <cell r="A5193" t="str">
            <v>NOVOFINE 30</v>
          </cell>
          <cell r="B5193" t="str">
            <v xml:space="preserve"> NON-DRUG PRODUCTS                             </v>
          </cell>
          <cell r="C5193" t="str">
            <v>NOVO NORDISK</v>
          </cell>
          <cell r="D5193">
            <v>51152.7</v>
          </cell>
          <cell r="E5193" t="str">
            <v>NOVO NORDISK</v>
          </cell>
          <cell r="F5193" t="str">
            <v>NON-DRUG PRODUCTS</v>
          </cell>
        </row>
        <row r="5194">
          <cell r="A5194" t="str">
            <v>NOVOFINE 31</v>
          </cell>
          <cell r="B5194" t="str">
            <v xml:space="preserve"> DIABETES THERAPY                              </v>
          </cell>
          <cell r="C5194" t="str">
            <v>NOVO NORDISK</v>
          </cell>
          <cell r="D5194">
            <v>9941.7999999999993</v>
          </cell>
          <cell r="E5194" t="str">
            <v>NOVO NORDISK</v>
          </cell>
          <cell r="F5194" t="str">
            <v>DIABETIC ACCESSORIES</v>
          </cell>
        </row>
        <row r="5195">
          <cell r="A5195" t="str">
            <v>NOVOLIN 70/30</v>
          </cell>
          <cell r="B5195" t="str">
            <v xml:space="preserve"> DIABETES THERAPY                              </v>
          </cell>
          <cell r="C5195" t="str">
            <v>NOVO NORDISK</v>
          </cell>
          <cell r="D5195">
            <v>1387739.3</v>
          </cell>
          <cell r="E5195" t="str">
            <v>NOVO NORDISK</v>
          </cell>
          <cell r="F5195" t="str">
            <v>HUMAN INSULINS COMB</v>
          </cell>
        </row>
        <row r="5196">
          <cell r="A5196" t="str">
            <v>NOVOLIN 70/30 INNOLET</v>
          </cell>
          <cell r="B5196" t="str">
            <v xml:space="preserve"> DIABETES THERAPY                              </v>
          </cell>
          <cell r="C5196" t="str">
            <v>NOVO NORDISK</v>
          </cell>
          <cell r="D5196">
            <v>27125.5</v>
          </cell>
          <cell r="E5196" t="str">
            <v>NOVO NORDISK</v>
          </cell>
          <cell r="F5196" t="str">
            <v>HUMAN INSULINS COMB</v>
          </cell>
        </row>
        <row r="5197">
          <cell r="A5197" t="str">
            <v>NOVOLIN 70/30 PREFILLED</v>
          </cell>
          <cell r="B5197" t="str">
            <v xml:space="preserve"> DIABETES THERAPY                              </v>
          </cell>
          <cell r="C5197" t="str">
            <v>NOVO NORDISK</v>
          </cell>
          <cell r="D5197">
            <v>6062.6</v>
          </cell>
          <cell r="E5197" t="str">
            <v>NOVO NORDISK</v>
          </cell>
          <cell r="F5197" t="str">
            <v>HUMAN INSULINS COMB</v>
          </cell>
        </row>
        <row r="5198">
          <cell r="A5198" t="str">
            <v>NOVOLIN L</v>
          </cell>
          <cell r="B5198" t="str">
            <v xml:space="preserve"> DIABETES THERAPY                              </v>
          </cell>
          <cell r="C5198" t="str">
            <v>NOVO NORDISK</v>
          </cell>
          <cell r="D5198">
            <v>7581.3</v>
          </cell>
          <cell r="E5198" t="str">
            <v>NOVO NORDISK</v>
          </cell>
          <cell r="F5198" t="str">
            <v>HUMAN INSULINS INTERMEDIATE</v>
          </cell>
        </row>
        <row r="5199">
          <cell r="A5199" t="str">
            <v>NOVOLIN N</v>
          </cell>
          <cell r="B5199" t="str">
            <v xml:space="preserve"> DIABETES THERAPY                              </v>
          </cell>
          <cell r="C5199" t="str">
            <v>NOVO NORDISK</v>
          </cell>
          <cell r="D5199">
            <v>2599322.4</v>
          </cell>
          <cell r="E5199" t="str">
            <v>NOVO NORDISK</v>
          </cell>
          <cell r="F5199" t="str">
            <v>HUMAN INSULINS INTERMEDIATE</v>
          </cell>
        </row>
        <row r="5200">
          <cell r="A5200" t="str">
            <v>NOVOLIN N INNOLET</v>
          </cell>
          <cell r="B5200" t="str">
            <v xml:space="preserve"> DIABETES THERAPY                              </v>
          </cell>
          <cell r="C5200" t="str">
            <v>NOVO NORDISK</v>
          </cell>
          <cell r="D5200">
            <v>15050.3</v>
          </cell>
          <cell r="E5200" t="str">
            <v>NOVO NORDISK</v>
          </cell>
          <cell r="F5200" t="str">
            <v>HUMAN INSULINS INTERMEDIATE</v>
          </cell>
        </row>
        <row r="5201">
          <cell r="A5201" t="str">
            <v>NOVOLIN N PREFILLED</v>
          </cell>
          <cell r="B5201" t="str">
            <v xml:space="preserve"> DIABETES THERAPY                              </v>
          </cell>
          <cell r="C5201" t="str">
            <v>NOVO NORDISK</v>
          </cell>
          <cell r="D5201">
            <v>2086.1999999999998</v>
          </cell>
          <cell r="E5201" t="str">
            <v>NOVO NORDISK</v>
          </cell>
          <cell r="F5201" t="str">
            <v>HUMAN INSULINS INTERMEDIATE</v>
          </cell>
        </row>
        <row r="5202">
          <cell r="A5202" t="str">
            <v>NOVOLIN R</v>
          </cell>
          <cell r="B5202" t="str">
            <v xml:space="preserve"> DIABETES THERAPY                              </v>
          </cell>
          <cell r="C5202" t="str">
            <v>NOVO NORDISK</v>
          </cell>
          <cell r="D5202">
            <v>174583.7</v>
          </cell>
          <cell r="E5202" t="str">
            <v>NOVO NORDISK</v>
          </cell>
          <cell r="F5202" t="str">
            <v>HUMAN INSULINS FAST ACTING</v>
          </cell>
        </row>
        <row r="5203">
          <cell r="A5203" t="str">
            <v>NOVOLIN R INNOLET</v>
          </cell>
          <cell r="B5203" t="str">
            <v xml:space="preserve"> DIABETES THERAPY                              </v>
          </cell>
          <cell r="C5203" t="str">
            <v>NOVO NORDISK</v>
          </cell>
          <cell r="D5203">
            <v>2131.6</v>
          </cell>
          <cell r="E5203" t="str">
            <v>NOVO NORDISK</v>
          </cell>
          <cell r="F5203" t="str">
            <v>HUMAN INSULINS FAST ACTING</v>
          </cell>
        </row>
        <row r="5204">
          <cell r="A5204" t="str">
            <v>NOVOLIN R PREFILLED</v>
          </cell>
          <cell r="B5204" t="str">
            <v xml:space="preserve"> DIABETES THERAPY                              </v>
          </cell>
          <cell r="C5204" t="str">
            <v>NOVO NORDISK</v>
          </cell>
          <cell r="D5204">
            <v>-118.2</v>
          </cell>
          <cell r="E5204" t="str">
            <v>NOVO NORDISK</v>
          </cell>
          <cell r="F5204" t="str">
            <v>HUMAN INSULINS FAST ACTING</v>
          </cell>
        </row>
        <row r="5205">
          <cell r="A5205" t="str">
            <v>NOVOLOG</v>
          </cell>
          <cell r="B5205" t="str">
            <v xml:space="preserve"> DIABETES THERAPY                              </v>
          </cell>
          <cell r="C5205" t="str">
            <v>NOVO NORDISK</v>
          </cell>
          <cell r="D5205">
            <v>136582</v>
          </cell>
          <cell r="E5205" t="str">
            <v>NOVO NORDISK</v>
          </cell>
          <cell r="F5205" t="str">
            <v>ANAL OF HUMAN INS FAST ACT</v>
          </cell>
        </row>
        <row r="5206">
          <cell r="A5206" t="str">
            <v>NOVOLOG FLEXPEN</v>
          </cell>
          <cell r="B5206" t="str">
            <v xml:space="preserve"> DIABETES THERAPY                              </v>
          </cell>
          <cell r="C5206" t="str">
            <v>NOVO NORDISK</v>
          </cell>
          <cell r="D5206">
            <v>35370.699999999997</v>
          </cell>
          <cell r="E5206" t="str">
            <v>NOVO NORDISK</v>
          </cell>
          <cell r="F5206" t="str">
            <v>ANAL OF HUMAN INS FAST ACT</v>
          </cell>
        </row>
        <row r="5207">
          <cell r="A5207" t="str">
            <v>NOVOLOG FLXPEN MIX 70/30</v>
          </cell>
          <cell r="B5207" t="str">
            <v xml:space="preserve"> DIABETES THERAPY                              </v>
          </cell>
          <cell r="C5207" t="str">
            <v>NOVO NORDISK</v>
          </cell>
          <cell r="D5207">
            <v>78656.800000000003</v>
          </cell>
          <cell r="E5207" t="str">
            <v>NOVO NORDISK</v>
          </cell>
          <cell r="F5207" t="str">
            <v>ANAL OF HUMAN INS COMB</v>
          </cell>
        </row>
        <row r="5208">
          <cell r="A5208" t="str">
            <v>NOVOLOG MIX 70/30</v>
          </cell>
          <cell r="B5208" t="str">
            <v xml:space="preserve"> DIABETES THERAPY                              </v>
          </cell>
          <cell r="C5208" t="str">
            <v>NOVO NORDISK</v>
          </cell>
          <cell r="D5208">
            <v>112025.9</v>
          </cell>
          <cell r="E5208" t="str">
            <v>NOVO NORDISK</v>
          </cell>
          <cell r="F5208" t="str">
            <v>ANAL OF HUMAN INS COMB</v>
          </cell>
        </row>
        <row r="5209">
          <cell r="A5209" t="str">
            <v>NOVOPEN 1 5</v>
          </cell>
          <cell r="B5209" t="str">
            <v xml:space="preserve"> NON-DRUG PRODUCTS                             </v>
          </cell>
          <cell r="C5209" t="str">
            <v>NOVO NORDISK</v>
          </cell>
          <cell r="D5209">
            <v>150</v>
          </cell>
          <cell r="E5209" t="str">
            <v>NOVO NORDISK</v>
          </cell>
          <cell r="F5209" t="str">
            <v>NON-DRUG PRODUCTS</v>
          </cell>
        </row>
        <row r="5210">
          <cell r="A5210" t="str">
            <v>NOVOPEN 3</v>
          </cell>
          <cell r="B5210" t="str">
            <v xml:space="preserve"> NON-DRUG PRODUCTS                             </v>
          </cell>
          <cell r="C5210" t="str">
            <v>NOVO NORDISK</v>
          </cell>
          <cell r="D5210">
            <v>858.2</v>
          </cell>
          <cell r="E5210" t="str">
            <v>NOVO NORDISK</v>
          </cell>
          <cell r="F5210" t="str">
            <v>NON-DRUG PRODUCTS</v>
          </cell>
        </row>
        <row r="5211">
          <cell r="A5211" t="str">
            <v>NOVOPEN 3 PENMATE</v>
          </cell>
          <cell r="B5211" t="str">
            <v xml:space="preserve"> NON-DRUG PRODUCTS                             </v>
          </cell>
          <cell r="C5211" t="str">
            <v>NOVO NORDISK</v>
          </cell>
          <cell r="D5211">
            <v>130</v>
          </cell>
          <cell r="E5211" t="str">
            <v>NOVO NORDISK</v>
          </cell>
          <cell r="F5211" t="str">
            <v>NON-DRUG PRODUCTS</v>
          </cell>
        </row>
        <row r="5212">
          <cell r="A5212" t="str">
            <v>NOVOPEN JR</v>
          </cell>
          <cell r="B5212" t="str">
            <v xml:space="preserve"> NON-DRUG PRODUCTS                             </v>
          </cell>
          <cell r="C5212" t="str">
            <v>NOVO NORDISK</v>
          </cell>
          <cell r="D5212">
            <v>90</v>
          </cell>
          <cell r="E5212" t="str">
            <v>NOVO NORDISK</v>
          </cell>
          <cell r="F5212" t="str">
            <v>NON-DRUG PRODUCTS</v>
          </cell>
        </row>
        <row r="5213">
          <cell r="A5213" t="str">
            <v>NPH ILETIN I</v>
          </cell>
          <cell r="B5213" t="str">
            <v xml:space="preserve"> DIABETES THERAPY                              </v>
          </cell>
          <cell r="C5213" t="str">
            <v>LILLY</v>
          </cell>
          <cell r="D5213">
            <v>47.1</v>
          </cell>
          <cell r="E5213" t="str">
            <v>LILLY</v>
          </cell>
          <cell r="F5213" t="str">
            <v>ANIMAL INSULINS</v>
          </cell>
        </row>
        <row r="5214">
          <cell r="A5214" t="str">
            <v>NPH ILETIN II</v>
          </cell>
          <cell r="B5214" t="str">
            <v xml:space="preserve"> DIABETES THERAPY                              </v>
          </cell>
          <cell r="C5214" t="str">
            <v>LILLY</v>
          </cell>
          <cell r="D5214">
            <v>4598.1000000000004</v>
          </cell>
          <cell r="E5214" t="str">
            <v>LILLY</v>
          </cell>
          <cell r="F5214" t="str">
            <v>ANIMAL INSULINS</v>
          </cell>
        </row>
        <row r="5215">
          <cell r="A5215" t="str">
            <v>NUBAIN</v>
          </cell>
          <cell r="B5215" t="str">
            <v xml:space="preserve"> ANALGESICS        </v>
          </cell>
          <cell r="C5215" t="str">
            <v>ENDO LABS</v>
          </cell>
          <cell r="D5215">
            <v>52884</v>
          </cell>
          <cell r="E5215" t="str">
            <v>ENDO PHARM INC</v>
          </cell>
          <cell r="F5215" t="str">
            <v>SYNTH NON-NARC INJ</v>
          </cell>
        </row>
        <row r="5216">
          <cell r="A5216" t="str">
            <v>NUBASICS</v>
          </cell>
          <cell r="B5216" t="str">
            <v xml:space="preserve"> NUTRIENTS &amp; SUPPLEMENTS                       </v>
          </cell>
          <cell r="C5216" t="str">
            <v>NESTLE CLINICAL NUTR</v>
          </cell>
          <cell r="D5216">
            <v>30.5</v>
          </cell>
          <cell r="E5216" t="str">
            <v>NESTLE USA</v>
          </cell>
          <cell r="F5216" t="str">
            <v>COMPLETE FOOD SUPPLEMENT</v>
          </cell>
        </row>
        <row r="5217">
          <cell r="A5217" t="str">
            <v>NUBASICS PLUS</v>
          </cell>
          <cell r="B5217" t="str">
            <v xml:space="preserve"> NUTRIENTS &amp; SUPPLEMENTS                       </v>
          </cell>
          <cell r="C5217" t="str">
            <v>NESTLE CLINICAL NUTR</v>
          </cell>
          <cell r="D5217">
            <v>-30.7</v>
          </cell>
          <cell r="E5217" t="str">
            <v>NESTLE USA</v>
          </cell>
          <cell r="F5217" t="str">
            <v>COMPLETE FOOD SUPPLEMENT</v>
          </cell>
        </row>
        <row r="5218">
          <cell r="A5218" t="str">
            <v>NUCOFED</v>
          </cell>
          <cell r="B5218" t="str">
            <v xml:space="preserve"> COUGH &amp; COLD PREPS           </v>
          </cell>
          <cell r="C5218" t="str">
            <v>MONARCH PHARM</v>
          </cell>
          <cell r="D5218">
            <v>2641.8</v>
          </cell>
          <cell r="E5218" t="str">
            <v>KING PHARM INC</v>
          </cell>
          <cell r="F5218" t="str">
            <v>COUGH/COLD W/EXPECT</v>
          </cell>
        </row>
        <row r="5219">
          <cell r="A5219" t="str">
            <v>NUCOTUSS</v>
          </cell>
          <cell r="B5219" t="str">
            <v xml:space="preserve"> COUGH &amp; COLD PREPS           </v>
          </cell>
          <cell r="C5219" t="str">
            <v>ALPHARMA</v>
          </cell>
          <cell r="D5219">
            <v>3855.1</v>
          </cell>
          <cell r="E5219" t="str">
            <v>ALPHARMA USPD</v>
          </cell>
          <cell r="F5219" t="str">
            <v>COUGH/COLD W/EXPECT</v>
          </cell>
        </row>
        <row r="5220">
          <cell r="A5220" t="str">
            <v>NUHIST</v>
          </cell>
          <cell r="B5220" t="str">
            <v xml:space="preserve"> COUGH &amp; COLD PREPS           </v>
          </cell>
          <cell r="C5220" t="str">
            <v>DAYTON LABS</v>
          </cell>
          <cell r="D5220">
            <v>92339.199999999997</v>
          </cell>
          <cell r="E5220" t="str">
            <v>DAYTON LABS</v>
          </cell>
          <cell r="F5220" t="str">
            <v>ORAL COLD W/O ANALG</v>
          </cell>
        </row>
        <row r="5221">
          <cell r="A5221" t="str">
            <v>NU-IRON</v>
          </cell>
          <cell r="B5221" t="str">
            <v xml:space="preserve"> BLOOD GROWTH FACTORS                          </v>
          </cell>
          <cell r="C5221" t="str">
            <v>MERZ PHARM</v>
          </cell>
          <cell r="D5221">
            <v>0</v>
          </cell>
          <cell r="E5221" t="str">
            <v>MERZ INC</v>
          </cell>
          <cell r="F5221" t="str">
            <v>FERROUS IRON ALONE</v>
          </cell>
        </row>
        <row r="5222">
          <cell r="A5222" t="str">
            <v>NULEV</v>
          </cell>
          <cell r="B5222" t="str">
            <v xml:space="preserve"> GASTROINTESTINAL                              </v>
          </cell>
          <cell r="C5222" t="str">
            <v>SCHWARZ PHARMA</v>
          </cell>
          <cell r="D5222">
            <v>1417.1</v>
          </cell>
          <cell r="E5222" t="str">
            <v>SCHWARZ PHARMA USA</v>
          </cell>
          <cell r="F5222" t="str">
            <v>GI A-SPAS BELLADON</v>
          </cell>
        </row>
        <row r="5223">
          <cell r="A5223" t="str">
            <v>NULYTELY</v>
          </cell>
          <cell r="B5223" t="str">
            <v xml:space="preserve"> LAXATIVES           </v>
          </cell>
          <cell r="C5223" t="str">
            <v>BRAINTREE LABS</v>
          </cell>
          <cell r="D5223">
            <v>4510.5</v>
          </cell>
          <cell r="E5223" t="str">
            <v>BRAINTREE LABS</v>
          </cell>
          <cell r="F5223" t="str">
            <v>PRE-XRAY EVACUANTS</v>
          </cell>
        </row>
        <row r="5224">
          <cell r="A5224" t="str">
            <v>NUMOBID CF</v>
          </cell>
          <cell r="B5224" t="str">
            <v xml:space="preserve"> COUGH &amp; COLD PREPS           </v>
          </cell>
          <cell r="C5224" t="str">
            <v>A J  BART  INC</v>
          </cell>
          <cell r="D5224">
            <v>648</v>
          </cell>
          <cell r="E5224" t="str">
            <v>A J  BART  INC</v>
          </cell>
          <cell r="F5224" t="str">
            <v>COUGH/COLD W/EXPECT</v>
          </cell>
        </row>
        <row r="5225">
          <cell r="A5225" t="str">
            <v>NUMOBID DX</v>
          </cell>
          <cell r="B5225" t="str">
            <v xml:space="preserve"> COUGH &amp; COLD PREPS           </v>
          </cell>
          <cell r="C5225" t="str">
            <v>TERAL LAB</v>
          </cell>
          <cell r="D5225">
            <v>2800.8</v>
          </cell>
          <cell r="E5225" t="str">
            <v>TERAL LAB</v>
          </cell>
          <cell r="F5225" t="str">
            <v>COUGH PREP W/O COD</v>
          </cell>
        </row>
        <row r="5226">
          <cell r="A5226" t="str">
            <v>NUMONYL SR</v>
          </cell>
          <cell r="B5226" t="str">
            <v xml:space="preserve"> COUGH &amp; COLD PREPS           </v>
          </cell>
          <cell r="C5226" t="str">
            <v>TERAL LAB</v>
          </cell>
          <cell r="D5226">
            <v>2968</v>
          </cell>
          <cell r="E5226" t="str">
            <v>TERAL LAB</v>
          </cell>
          <cell r="F5226" t="str">
            <v>COUGH/COLD W/EXPECT</v>
          </cell>
        </row>
        <row r="5227">
          <cell r="A5227" t="str">
            <v>NUMORPHAN</v>
          </cell>
          <cell r="B5227" t="str">
            <v xml:space="preserve"> ANALGESICS        </v>
          </cell>
          <cell r="C5227" t="str">
            <v>ENDO LABS</v>
          </cell>
          <cell r="D5227">
            <v>124</v>
          </cell>
          <cell r="E5227" t="str">
            <v>ENDO PHARM INC</v>
          </cell>
          <cell r="F5227" t="str">
            <v>MORPHINE/OPIUM INJ</v>
          </cell>
        </row>
        <row r="5228">
          <cell r="A5228" t="str">
            <v>NUPERCAINAL HC</v>
          </cell>
          <cell r="B5228" t="str">
            <v xml:space="preserve"> ANESTHETICS                                   </v>
          </cell>
          <cell r="C5228" t="str">
            <v>NOVARTIS CONS HLTH</v>
          </cell>
          <cell r="D5228">
            <v>13403.8</v>
          </cell>
          <cell r="E5228" t="str">
            <v>NOVARTIS</v>
          </cell>
          <cell r="F5228" t="str">
            <v>ANESTH LOCAL&amp;TOPICAL OTH</v>
          </cell>
        </row>
        <row r="5229">
          <cell r="A5229" t="str">
            <v>NUQUIN HP</v>
          </cell>
          <cell r="B5229" t="str">
            <v xml:space="preserve"> DERMATOLOGICALS, ETHICAL                      </v>
          </cell>
          <cell r="C5229" t="str">
            <v>STRATUS PHARM</v>
          </cell>
          <cell r="D5229">
            <v>27710.3</v>
          </cell>
          <cell r="E5229" t="str">
            <v>STRATUS PHARM</v>
          </cell>
          <cell r="F5229" t="str">
            <v>DERMATOLOGICAL PREP OTH</v>
          </cell>
        </row>
        <row r="5230">
          <cell r="A5230" t="str">
            <v>NUTRACORT</v>
          </cell>
          <cell r="B5230" t="str">
            <v xml:space="preserve"> HORMONES                                      </v>
          </cell>
          <cell r="C5230" t="str">
            <v>HEALTHPOINT MEDICAL</v>
          </cell>
          <cell r="D5230">
            <v>9548.6</v>
          </cell>
          <cell r="E5230" t="str">
            <v>HEALTHPOINT MEDICAL</v>
          </cell>
          <cell r="F5230" t="str">
            <v>HORMONES CORT PLAIN DERM</v>
          </cell>
        </row>
        <row r="5231">
          <cell r="A5231" t="str">
            <v>NUTRADERM</v>
          </cell>
          <cell r="B5231" t="str">
            <v xml:space="preserve"> DERMATOLOGICALS, ETHICAL                      </v>
          </cell>
          <cell r="C5231" t="str">
            <v>HEALTHPOINT MEDICAL</v>
          </cell>
          <cell r="D5231">
            <v>3310</v>
          </cell>
          <cell r="E5231" t="str">
            <v>HEALTHPOINT MEDICAL</v>
          </cell>
          <cell r="F5231" t="str">
            <v>EMOLLIENTS &amp; PROTECTIVES</v>
          </cell>
        </row>
        <row r="5232">
          <cell r="A5232" t="str">
            <v>NUTRADERM 30</v>
          </cell>
          <cell r="B5232" t="str">
            <v xml:space="preserve"> DERMATOLOGICALS, ETHICAL                      </v>
          </cell>
          <cell r="C5232" t="str">
            <v>HEALTHPOINT MEDICAL</v>
          </cell>
          <cell r="D5232">
            <v>4588.8</v>
          </cell>
          <cell r="E5232" t="str">
            <v>HEALTHPOINT MEDICAL</v>
          </cell>
          <cell r="F5232" t="str">
            <v>EMOLLIENTS &amp; PROTECTIVES</v>
          </cell>
        </row>
        <row r="5233">
          <cell r="A5233" t="str">
            <v>NUTRAMIGEN</v>
          </cell>
          <cell r="B5233" t="str">
            <v xml:space="preserve"> INFANT FORUMLAS                               </v>
          </cell>
          <cell r="C5233" t="str">
            <v>MEAD JOHNSON NUT</v>
          </cell>
          <cell r="D5233">
            <v>277655.5</v>
          </cell>
          <cell r="E5233" t="str">
            <v>BRISTOL-MYERS SQ</v>
          </cell>
          <cell r="F5233" t="str">
            <v>INFANT FORMULAS HYPOALLERG</v>
          </cell>
        </row>
        <row r="5234">
          <cell r="A5234" t="str">
            <v>NUTRAPLUS</v>
          </cell>
          <cell r="B5234" t="str">
            <v xml:space="preserve"> DERMATOLOGICALS, ETHICAL                      </v>
          </cell>
          <cell r="C5234" t="str">
            <v>HEALTHPOINT MEDICAL</v>
          </cell>
          <cell r="D5234">
            <v>-199.9</v>
          </cell>
          <cell r="E5234" t="str">
            <v>HEALTHPOINT MEDICAL</v>
          </cell>
          <cell r="F5234" t="str">
            <v>EMOLLIENTS &amp; PROTECTIVES</v>
          </cell>
        </row>
        <row r="5235">
          <cell r="A5235" t="str">
            <v>NUTRICAP</v>
          </cell>
          <cell r="B5235" t="str">
            <v xml:space="preserve"> BLOOD GROWTH FACTORS                          </v>
          </cell>
          <cell r="C5235" t="str">
            <v>LLORENS PHARM</v>
          </cell>
          <cell r="D5235">
            <v>4628.3999999999996</v>
          </cell>
          <cell r="E5235" t="str">
            <v>LLORENS PHARM</v>
          </cell>
          <cell r="F5235" t="str">
            <v>FERROUS IRON COMB</v>
          </cell>
        </row>
        <row r="5236">
          <cell r="A5236" t="str">
            <v>NUTRIFAC ZX</v>
          </cell>
          <cell r="B5236" t="str">
            <v xml:space="preserve"> VITAMINS        </v>
          </cell>
          <cell r="C5236" t="str">
            <v>RISING PHARM</v>
          </cell>
          <cell r="D5236">
            <v>1458.8</v>
          </cell>
          <cell r="E5236" t="str">
            <v>RISING PHARM</v>
          </cell>
          <cell r="F5236" t="str">
            <v>MULTIVIT GENERAL</v>
          </cell>
        </row>
        <row r="5237">
          <cell r="A5237" t="str">
            <v>NUTRIHEP</v>
          </cell>
          <cell r="B5237" t="str">
            <v xml:space="preserve"> NUTRIENTS &amp; SUPPLEMENTS                       </v>
          </cell>
          <cell r="C5237" t="str">
            <v>NESTLE CLINICAL NUTR</v>
          </cell>
          <cell r="D5237">
            <v>0</v>
          </cell>
          <cell r="E5237" t="str">
            <v>NESTLE USA</v>
          </cell>
          <cell r="F5237" t="str">
            <v>COMPLETE FOOD SUPPLEMENT</v>
          </cell>
        </row>
        <row r="5238">
          <cell r="A5238" t="str">
            <v>NUTRINATE</v>
          </cell>
          <cell r="B5238" t="str">
            <v xml:space="preserve"> VITAMINS        </v>
          </cell>
          <cell r="C5238" t="str">
            <v>ETHEX CORP</v>
          </cell>
          <cell r="D5238">
            <v>120.9</v>
          </cell>
          <cell r="E5238" t="str">
            <v>K V  PHARM</v>
          </cell>
          <cell r="F5238" t="str">
            <v>MULTIVIT PRENATAL</v>
          </cell>
        </row>
        <row r="5239">
          <cell r="A5239" t="str">
            <v>NUTRITIONAL ADULT</v>
          </cell>
          <cell r="B5239" t="str">
            <v xml:space="preserve"> NUTRIENTS &amp; SUPPLEMENTS                       </v>
          </cell>
          <cell r="C5239" t="str">
            <v>PRIVATE LABEL</v>
          </cell>
          <cell r="D5239">
            <v>651015.69999999995</v>
          </cell>
          <cell r="E5239" t="str">
            <v>PRIVATE LABEL</v>
          </cell>
          <cell r="F5239" t="str">
            <v>COMPLETE FOOD SUPPLEMENT</v>
          </cell>
        </row>
        <row r="5240">
          <cell r="A5240" t="str">
            <v>NUTRIVIT</v>
          </cell>
          <cell r="B5240" t="str">
            <v xml:space="preserve"> BLOOD GROWTH FACTORS                          </v>
          </cell>
          <cell r="C5240" t="str">
            <v>LLORENS PHARM</v>
          </cell>
          <cell r="D5240">
            <v>28260.1</v>
          </cell>
          <cell r="E5240" t="str">
            <v>LLORENS PHARM</v>
          </cell>
          <cell r="F5240" t="str">
            <v>FERROUS IRON COMB</v>
          </cell>
        </row>
        <row r="5241">
          <cell r="A5241" t="str">
            <v>NUTROPIN</v>
          </cell>
          <cell r="B5241" t="str">
            <v xml:space="preserve"> HORMONES                                      </v>
          </cell>
          <cell r="C5241" t="str">
            <v>GENENTECH INC</v>
          </cell>
          <cell r="D5241">
            <v>2820.1</v>
          </cell>
          <cell r="E5241" t="str">
            <v>GENENTECH INC</v>
          </cell>
          <cell r="F5241" t="str">
            <v>ANABOLIC HORMONES</v>
          </cell>
        </row>
        <row r="5242">
          <cell r="A5242" t="str">
            <v>NUTROPIN AQ</v>
          </cell>
          <cell r="B5242" t="str">
            <v xml:space="preserve"> HORMONES                                      </v>
          </cell>
          <cell r="C5242" t="str">
            <v>GENENTECH INC</v>
          </cell>
          <cell r="D5242">
            <v>4028.7</v>
          </cell>
          <cell r="E5242" t="str">
            <v>GENENTECH INC</v>
          </cell>
          <cell r="F5242" t="str">
            <v>ANABOLIC HORMONES</v>
          </cell>
        </row>
        <row r="5243">
          <cell r="A5243" t="str">
            <v>NUTROPIN DEPOT</v>
          </cell>
          <cell r="B5243" t="str">
            <v xml:space="preserve"> HORMONES                                      </v>
          </cell>
          <cell r="C5243" t="str">
            <v>GENENTECH INC</v>
          </cell>
          <cell r="D5243">
            <v>0</v>
          </cell>
          <cell r="E5243" t="str">
            <v>GENENTECH INC</v>
          </cell>
          <cell r="F5243" t="str">
            <v>ANABOLIC HORMONES</v>
          </cell>
        </row>
        <row r="5244">
          <cell r="A5244" t="str">
            <v>NUVARING</v>
          </cell>
          <cell r="B5244" t="str">
            <v xml:space="preserve"> CONTRACEPTIVES                                </v>
          </cell>
          <cell r="C5244" t="str">
            <v>ORGANON</v>
          </cell>
          <cell r="D5244">
            <v>10932</v>
          </cell>
          <cell r="E5244" t="str">
            <v>AKZO</v>
          </cell>
          <cell r="F5244" t="str">
            <v>CONTRACEPTIVE OTH</v>
          </cell>
        </row>
        <row r="5245">
          <cell r="A5245" t="str">
            <v>NYQUIL CHILDRENS</v>
          </cell>
          <cell r="B5245" t="str">
            <v xml:space="preserve"> COUGH &amp; COLD PREPS           </v>
          </cell>
          <cell r="C5245" t="str">
            <v>PROCTER &amp; G OTC</v>
          </cell>
          <cell r="D5245">
            <v>2838.8</v>
          </cell>
          <cell r="E5245" t="str">
            <v>PROCTER &amp; GAMBLE</v>
          </cell>
          <cell r="F5245" t="str">
            <v>COUGH/COLD W/O EXPECT</v>
          </cell>
        </row>
        <row r="5246">
          <cell r="A5246" t="str">
            <v>NYQUIL CLD/FLU RELIEF</v>
          </cell>
          <cell r="B5246" t="str">
            <v xml:space="preserve"> COUGH &amp; COLD PREPS           </v>
          </cell>
          <cell r="C5246" t="str">
            <v>PROCTER &amp; G OTC</v>
          </cell>
          <cell r="D5246">
            <v>1966.9</v>
          </cell>
          <cell r="E5246" t="str">
            <v>PROCTER &amp; GAMBLE</v>
          </cell>
          <cell r="F5246" t="str">
            <v>COUGH/COLD W/O EXPECT</v>
          </cell>
        </row>
        <row r="5247">
          <cell r="A5247" t="str">
            <v>NYSTATIN</v>
          </cell>
          <cell r="B5247" t="str">
            <v xml:space="preserve"> ANTI-FUNGAL AGENTS                            </v>
          </cell>
          <cell r="C5247" t="str">
            <v>ALPHARMA</v>
          </cell>
          <cell r="D5247">
            <v>49240.4</v>
          </cell>
          <cell r="E5247" t="str">
            <v>ALPHARMA USPD</v>
          </cell>
          <cell r="F5247" t="str">
            <v>POLYENES</v>
          </cell>
        </row>
        <row r="5248">
          <cell r="A5248" t="str">
            <v>NYSTATIN</v>
          </cell>
          <cell r="B5248" t="str">
            <v xml:space="preserve"> ANTI-FUNGAL AGENTS                            </v>
          </cell>
          <cell r="C5248" t="str">
            <v>BAUSCH &amp; LOMB PH</v>
          </cell>
          <cell r="D5248">
            <v>9.8000000000000007</v>
          </cell>
          <cell r="E5248" t="str">
            <v>BAUSCH &amp; LOMB INC</v>
          </cell>
          <cell r="F5248" t="str">
            <v>POLYENES</v>
          </cell>
        </row>
        <row r="5249">
          <cell r="A5249" t="str">
            <v>NYSTATIN</v>
          </cell>
          <cell r="B5249" t="str">
            <v xml:space="preserve"> ANTI-FUNGAL AGENTS                            </v>
          </cell>
          <cell r="C5249" t="str">
            <v>CLAY-PARK LABS</v>
          </cell>
          <cell r="D5249">
            <v>10788.6</v>
          </cell>
          <cell r="E5249" t="str">
            <v>CLAY-PARK LABS</v>
          </cell>
          <cell r="F5249" t="str">
            <v>POLYENES</v>
          </cell>
        </row>
        <row r="5250">
          <cell r="A5250" t="str">
            <v>NYSTATIN</v>
          </cell>
          <cell r="B5250" t="str">
            <v xml:space="preserve"> ANTI-FUNGAL AGENTS                            </v>
          </cell>
          <cell r="C5250" t="str">
            <v>FOUGERA</v>
          </cell>
          <cell r="D5250">
            <v>6138.8</v>
          </cell>
          <cell r="E5250" t="str">
            <v>ALTANA  INC</v>
          </cell>
          <cell r="F5250" t="str">
            <v>POLYENES</v>
          </cell>
        </row>
        <row r="5251">
          <cell r="A5251" t="str">
            <v>NYSTATIN</v>
          </cell>
          <cell r="B5251" t="str">
            <v xml:space="preserve"> ANTI-FUNGAL AGENTS                            </v>
          </cell>
          <cell r="C5251" t="str">
            <v>MFR NOT STATED</v>
          </cell>
          <cell r="D5251">
            <v>4274.2</v>
          </cell>
          <cell r="E5251" t="str">
            <v>LAB UNKNOWN</v>
          </cell>
          <cell r="F5251" t="str">
            <v>POLYENES</v>
          </cell>
        </row>
        <row r="5252">
          <cell r="A5252" t="str">
            <v>NYSTATIN</v>
          </cell>
          <cell r="B5252" t="str">
            <v xml:space="preserve"> ANTI-FUNGAL AGENTS                            </v>
          </cell>
          <cell r="C5252" t="str">
            <v>MORTON GROVE PHARM</v>
          </cell>
          <cell r="D5252">
            <v>71894.600000000006</v>
          </cell>
          <cell r="E5252" t="str">
            <v>MORTON GROVE PHARM</v>
          </cell>
          <cell r="F5252" t="str">
            <v>POLYENES</v>
          </cell>
        </row>
        <row r="5253">
          <cell r="A5253" t="str">
            <v>NYSTATIN</v>
          </cell>
          <cell r="B5253" t="str">
            <v xml:space="preserve"> ANTI-FUNGAL AGENTS                            </v>
          </cell>
          <cell r="C5253" t="str">
            <v>MUTUAL PHARM</v>
          </cell>
          <cell r="D5253">
            <v>2339.1999999999998</v>
          </cell>
          <cell r="E5253" t="str">
            <v>URL/MUTUAL</v>
          </cell>
          <cell r="F5253" t="str">
            <v>POLYENES</v>
          </cell>
        </row>
        <row r="5254">
          <cell r="A5254" t="str">
            <v>NYSTATIN</v>
          </cell>
          <cell r="B5254" t="str">
            <v xml:space="preserve"> ANTI-FUNGAL AGENTS                            </v>
          </cell>
          <cell r="C5254" t="str">
            <v>ODYSSEY PHARM</v>
          </cell>
          <cell r="D5254">
            <v>2732.9</v>
          </cell>
          <cell r="E5254" t="str">
            <v>PLIVA D D  CROATIA</v>
          </cell>
          <cell r="F5254" t="str">
            <v>POLYENES</v>
          </cell>
        </row>
        <row r="5255">
          <cell r="A5255" t="str">
            <v>NYSTATIN</v>
          </cell>
          <cell r="B5255" t="str">
            <v xml:space="preserve"> ANTI-FUNGAL AGENTS                            </v>
          </cell>
          <cell r="C5255" t="str">
            <v>PLIVA  INC</v>
          </cell>
          <cell r="D5255">
            <v>4.5999999999999996</v>
          </cell>
          <cell r="E5255" t="str">
            <v>PLIVA D D  CROATIA</v>
          </cell>
          <cell r="F5255" t="str">
            <v>POLYENES</v>
          </cell>
        </row>
        <row r="5256">
          <cell r="A5256" t="str">
            <v>NYSTATIN</v>
          </cell>
          <cell r="B5256" t="str">
            <v xml:space="preserve"> ANTI-FUNGAL AGENTS                            </v>
          </cell>
          <cell r="C5256" t="str">
            <v>QUALITEST PRODUCTS</v>
          </cell>
          <cell r="D5256">
            <v>628.5</v>
          </cell>
          <cell r="E5256" t="str">
            <v>QUALITEST PRODUCTS</v>
          </cell>
          <cell r="F5256" t="str">
            <v>POLYENES</v>
          </cell>
        </row>
        <row r="5257">
          <cell r="A5257" t="str">
            <v>NYSTATIN</v>
          </cell>
          <cell r="B5257" t="str">
            <v xml:space="preserve"> ANTI-FUNGAL AGENTS                            </v>
          </cell>
          <cell r="C5257" t="str">
            <v>TARO PHARM</v>
          </cell>
          <cell r="D5257">
            <v>3932.5</v>
          </cell>
          <cell r="E5257" t="str">
            <v>TARO PHARM</v>
          </cell>
          <cell r="F5257" t="str">
            <v>POLYENES</v>
          </cell>
        </row>
        <row r="5258">
          <cell r="A5258" t="str">
            <v>NYSTATIN</v>
          </cell>
          <cell r="B5258" t="str">
            <v xml:space="preserve"> ANTI-FUNGAL AGENTS                            </v>
          </cell>
          <cell r="C5258" t="str">
            <v>TEVA PHARMACEUTICALS</v>
          </cell>
          <cell r="D5258">
            <v>784.5</v>
          </cell>
          <cell r="E5258" t="str">
            <v>TEVA PHARM USA</v>
          </cell>
          <cell r="F5258" t="str">
            <v>POLYENES</v>
          </cell>
        </row>
        <row r="5259">
          <cell r="A5259" t="str">
            <v>NYSTATIN</v>
          </cell>
          <cell r="B5259" t="str">
            <v xml:space="preserve"> ANTI-FUNGAL AGENTS                            </v>
          </cell>
          <cell r="C5259" t="str">
            <v>UNITED RES LABS</v>
          </cell>
          <cell r="D5259">
            <v>2384.5</v>
          </cell>
          <cell r="E5259" t="str">
            <v>URL/MUTUAL</v>
          </cell>
          <cell r="F5259" t="str">
            <v>POLYENES</v>
          </cell>
        </row>
        <row r="5260">
          <cell r="A5260" t="str">
            <v>NYSTATIN</v>
          </cell>
          <cell r="B5260" t="str">
            <v xml:space="preserve"> ANTI-FUNGAL AGENTS                            </v>
          </cell>
          <cell r="C5260" t="str">
            <v>WATSON LABS</v>
          </cell>
          <cell r="D5260">
            <v>1234.5999999999999</v>
          </cell>
          <cell r="E5260" t="str">
            <v>WATSON PHARM INC</v>
          </cell>
          <cell r="F5260" t="str">
            <v>POLYENES</v>
          </cell>
        </row>
        <row r="5261">
          <cell r="A5261" t="str">
            <v>NYSTATIN</v>
          </cell>
          <cell r="B5261" t="str">
            <v xml:space="preserve"> ANTI-FUNGAL AGENTS                            </v>
          </cell>
          <cell r="C5261" t="str">
            <v>XACT-DOSE</v>
          </cell>
          <cell r="D5261">
            <v>0</v>
          </cell>
          <cell r="E5261" t="str">
            <v>ALPHARMA USPD</v>
          </cell>
          <cell r="F5261" t="str">
            <v>POLYENES</v>
          </cell>
        </row>
        <row r="5262">
          <cell r="A5262" t="str">
            <v>NYSTATIN</v>
          </cell>
          <cell r="B5262" t="str">
            <v xml:space="preserve"> MISCELLANEOUS PREPS, ETHICAL                  </v>
          </cell>
          <cell r="C5262" t="str">
            <v>PADDOCK LABS INC</v>
          </cell>
          <cell r="D5262">
            <v>113.8</v>
          </cell>
          <cell r="E5262" t="str">
            <v>PADDOCK LABS INC</v>
          </cell>
          <cell r="F5262" t="str">
            <v>CRUDE/BULK MED</v>
          </cell>
        </row>
        <row r="5263">
          <cell r="A5263" t="str">
            <v>NYSTATIN/TRIAM</v>
          </cell>
          <cell r="B5263" t="str">
            <v xml:space="preserve"> ANTI-FUNGAL AGENTS                            </v>
          </cell>
          <cell r="C5263" t="str">
            <v>ALPHARMA</v>
          </cell>
          <cell r="D5263">
            <v>21171.3</v>
          </cell>
          <cell r="E5263" t="str">
            <v>ALPHARMA USPD</v>
          </cell>
          <cell r="F5263" t="str">
            <v>ANTI-FUNGAL COMB</v>
          </cell>
        </row>
        <row r="5264">
          <cell r="A5264" t="str">
            <v>NYSTATIN/TRIAM</v>
          </cell>
          <cell r="B5264" t="str">
            <v xml:space="preserve"> ANTI-FUNGAL AGENTS                            </v>
          </cell>
          <cell r="C5264" t="str">
            <v>FOUGERA</v>
          </cell>
          <cell r="D5264">
            <v>1496.7</v>
          </cell>
          <cell r="E5264" t="str">
            <v>ALTANA  INC</v>
          </cell>
          <cell r="F5264" t="str">
            <v>ANTI-FUNGAL COMB</v>
          </cell>
        </row>
        <row r="5265">
          <cell r="A5265" t="str">
            <v>NYSTATIN/TRIAM</v>
          </cell>
          <cell r="B5265" t="str">
            <v xml:space="preserve"> ANTI-FUNGAL AGENTS                            </v>
          </cell>
          <cell r="C5265" t="str">
            <v>TARO PHARM</v>
          </cell>
          <cell r="D5265">
            <v>129827.9</v>
          </cell>
          <cell r="E5265" t="str">
            <v>TARO PHARM</v>
          </cell>
          <cell r="F5265" t="str">
            <v>ANTI-FUNGAL COMB</v>
          </cell>
        </row>
        <row r="5266">
          <cell r="A5266" t="str">
            <v>NYSTATIN/TRIAM</v>
          </cell>
          <cell r="B5266" t="str">
            <v xml:space="preserve"> ANTI-FUNGAL AGENTS                            </v>
          </cell>
          <cell r="C5266" t="str">
            <v>THAMES PHARMACAL</v>
          </cell>
          <cell r="D5266">
            <v>63.2</v>
          </cell>
          <cell r="E5266" t="str">
            <v>THAMES PHARMACAL</v>
          </cell>
          <cell r="F5266" t="str">
            <v>ANTI-FUNGAL COMB</v>
          </cell>
        </row>
        <row r="5267">
          <cell r="A5267" t="str">
            <v>NYSTATIN/TRIAM</v>
          </cell>
          <cell r="B5267" t="str">
            <v xml:space="preserve"> ANTI-FUNGAL AGENTS                            </v>
          </cell>
          <cell r="C5267" t="str">
            <v>WATSON LABS</v>
          </cell>
          <cell r="D5267">
            <v>1877.5</v>
          </cell>
          <cell r="E5267" t="str">
            <v>WATSON PHARM INC</v>
          </cell>
          <cell r="F5267" t="str">
            <v>ANTI-FUNGAL COMB</v>
          </cell>
        </row>
        <row r="5268">
          <cell r="A5268" t="str">
            <v>NYSTEX</v>
          </cell>
          <cell r="B5268" t="str">
            <v xml:space="preserve"> ANTI-FUNGAL AGENTS                            </v>
          </cell>
          <cell r="C5268" t="str">
            <v>SAVAGE LABS</v>
          </cell>
          <cell r="D5268">
            <v>12491.9</v>
          </cell>
          <cell r="E5268" t="str">
            <v>ALTANA  INC</v>
          </cell>
          <cell r="F5268" t="str">
            <v>POLYENES</v>
          </cell>
        </row>
        <row r="5269">
          <cell r="A5269" t="str">
            <v>NYSTOP</v>
          </cell>
          <cell r="B5269" t="str">
            <v xml:space="preserve"> ANTI-FUNGAL AGENTS                            </v>
          </cell>
          <cell r="C5269" t="str">
            <v>PADDOCK LABS INC</v>
          </cell>
          <cell r="D5269">
            <v>8647.4</v>
          </cell>
          <cell r="E5269" t="str">
            <v>PADDOCK LABS INC</v>
          </cell>
          <cell r="F5269" t="str">
            <v>POLYENES</v>
          </cell>
        </row>
        <row r="5270">
          <cell r="A5270" t="str">
            <v>OBSTETRIX-100</v>
          </cell>
          <cell r="B5270" t="str">
            <v xml:space="preserve"> VITAMINS        </v>
          </cell>
          <cell r="C5270" t="str">
            <v>SEYER</v>
          </cell>
          <cell r="D5270">
            <v>77497.600000000006</v>
          </cell>
          <cell r="E5270" t="str">
            <v>SEYER</v>
          </cell>
          <cell r="F5270" t="str">
            <v>MULTIVIT PRENATAL</v>
          </cell>
        </row>
        <row r="5271">
          <cell r="A5271" t="str">
            <v>OCCLUSAL-HP</v>
          </cell>
          <cell r="B5271" t="str">
            <v xml:space="preserve"> DERMATOLOGICALS, ETHICAL                      </v>
          </cell>
          <cell r="C5271" t="str">
            <v>BIOGLAN PHARMA INC</v>
          </cell>
          <cell r="D5271">
            <v>20068</v>
          </cell>
          <cell r="E5271" t="str">
            <v>BIOGLAN PHARMA INC</v>
          </cell>
          <cell r="F5271" t="str">
            <v>DERMATOLOGICAL PREP OTH</v>
          </cell>
        </row>
        <row r="5272">
          <cell r="A5272" t="str">
            <v>OCUCLEAR</v>
          </cell>
          <cell r="B5272" t="str">
            <v xml:space="preserve"> OPHTHALMIC PREPARATIONS                       </v>
          </cell>
          <cell r="C5272" t="str">
            <v>SCHER-PLGH HC PROD</v>
          </cell>
          <cell r="D5272">
            <v>191.5</v>
          </cell>
          <cell r="E5272" t="str">
            <v>SCHERING PLOUGH</v>
          </cell>
          <cell r="F5272" t="str">
            <v>OPHTH ANTI-ALLERGY</v>
          </cell>
        </row>
        <row r="5273">
          <cell r="A5273" t="str">
            <v>OCUCOAT</v>
          </cell>
          <cell r="B5273" t="str">
            <v xml:space="preserve"> OPHTHALMIC PREPARATIONS                       </v>
          </cell>
          <cell r="C5273" t="str">
            <v>BAUSCH &amp; LOMB PH</v>
          </cell>
          <cell r="D5273">
            <v>0</v>
          </cell>
          <cell r="E5273" t="str">
            <v>BAUSCH &amp; LOMB INC</v>
          </cell>
          <cell r="F5273" t="str">
            <v>OPHTH PREPS OTH</v>
          </cell>
        </row>
        <row r="5274">
          <cell r="A5274" t="str">
            <v>OCUFEN</v>
          </cell>
          <cell r="B5274" t="str">
            <v xml:space="preserve"> OPHTHALMIC PREPARATIONS                       </v>
          </cell>
          <cell r="C5274" t="str">
            <v>ALLERGAN</v>
          </cell>
          <cell r="D5274">
            <v>3458.8</v>
          </cell>
          <cell r="E5274" t="str">
            <v>ALLERGAN INC</v>
          </cell>
          <cell r="F5274" t="str">
            <v>OPHTH NSAIDS</v>
          </cell>
        </row>
        <row r="5275">
          <cell r="A5275" t="str">
            <v>OCUFLOX</v>
          </cell>
          <cell r="B5275" t="str">
            <v xml:space="preserve"> OPHTHALMIC PREPARATIONS                       </v>
          </cell>
          <cell r="C5275" t="str">
            <v>ALLERGAN</v>
          </cell>
          <cell r="D5275">
            <v>538389.9</v>
          </cell>
          <cell r="E5275" t="str">
            <v>ALLERGAN INC</v>
          </cell>
          <cell r="F5275" t="str">
            <v>OPHTH BROAD/MED SPEC</v>
          </cell>
        </row>
        <row r="5276">
          <cell r="A5276" t="str">
            <v>OCUPRESS</v>
          </cell>
          <cell r="B5276" t="str">
            <v xml:space="preserve"> OPHTHALMIC PREPARATIONS                       </v>
          </cell>
          <cell r="C5276" t="str">
            <v>NOVARTIS VISION</v>
          </cell>
          <cell r="D5276">
            <v>5057.8999999999996</v>
          </cell>
          <cell r="E5276" t="str">
            <v>NOVARTIS</v>
          </cell>
          <cell r="F5276" t="str">
            <v>OPHTH BETA BLOCKERS</v>
          </cell>
        </row>
        <row r="5277">
          <cell r="A5277" t="str">
            <v>OCUSOFT LID SCRUB</v>
          </cell>
          <cell r="B5277" t="str">
            <v xml:space="preserve"> OPHTHALMIC PREPARATIONS                       </v>
          </cell>
          <cell r="C5277" t="str">
            <v>OCUSOFT INC</v>
          </cell>
          <cell r="D5277">
            <v>0</v>
          </cell>
          <cell r="E5277" t="str">
            <v>OCUSOFT INC</v>
          </cell>
          <cell r="F5277" t="str">
            <v>OPHTH PREPS OTH</v>
          </cell>
        </row>
        <row r="5278">
          <cell r="A5278" t="str">
            <v>OCUSULF-10</v>
          </cell>
          <cell r="B5278" t="str">
            <v xml:space="preserve"> OPHTHALMIC PREPARATIONS                       </v>
          </cell>
          <cell r="C5278" t="str">
            <v>OPTOPICS LAB CORP</v>
          </cell>
          <cell r="D5278">
            <v>42</v>
          </cell>
          <cell r="E5278" t="str">
            <v>OPTOPICS LAB CORP</v>
          </cell>
          <cell r="F5278" t="str">
            <v>OPHTH SULFA &amp; COMB</v>
          </cell>
        </row>
        <row r="5279">
          <cell r="A5279" t="str">
            <v>OCUVITE</v>
          </cell>
          <cell r="B5279" t="str">
            <v xml:space="preserve"> VITAMINS        </v>
          </cell>
          <cell r="C5279" t="str">
            <v>BAUSCH &amp; LOMB PH</v>
          </cell>
          <cell r="D5279">
            <v>15724.4</v>
          </cell>
          <cell r="E5279" t="str">
            <v>BAUSCH &amp; LOMB INC</v>
          </cell>
          <cell r="F5279" t="str">
            <v>MULTIVIT GENERAL</v>
          </cell>
        </row>
        <row r="5280">
          <cell r="A5280" t="str">
            <v>OCUVITE EXTRA</v>
          </cell>
          <cell r="B5280" t="str">
            <v xml:space="preserve"> VITAMINS        </v>
          </cell>
          <cell r="C5280" t="str">
            <v>BAUSCH &amp; LOMB PH</v>
          </cell>
          <cell r="D5280">
            <v>9491.2999999999993</v>
          </cell>
          <cell r="E5280" t="str">
            <v>BAUSCH &amp; LOMB INC</v>
          </cell>
          <cell r="F5280" t="str">
            <v>MULTIVIT GENERAL</v>
          </cell>
        </row>
        <row r="5281">
          <cell r="A5281" t="str">
            <v>OCUVITE LUTEIN</v>
          </cell>
          <cell r="B5281" t="str">
            <v xml:space="preserve"> VITAMINS        </v>
          </cell>
          <cell r="C5281" t="str">
            <v>BAUSCH &amp; LOMB PH</v>
          </cell>
          <cell r="D5281">
            <v>10254.4</v>
          </cell>
          <cell r="E5281" t="str">
            <v>BAUSCH &amp; LOMB INC</v>
          </cell>
          <cell r="F5281" t="str">
            <v>MULTIVIT GENERAL</v>
          </cell>
        </row>
        <row r="5282">
          <cell r="A5282" t="str">
            <v>OFLOXACIN</v>
          </cell>
          <cell r="B5282" t="str">
            <v xml:space="preserve"> ANTI-INFECTIVES, SYSTEMIC                     </v>
          </cell>
          <cell r="C5282" t="str">
            <v>PAR PHARM</v>
          </cell>
          <cell r="D5282">
            <v>14802</v>
          </cell>
          <cell r="E5282" t="str">
            <v>PAR PHARM</v>
          </cell>
          <cell r="F5282" t="str">
            <v>QUINOLONES  SYSTEMIC</v>
          </cell>
        </row>
        <row r="5283">
          <cell r="A5283" t="str">
            <v>OFLOXACIN</v>
          </cell>
          <cell r="B5283" t="str">
            <v xml:space="preserve"> ANTI-INFECTIVES, SYSTEMIC                     </v>
          </cell>
          <cell r="C5283" t="str">
            <v>RANBAXY PHARM</v>
          </cell>
          <cell r="D5283">
            <v>24142</v>
          </cell>
          <cell r="E5283" t="str">
            <v>RANBAXY LABS LTD</v>
          </cell>
          <cell r="F5283" t="str">
            <v>QUINOLONES  SYSTEMIC</v>
          </cell>
        </row>
        <row r="5284">
          <cell r="A5284" t="str">
            <v>OGEN</v>
          </cell>
          <cell r="B5284" t="str">
            <v xml:space="preserve"> HORMONES                                      </v>
          </cell>
          <cell r="C5284" t="str">
            <v>PHARMACIA</v>
          </cell>
          <cell r="D5284">
            <v>80234.2</v>
          </cell>
          <cell r="E5284" t="str">
            <v>PHARMACIA CORP</v>
          </cell>
          <cell r="F5284" t="str">
            <v>HORMONES ESTROGENS ORAL</v>
          </cell>
        </row>
        <row r="5285">
          <cell r="A5285" t="str">
            <v>OGEN</v>
          </cell>
          <cell r="B5285" t="str">
            <v xml:space="preserve"> HORMONES                                      </v>
          </cell>
          <cell r="C5285" t="str">
            <v>PHARMACIA</v>
          </cell>
          <cell r="D5285">
            <v>-152.6</v>
          </cell>
          <cell r="E5285" t="str">
            <v>PHARMACIA CORP</v>
          </cell>
          <cell r="F5285" t="str">
            <v>HORMONES ESTROGENS VAGINAL</v>
          </cell>
        </row>
        <row r="5286">
          <cell r="A5286" t="str">
            <v>OGESTREL-28</v>
          </cell>
          <cell r="B5286" t="str">
            <v xml:space="preserve"> CONTRACEPTIVES                                </v>
          </cell>
          <cell r="C5286" t="str">
            <v>WATSON LABS</v>
          </cell>
          <cell r="D5286">
            <v>3464.8</v>
          </cell>
          <cell r="E5286" t="str">
            <v>WATSON PHARM INC</v>
          </cell>
          <cell r="F5286" t="str">
            <v>O/C ESTROGEN/PROGESTOGEN</v>
          </cell>
        </row>
        <row r="5287">
          <cell r="A5287" t="str">
            <v>OILATUM-AD</v>
          </cell>
          <cell r="B5287" t="str">
            <v xml:space="preserve"> DERMATOLOGICALS, ETHICAL                      </v>
          </cell>
          <cell r="C5287" t="str">
            <v>STIEFEL</v>
          </cell>
          <cell r="D5287">
            <v>4750.2</v>
          </cell>
          <cell r="E5287" t="str">
            <v>STIEFEL LABS</v>
          </cell>
          <cell r="F5287" t="str">
            <v>DERMATOLOGICAL PREP OTH</v>
          </cell>
        </row>
        <row r="5288">
          <cell r="A5288" t="str">
            <v>OLUX</v>
          </cell>
          <cell r="B5288" t="str">
            <v xml:space="preserve"> HORMONES                                      </v>
          </cell>
          <cell r="C5288" t="str">
            <v>CONNETICS CORPORATIO</v>
          </cell>
          <cell r="D5288">
            <v>27640.400000000001</v>
          </cell>
          <cell r="E5288" t="str">
            <v>CONNETICS CORPORATIO</v>
          </cell>
          <cell r="F5288" t="str">
            <v>HORMONES CORT PLAIN DERM</v>
          </cell>
        </row>
        <row r="5289">
          <cell r="A5289" t="str">
            <v>OMEDIA OTIC</v>
          </cell>
          <cell r="B5289" t="str">
            <v xml:space="preserve"> OTICS, ETHICAL                                </v>
          </cell>
          <cell r="C5289" t="str">
            <v>ATHLON PHARM</v>
          </cell>
          <cell r="D5289">
            <v>2294.6</v>
          </cell>
          <cell r="E5289" t="str">
            <v>ATHLON PHARM</v>
          </cell>
          <cell r="F5289" t="str">
            <v>OTIC ANALGESICS</v>
          </cell>
        </row>
        <row r="5290">
          <cell r="A5290" t="str">
            <v>OMEPRAZOLE</v>
          </cell>
          <cell r="B5290" t="str">
            <v xml:space="preserve"> GASTROINTESTINAL                              </v>
          </cell>
          <cell r="C5290" t="str">
            <v>KREMERS URBAN</v>
          </cell>
          <cell r="D5290">
            <v>1792019.2</v>
          </cell>
          <cell r="E5290" t="str">
            <v>SCHWARZ PHARMA USA</v>
          </cell>
          <cell r="F5290" t="str">
            <v>PROTON PUMP INHIB</v>
          </cell>
        </row>
        <row r="5291">
          <cell r="A5291" t="str">
            <v>OMEPRAZOLE</v>
          </cell>
          <cell r="B5291" t="str">
            <v xml:space="preserve"> GASTROINTESTINAL                              </v>
          </cell>
          <cell r="C5291" t="str">
            <v>LEK PHARM</v>
          </cell>
          <cell r="D5291">
            <v>22378.2</v>
          </cell>
          <cell r="E5291" t="str">
            <v>NOVARTIS</v>
          </cell>
          <cell r="F5291" t="str">
            <v>PROTON PUMP INHIB</v>
          </cell>
        </row>
        <row r="5292">
          <cell r="A5292" t="str">
            <v>OMEPRAZOLE</v>
          </cell>
          <cell r="B5292" t="str">
            <v xml:space="preserve"> GASTROINTESTINAL                              </v>
          </cell>
          <cell r="C5292" t="str">
            <v>MYLAN</v>
          </cell>
          <cell r="D5292">
            <v>10714.5</v>
          </cell>
          <cell r="E5292" t="str">
            <v>MYLAN LABS  INC</v>
          </cell>
          <cell r="F5292" t="str">
            <v>PROTON PUMP INHIB</v>
          </cell>
        </row>
        <row r="5293">
          <cell r="A5293" t="str">
            <v>OMEPRAZOLE</v>
          </cell>
          <cell r="B5293" t="str">
            <v xml:space="preserve"> GASTROINTESTINAL                              </v>
          </cell>
          <cell r="C5293" t="str">
            <v>UNIT DOSE LABS</v>
          </cell>
          <cell r="D5293">
            <v>229.2</v>
          </cell>
          <cell r="E5293" t="str">
            <v>MYLAN LABS  INC</v>
          </cell>
          <cell r="F5293" t="str">
            <v>PROTON PUMP INHIB</v>
          </cell>
        </row>
        <row r="5294">
          <cell r="A5294" t="str">
            <v>OMNICEF</v>
          </cell>
          <cell r="B5294" t="str">
            <v xml:space="preserve"> ANTI-INFECTIVES, SYSTEMIC                     </v>
          </cell>
          <cell r="C5294" t="str">
            <v>ABBOTT PHARM PRODS</v>
          </cell>
          <cell r="D5294">
            <v>903652</v>
          </cell>
          <cell r="E5294" t="str">
            <v>ABBOTT</v>
          </cell>
          <cell r="F5294" t="str">
            <v>CEPHALOSPORINS &amp; RELATED</v>
          </cell>
        </row>
        <row r="5295">
          <cell r="A5295" t="str">
            <v>OMNICEF-OMNI-PAC</v>
          </cell>
          <cell r="B5295" t="str">
            <v xml:space="preserve"> ANTI-INFECTIVES, SYSTEMIC                     </v>
          </cell>
          <cell r="C5295" t="str">
            <v>ABBOTT PHARM PRODS</v>
          </cell>
          <cell r="D5295">
            <v>6222.2</v>
          </cell>
          <cell r="E5295" t="str">
            <v>ABBOTT</v>
          </cell>
          <cell r="F5295" t="str">
            <v>CEPHALOSPORINS &amp; RELATED</v>
          </cell>
        </row>
        <row r="5296">
          <cell r="A5296" t="str">
            <v>OMNIGEST EZ</v>
          </cell>
          <cell r="B5296" t="str">
            <v xml:space="preserve"> MISCELLANEOUS PREPS, ETHICAL                  </v>
          </cell>
          <cell r="C5296" t="str">
            <v>CHATTEM CONS PROD</v>
          </cell>
          <cell r="D5296">
            <v>0</v>
          </cell>
          <cell r="E5296" t="str">
            <v>CHATTEM INC</v>
          </cell>
          <cell r="F5296" t="str">
            <v>DIGESTANTS PLAIN</v>
          </cell>
        </row>
        <row r="5297">
          <cell r="A5297" t="str">
            <v>OMNIHIST L A</v>
          </cell>
          <cell r="B5297" t="str">
            <v xml:space="preserve"> COUGH &amp; COLD PREPS           </v>
          </cell>
          <cell r="C5297" t="str">
            <v>WE PHARMACEUTICALS</v>
          </cell>
          <cell r="D5297">
            <v>0</v>
          </cell>
          <cell r="E5297" t="str">
            <v>WE PHARMACEUTICALS</v>
          </cell>
          <cell r="F5297" t="str">
            <v>ORAL COLD W/O ANALG</v>
          </cell>
        </row>
        <row r="5298">
          <cell r="A5298" t="str">
            <v>OMNIPAQUE</v>
          </cell>
          <cell r="B5298" t="str">
            <v xml:space="preserve"> DIAGNOSTIC AIDS                               </v>
          </cell>
          <cell r="C5298" t="str">
            <v>NYCOMED AMERSHAM</v>
          </cell>
          <cell r="D5298">
            <v>0</v>
          </cell>
          <cell r="E5298" t="str">
            <v>NYCOMED&amp;AMERSHAM</v>
          </cell>
          <cell r="F5298" t="str">
            <v>MYELOGRAPHIC MEDIA</v>
          </cell>
        </row>
        <row r="5299">
          <cell r="A5299" t="str">
            <v>OMNIPEN</v>
          </cell>
          <cell r="B5299" t="str">
            <v xml:space="preserve"> ANTI-INFECTIVES, SYSTEMIC                     </v>
          </cell>
          <cell r="C5299" t="str">
            <v>WYETH-AYERST</v>
          </cell>
          <cell r="D5299">
            <v>0</v>
          </cell>
          <cell r="E5299" t="str">
            <v>WYETH CORP</v>
          </cell>
          <cell r="F5299" t="str">
            <v>AMINOPENICILLINS</v>
          </cell>
        </row>
        <row r="5300">
          <cell r="A5300" t="str">
            <v>ONCOVIN</v>
          </cell>
          <cell r="B5300" t="str">
            <v xml:space="preserve"> ANTINEOPLASTIC AGENTS                         </v>
          </cell>
          <cell r="C5300" t="str">
            <v>LILLY</v>
          </cell>
          <cell r="D5300">
            <v>0</v>
          </cell>
          <cell r="E5300" t="str">
            <v>LILLY</v>
          </cell>
          <cell r="F5300" t="str">
            <v>VINCA ALKALOIDS</v>
          </cell>
        </row>
        <row r="5301">
          <cell r="A5301" t="str">
            <v>ONE A DAY ENERGY</v>
          </cell>
          <cell r="B5301" t="str">
            <v xml:space="preserve"> NATURAL MEDICINE                              </v>
          </cell>
          <cell r="C5301" t="str">
            <v>BAYER CONSUMER CARE</v>
          </cell>
          <cell r="D5301">
            <v>1657.9</v>
          </cell>
          <cell r="E5301" t="str">
            <v>BAYER CORPORATION</v>
          </cell>
          <cell r="F5301" t="str">
            <v>NAT MED OTH HERBALS</v>
          </cell>
        </row>
        <row r="5302">
          <cell r="A5302" t="str">
            <v>ONE TAB DAILY IRON</v>
          </cell>
          <cell r="B5302" t="str">
            <v xml:space="preserve"> VITAMINS        </v>
          </cell>
          <cell r="C5302" t="str">
            <v>IVAX PHARMACEUTICALS</v>
          </cell>
          <cell r="D5302">
            <v>9.3000000000000007</v>
          </cell>
          <cell r="E5302" t="str">
            <v>IVAX CORP</v>
          </cell>
          <cell r="F5302" t="str">
            <v>MULTIVIT GENERAL</v>
          </cell>
        </row>
        <row r="5303">
          <cell r="A5303" t="str">
            <v>ONE TOUCH</v>
          </cell>
          <cell r="B5303" t="str">
            <v xml:space="preserve"> DIAGNOSTIC AIDS                               </v>
          </cell>
          <cell r="C5303" t="str">
            <v>LIFE SCAN INC</v>
          </cell>
          <cell r="D5303">
            <v>639316.6</v>
          </cell>
          <cell r="E5303" t="str">
            <v>JOHNSON &amp; JOHNSON</v>
          </cell>
          <cell r="F5303" t="str">
            <v>DIAG AIDS BLOOD GLUC TEST</v>
          </cell>
        </row>
        <row r="5304">
          <cell r="A5304" t="str">
            <v>ONE TOUCH</v>
          </cell>
          <cell r="B5304" t="str">
            <v xml:space="preserve"> NON-DRUG PRODUCTS                             </v>
          </cell>
          <cell r="C5304" t="str">
            <v>LIFE SCAN INC</v>
          </cell>
          <cell r="D5304">
            <v>6670.8</v>
          </cell>
          <cell r="E5304" t="str">
            <v>JOHNSON &amp; JOHNSON</v>
          </cell>
          <cell r="F5304" t="str">
            <v>NON-DRUG PRODUCTS</v>
          </cell>
        </row>
        <row r="5305">
          <cell r="A5305" t="str">
            <v>ONE TOUCH BASIC</v>
          </cell>
          <cell r="B5305" t="str">
            <v xml:space="preserve"> DIAGNOSTIC AIDS                               </v>
          </cell>
          <cell r="C5305" t="str">
            <v>LIFE SCAN INC</v>
          </cell>
          <cell r="D5305">
            <v>44120</v>
          </cell>
          <cell r="E5305" t="str">
            <v>JOHNSON &amp; JOHNSON</v>
          </cell>
          <cell r="F5305" t="str">
            <v>DIAG AIDS BLOOD GLUC TEST</v>
          </cell>
        </row>
        <row r="5306">
          <cell r="A5306" t="str">
            <v>ONE TOUCH BASIC CNTR DSP</v>
          </cell>
          <cell r="B5306" t="str">
            <v xml:space="preserve"> DIAGNOSTIC AIDS                               </v>
          </cell>
          <cell r="C5306" t="str">
            <v>LIFE SCAN INC</v>
          </cell>
          <cell r="D5306">
            <v>0</v>
          </cell>
          <cell r="E5306" t="str">
            <v>JOHNSON &amp; JOHNSON</v>
          </cell>
          <cell r="F5306" t="str">
            <v>DIAG AIDS BLOOD GLUC TEST</v>
          </cell>
        </row>
        <row r="5307">
          <cell r="A5307" t="str">
            <v>ONE TOUCH HOSP</v>
          </cell>
          <cell r="B5307" t="str">
            <v xml:space="preserve"> DIAGNOSTIC AIDS                               </v>
          </cell>
          <cell r="C5307" t="str">
            <v>LIFE SCAN INC</v>
          </cell>
          <cell r="D5307">
            <v>5389.8</v>
          </cell>
          <cell r="E5307" t="str">
            <v>JOHNSON &amp; JOHNSON</v>
          </cell>
          <cell r="F5307" t="str">
            <v>DIAG AIDS BLOOD GLUC TEST</v>
          </cell>
        </row>
        <row r="5308">
          <cell r="A5308" t="str">
            <v>ONE TOUCH LG DIST KT</v>
          </cell>
          <cell r="B5308" t="str">
            <v xml:space="preserve"> DIAGNOSTIC AIDS                               </v>
          </cell>
          <cell r="C5308" t="str">
            <v>LIFE SCAN INC</v>
          </cell>
          <cell r="D5308">
            <v>300.10000000000002</v>
          </cell>
          <cell r="E5308" t="str">
            <v>JOHNSON &amp; JOHNSON</v>
          </cell>
          <cell r="F5308" t="str">
            <v>DIAG AIDS BLOOD GLUC TEST</v>
          </cell>
        </row>
        <row r="5309">
          <cell r="A5309" t="str">
            <v>ONE TOUCH PROFILE</v>
          </cell>
          <cell r="B5309" t="str">
            <v xml:space="preserve"> DIAGNOSTIC AIDS                               </v>
          </cell>
          <cell r="C5309" t="str">
            <v>LIFE SCAN INC</v>
          </cell>
          <cell r="D5309">
            <v>-285</v>
          </cell>
          <cell r="E5309" t="str">
            <v>JOHNSON &amp; JOHNSON</v>
          </cell>
          <cell r="F5309" t="str">
            <v>DIAG AIDS BLOOD GLUC TEST</v>
          </cell>
        </row>
        <row r="5310">
          <cell r="A5310" t="str">
            <v>ONE TOUCH UL/ULSMT CNT</v>
          </cell>
          <cell r="B5310" t="str">
            <v xml:space="preserve"> DIAGNOSTIC AIDS                               </v>
          </cell>
          <cell r="C5310" t="str">
            <v>LIFE SCAN INC</v>
          </cell>
          <cell r="D5310">
            <v>10262.4</v>
          </cell>
          <cell r="E5310" t="str">
            <v>JOHNSON &amp; JOHNSON</v>
          </cell>
          <cell r="F5310" t="str">
            <v>DIAG AIDS BLOOD GLUC TEST</v>
          </cell>
        </row>
        <row r="5311">
          <cell r="A5311" t="str">
            <v>ONE TOUCH ULTRA</v>
          </cell>
          <cell r="B5311" t="str">
            <v xml:space="preserve"> DIAGNOSTIC AIDS                               </v>
          </cell>
          <cell r="C5311" t="str">
            <v>LIFE SCAN INC</v>
          </cell>
          <cell r="D5311">
            <v>488044.7</v>
          </cell>
          <cell r="E5311" t="str">
            <v>JOHNSON &amp; JOHNSON</v>
          </cell>
          <cell r="F5311" t="str">
            <v>DIAG AIDS BLOOD GLUC TEST</v>
          </cell>
        </row>
        <row r="5312">
          <cell r="A5312" t="str">
            <v>ONE TOUCH ULTRA CNTR DSP</v>
          </cell>
          <cell r="B5312" t="str">
            <v xml:space="preserve"> DIAGNOSTIC AIDS                               </v>
          </cell>
          <cell r="C5312" t="str">
            <v>LIFE SCAN INC</v>
          </cell>
          <cell r="D5312">
            <v>7447.5</v>
          </cell>
          <cell r="E5312" t="str">
            <v>JOHNSON &amp; JOHNSON</v>
          </cell>
          <cell r="F5312" t="str">
            <v>DIAG AIDS BLOOD GLUC TEST</v>
          </cell>
        </row>
        <row r="5313">
          <cell r="A5313" t="str">
            <v>ONE TOUCH ULTRASMART</v>
          </cell>
          <cell r="B5313" t="str">
            <v xml:space="preserve"> DIAGNOSTIC AIDS                               </v>
          </cell>
          <cell r="C5313" t="str">
            <v>LIFE SCAN INC</v>
          </cell>
          <cell r="D5313">
            <v>26512.1</v>
          </cell>
          <cell r="E5313" t="str">
            <v>JOHNSON &amp; JOHNSON</v>
          </cell>
          <cell r="F5313" t="str">
            <v>DIAG AIDS BLOOD GLUC TEST</v>
          </cell>
        </row>
        <row r="5314">
          <cell r="A5314" t="str">
            <v>ONE-A-DAY BONE</v>
          </cell>
          <cell r="B5314" t="str">
            <v xml:space="preserve"> NATURAL MEDICINE                              </v>
          </cell>
          <cell r="C5314" t="str">
            <v>BAYER CONSUMER CARE</v>
          </cell>
          <cell r="D5314">
            <v>-72</v>
          </cell>
          <cell r="E5314" t="str">
            <v>BAYER CORPORATION</v>
          </cell>
          <cell r="F5314" t="str">
            <v>NAT MED OTH HERBALS</v>
          </cell>
        </row>
        <row r="5315">
          <cell r="A5315" t="str">
            <v>ONE-A-DAY CALC PLUS</v>
          </cell>
          <cell r="B5315" t="str">
            <v xml:space="preserve"> VITAMINS        </v>
          </cell>
          <cell r="C5315" t="str">
            <v>BAYER CONSUMER CARE</v>
          </cell>
          <cell r="D5315">
            <v>429.8</v>
          </cell>
          <cell r="E5315" t="str">
            <v>BAYER CORPORATION</v>
          </cell>
          <cell r="F5315" t="str">
            <v>MULTIVIT GENERAL</v>
          </cell>
        </row>
        <row r="5316">
          <cell r="A5316" t="str">
            <v>ONE-A-DAY CHOLEST</v>
          </cell>
          <cell r="B5316" t="str">
            <v xml:space="preserve"> NATURAL MEDICINE                              </v>
          </cell>
          <cell r="C5316" t="str">
            <v>BAYER CONSUMER CARE</v>
          </cell>
          <cell r="D5316">
            <v>0</v>
          </cell>
          <cell r="E5316" t="str">
            <v>BAYER CORPORATION</v>
          </cell>
          <cell r="F5316" t="str">
            <v>NAT MED OTH HERBALS</v>
          </cell>
        </row>
        <row r="5317">
          <cell r="A5317" t="str">
            <v>ONE-A-DAY COLD</v>
          </cell>
          <cell r="B5317" t="str">
            <v xml:space="preserve"> NATURAL MEDICINE                              </v>
          </cell>
          <cell r="C5317" t="str">
            <v>BAYER CONSUMER CARE</v>
          </cell>
          <cell r="D5317">
            <v>0</v>
          </cell>
          <cell r="E5317" t="str">
            <v>BAYER CORPORATION</v>
          </cell>
          <cell r="F5317" t="str">
            <v>NAT MED OTH HERBALS</v>
          </cell>
        </row>
        <row r="5318">
          <cell r="A5318" t="str">
            <v>ONE-A-DAY ESSENTIAL</v>
          </cell>
          <cell r="B5318" t="str">
            <v xml:space="preserve"> VITAMINS        </v>
          </cell>
          <cell r="C5318" t="str">
            <v>BAYER CONSUMER CARE</v>
          </cell>
          <cell r="D5318">
            <v>2128.6</v>
          </cell>
          <cell r="E5318" t="str">
            <v>BAYER CORPORATION</v>
          </cell>
          <cell r="F5318" t="str">
            <v>MULTIVIT GENERAL</v>
          </cell>
        </row>
        <row r="5319">
          <cell r="A5319" t="str">
            <v>ONGO-FIN</v>
          </cell>
          <cell r="B5319" t="str">
            <v xml:space="preserve"> ANTI-FUNGAL AGENTS                            </v>
          </cell>
          <cell r="C5319" t="str">
            <v>SEYER</v>
          </cell>
          <cell r="D5319">
            <v>3980.1</v>
          </cell>
          <cell r="E5319" t="str">
            <v>SEYER</v>
          </cell>
          <cell r="F5319" t="str">
            <v>ANTI-FUNGAL COMB</v>
          </cell>
        </row>
        <row r="5320">
          <cell r="A5320" t="str">
            <v>ONXOL</v>
          </cell>
          <cell r="B5320" t="str">
            <v xml:space="preserve"> ANTINEOPLASTIC AGENTS                         </v>
          </cell>
          <cell r="C5320" t="str">
            <v>IVAX PHARMACEUTICALS</v>
          </cell>
          <cell r="D5320">
            <v>145.80000000000001</v>
          </cell>
          <cell r="E5320" t="str">
            <v>IVAX CORP</v>
          </cell>
          <cell r="F5320" t="str">
            <v>TAXOIDS</v>
          </cell>
        </row>
        <row r="5321">
          <cell r="A5321" t="str">
            <v>ONY-CLEAR</v>
          </cell>
          <cell r="B5321" t="str">
            <v xml:space="preserve"> MOUTH, THROAT &amp; ANTISEPTICS                   </v>
          </cell>
          <cell r="C5321" t="str">
            <v>PEDINOL LABS</v>
          </cell>
          <cell r="D5321">
            <v>14.3</v>
          </cell>
          <cell r="E5321" t="str">
            <v>PEDINOL LABS</v>
          </cell>
          <cell r="F5321" t="str">
            <v>DSNFCT GENERAL</v>
          </cell>
        </row>
        <row r="5322">
          <cell r="A5322" t="str">
            <v>OPCON-A (OTC)</v>
          </cell>
          <cell r="B5322" t="str">
            <v xml:space="preserve"> OPHTHALMIC PREPARATIONS                       </v>
          </cell>
          <cell r="C5322" t="str">
            <v>BAUSCH &amp; LOMB</v>
          </cell>
          <cell r="D5322">
            <v>268089.09999999998</v>
          </cell>
          <cell r="E5322" t="str">
            <v>BAUSCH &amp; LOMB INC</v>
          </cell>
          <cell r="F5322" t="str">
            <v>OPHTH ANTI-ALLERGY</v>
          </cell>
        </row>
        <row r="5323">
          <cell r="A5323" t="str">
            <v>OPCON-A (RX)</v>
          </cell>
          <cell r="B5323" t="str">
            <v xml:space="preserve"> OPHTHALMIC PREPARATIONS                       </v>
          </cell>
          <cell r="C5323" t="str">
            <v>BAUSCH &amp; LOMB</v>
          </cell>
          <cell r="D5323">
            <v>39347</v>
          </cell>
          <cell r="E5323" t="str">
            <v>BAUSCH &amp; LOMB INC</v>
          </cell>
          <cell r="F5323" t="str">
            <v>OPHTH ANTI-ALLERGY</v>
          </cell>
        </row>
        <row r="5324">
          <cell r="A5324" t="str">
            <v>OPTICLEAN</v>
          </cell>
          <cell r="B5324" t="str">
            <v xml:space="preserve"> OPHTHALMIC PREPARATIONS                       </v>
          </cell>
          <cell r="C5324" t="str">
            <v>ALCON LABS  OPHTHAL</v>
          </cell>
          <cell r="D5324">
            <v>0</v>
          </cell>
          <cell r="E5324" t="str">
            <v>NESTLE S A</v>
          </cell>
          <cell r="F5324" t="str">
            <v>OPHTH DUAL PURPOSE H/S LENS</v>
          </cell>
        </row>
        <row r="5325">
          <cell r="A5325" t="str">
            <v>OPTICLEAN II</v>
          </cell>
          <cell r="B5325" t="str">
            <v xml:space="preserve"> OPHTHALMIC PREPARATIONS                       </v>
          </cell>
          <cell r="C5325" t="str">
            <v>ALCON LABS  OPHTHAL</v>
          </cell>
          <cell r="D5325">
            <v>862.1</v>
          </cell>
          <cell r="E5325" t="str">
            <v>NESTLE S A</v>
          </cell>
          <cell r="F5325" t="str">
            <v>OPHTH DUAL PURPOSE H/S LENS</v>
          </cell>
        </row>
        <row r="5326">
          <cell r="A5326" t="str">
            <v>OPTICROM</v>
          </cell>
          <cell r="B5326" t="str">
            <v xml:space="preserve"> OPHTHALMIC PREPARATIONS                       </v>
          </cell>
          <cell r="C5326" t="str">
            <v>ALLERGAN</v>
          </cell>
          <cell r="D5326">
            <v>519.1</v>
          </cell>
          <cell r="E5326" t="str">
            <v>ALLERGAN INC</v>
          </cell>
          <cell r="F5326" t="str">
            <v>OPHTH ANTI-ALLERGY</v>
          </cell>
        </row>
        <row r="5327">
          <cell r="A5327" t="str">
            <v>OPTI-FREE</v>
          </cell>
          <cell r="B5327" t="str">
            <v xml:space="preserve"> OPHTHALMIC PREPARATIONS                       </v>
          </cell>
          <cell r="C5327" t="str">
            <v>ALCON VISION CARE</v>
          </cell>
          <cell r="D5327">
            <v>36545.5</v>
          </cell>
          <cell r="E5327" t="str">
            <v>NESTLE S A</v>
          </cell>
          <cell r="F5327" t="str">
            <v>SOFT LENS CHEMICAL DISNFCT</v>
          </cell>
        </row>
        <row r="5328">
          <cell r="A5328" t="str">
            <v>OPTI-FREE</v>
          </cell>
          <cell r="B5328" t="str">
            <v xml:space="preserve"> OPHTHALMIC PREPARATIONS                       </v>
          </cell>
          <cell r="C5328" t="str">
            <v>ALCON VISION CARE</v>
          </cell>
          <cell r="D5328">
            <v>1786.7</v>
          </cell>
          <cell r="E5328" t="str">
            <v>NESTLE S A</v>
          </cell>
          <cell r="F5328" t="str">
            <v>SOFT LENS CLEANERS</v>
          </cell>
        </row>
        <row r="5329">
          <cell r="A5329" t="str">
            <v>OPTI-FREE</v>
          </cell>
          <cell r="B5329" t="str">
            <v xml:space="preserve"> OPHTHALMIC PREPARATIONS                       </v>
          </cell>
          <cell r="C5329" t="str">
            <v>ALCON VISION CARE</v>
          </cell>
          <cell r="D5329">
            <v>6499.7</v>
          </cell>
          <cell r="E5329" t="str">
            <v>NESTLE S A</v>
          </cell>
          <cell r="F5329" t="str">
            <v>SOFT LENS LUBRICANT</v>
          </cell>
        </row>
        <row r="5330">
          <cell r="A5330" t="str">
            <v>OPTI-GEN</v>
          </cell>
          <cell r="B5330" t="str">
            <v xml:space="preserve"> VITAMINS        </v>
          </cell>
          <cell r="C5330" t="str">
            <v>IVAX PHARMACEUTICALS</v>
          </cell>
          <cell r="D5330">
            <v>31.7</v>
          </cell>
          <cell r="E5330" t="str">
            <v>IVAX CORP</v>
          </cell>
          <cell r="F5330" t="str">
            <v>MULTIVIT GENERAL</v>
          </cell>
        </row>
        <row r="5331">
          <cell r="A5331" t="str">
            <v>OPTILETS-500</v>
          </cell>
          <cell r="B5331" t="str">
            <v xml:space="preserve"> VITAMINS        </v>
          </cell>
          <cell r="C5331" t="str">
            <v>ABBOTT PHARM PRODS</v>
          </cell>
          <cell r="D5331">
            <v>2533.1999999999998</v>
          </cell>
          <cell r="E5331" t="str">
            <v>ABBOTT</v>
          </cell>
          <cell r="F5331" t="str">
            <v>MULTIVIT GENERAL</v>
          </cell>
        </row>
        <row r="5332">
          <cell r="A5332" t="str">
            <v>OPTILETS-M 500</v>
          </cell>
          <cell r="B5332" t="str">
            <v xml:space="preserve"> VITAMINS        </v>
          </cell>
          <cell r="C5332" t="str">
            <v>ABBOTT PHARM PRODS</v>
          </cell>
          <cell r="D5332">
            <v>2730.5</v>
          </cell>
          <cell r="E5332" t="str">
            <v>ABBOTT</v>
          </cell>
          <cell r="F5332" t="str">
            <v>MULTIVIT GENERAL</v>
          </cell>
        </row>
        <row r="5333">
          <cell r="A5333" t="str">
            <v>OPTIMENTAL</v>
          </cell>
          <cell r="B5333" t="str">
            <v xml:space="preserve"> NUTRIENTS &amp; SUPPLEMENTS                       </v>
          </cell>
          <cell r="C5333" t="str">
            <v>ROSS LABS</v>
          </cell>
          <cell r="D5333">
            <v>1380</v>
          </cell>
          <cell r="E5333" t="str">
            <v>ABBOTT</v>
          </cell>
          <cell r="F5333" t="str">
            <v>COMPLETE FOOD SUPPLEMENT</v>
          </cell>
        </row>
        <row r="5334">
          <cell r="A5334" t="str">
            <v>OPTIMINE</v>
          </cell>
          <cell r="B5334" t="str">
            <v xml:space="preserve"> ANTIHISTAMINES, SYSTEMIC                      </v>
          </cell>
          <cell r="C5334" t="str">
            <v>KEY PHARMACEUTICAL</v>
          </cell>
          <cell r="D5334">
            <v>-210</v>
          </cell>
          <cell r="E5334" t="str">
            <v>SCHERING PLOUGH</v>
          </cell>
          <cell r="F5334" t="str">
            <v>ANTIHISTAMINES CAPS/TABS</v>
          </cell>
        </row>
        <row r="5335">
          <cell r="A5335" t="str">
            <v>OPTIPRANOLOL</v>
          </cell>
          <cell r="B5335" t="str">
            <v xml:space="preserve"> OPHTHALMIC PREPARATIONS                       </v>
          </cell>
          <cell r="C5335" t="str">
            <v>BAUSCH &amp; LOMB PH</v>
          </cell>
          <cell r="D5335">
            <v>15372.1</v>
          </cell>
          <cell r="E5335" t="str">
            <v>BAUSCH &amp; LOMB INC</v>
          </cell>
          <cell r="F5335" t="str">
            <v>OPHTH BETA BLOCKERS</v>
          </cell>
        </row>
        <row r="5336">
          <cell r="A5336" t="str">
            <v>OPTI-SOAK</v>
          </cell>
          <cell r="B5336" t="str">
            <v xml:space="preserve"> OPHTHALMIC PREPARATIONS                       </v>
          </cell>
          <cell r="C5336" t="str">
            <v>ALCON LABS  OPHTHAL</v>
          </cell>
          <cell r="D5336">
            <v>0</v>
          </cell>
          <cell r="E5336" t="str">
            <v>NESTLE S A</v>
          </cell>
          <cell r="F5336" t="str">
            <v>HARD LENS CLEANING</v>
          </cell>
        </row>
        <row r="5337">
          <cell r="A5337" t="str">
            <v>OPTI-TEARS</v>
          </cell>
          <cell r="B5337" t="str">
            <v xml:space="preserve"> OPHTHALMIC PREPARATIONS                       </v>
          </cell>
          <cell r="C5337" t="str">
            <v>ALCON LABS  OPHTHAL</v>
          </cell>
          <cell r="D5337">
            <v>-75</v>
          </cell>
          <cell r="E5337" t="str">
            <v>NESTLE S A</v>
          </cell>
          <cell r="F5337" t="str">
            <v>SOFT LENS LUBRICANT</v>
          </cell>
        </row>
        <row r="5338">
          <cell r="A5338" t="str">
            <v>OPTIUM</v>
          </cell>
          <cell r="B5338" t="str">
            <v xml:space="preserve"> DIAGNOSTIC AIDS                               </v>
          </cell>
          <cell r="C5338" t="str">
            <v>MEDISENSE INC</v>
          </cell>
          <cell r="D5338">
            <v>16940</v>
          </cell>
          <cell r="E5338" t="str">
            <v>ABBOTT</v>
          </cell>
          <cell r="F5338" t="str">
            <v>DIAG AIDS BLOOD GLUC TEST</v>
          </cell>
        </row>
        <row r="5339">
          <cell r="A5339" t="str">
            <v>OPTIVAR</v>
          </cell>
          <cell r="B5339" t="str">
            <v xml:space="preserve"> OPHTHALMIC PREPARATIONS                       </v>
          </cell>
          <cell r="C5339" t="str">
            <v>MEDPOINTE CO</v>
          </cell>
          <cell r="D5339">
            <v>114790</v>
          </cell>
          <cell r="E5339" t="str">
            <v>MEDPOINTE INC</v>
          </cell>
          <cell r="F5339" t="str">
            <v>OPHTH ANTI-ALLERGY</v>
          </cell>
        </row>
        <row r="5340">
          <cell r="A5340" t="str">
            <v>OPTI-ZYME</v>
          </cell>
          <cell r="B5340" t="str">
            <v xml:space="preserve"> OPHTHALMIC PREPARATIONS                       </v>
          </cell>
          <cell r="C5340" t="str">
            <v>ALCON LABS  OPHTHAL</v>
          </cell>
          <cell r="D5340">
            <v>-146.5</v>
          </cell>
          <cell r="E5340" t="str">
            <v>NESTLE S A</v>
          </cell>
          <cell r="F5340" t="str">
            <v>SOFT LENS CLEANERS</v>
          </cell>
        </row>
        <row r="5341">
          <cell r="A5341" t="str">
            <v>ORABASE</v>
          </cell>
          <cell r="B5341" t="str">
            <v xml:space="preserve"> ANESTHETICS                                   </v>
          </cell>
          <cell r="C5341" t="str">
            <v>COLGATE ORAL PHARM</v>
          </cell>
          <cell r="D5341">
            <v>-123.5</v>
          </cell>
          <cell r="E5341" t="str">
            <v>COLGATE-PALMOLIVE</v>
          </cell>
          <cell r="F5341" t="str">
            <v>ANESTH LOCAL&amp;TOPICAL OTH</v>
          </cell>
        </row>
        <row r="5342">
          <cell r="A5342" t="str">
            <v>ORABASE BABY</v>
          </cell>
          <cell r="B5342" t="str">
            <v xml:space="preserve"> ANESTHETICS                                   </v>
          </cell>
          <cell r="C5342" t="str">
            <v>COLGATE ORAL PHARM</v>
          </cell>
          <cell r="D5342">
            <v>7.9</v>
          </cell>
          <cell r="E5342" t="str">
            <v>COLGATE-PALMOLIVE</v>
          </cell>
          <cell r="F5342" t="str">
            <v>ANESTH LOCAL&amp;TOPICAL OTH</v>
          </cell>
        </row>
        <row r="5343">
          <cell r="A5343" t="str">
            <v>ORABASE SOOTH N SEAL</v>
          </cell>
          <cell r="B5343" t="str">
            <v xml:space="preserve"> MOUTH, THROAT &amp; ANTISEPTICS                   </v>
          </cell>
          <cell r="C5343" t="str">
            <v>COLGATE ORAL PHARM</v>
          </cell>
          <cell r="D5343">
            <v>10231.700000000001</v>
          </cell>
          <cell r="E5343" t="str">
            <v>COLGATE-PALMOLIVE</v>
          </cell>
          <cell r="F5343" t="str">
            <v>GENERAL ANTISEPTICS</v>
          </cell>
        </row>
        <row r="5344">
          <cell r="A5344" t="str">
            <v>ORABASE-B</v>
          </cell>
          <cell r="B5344" t="str">
            <v xml:space="preserve"> ANESTHETICS                                   </v>
          </cell>
          <cell r="C5344" t="str">
            <v>COLGATE ORAL PHARM</v>
          </cell>
          <cell r="D5344">
            <v>33969.199999999997</v>
          </cell>
          <cell r="E5344" t="str">
            <v>COLGATE-PALMOLIVE</v>
          </cell>
          <cell r="F5344" t="str">
            <v>ANESTH LOCAL&amp;TOPICAL OTH</v>
          </cell>
        </row>
        <row r="5345">
          <cell r="A5345" t="str">
            <v>ORA-JEL MOUTH AID</v>
          </cell>
          <cell r="B5345" t="str">
            <v xml:space="preserve"> ANESTHETICS                                   </v>
          </cell>
          <cell r="C5345" t="str">
            <v>DEL PHARMACEUTICAL</v>
          </cell>
          <cell r="D5345">
            <v>4345.3999999999996</v>
          </cell>
          <cell r="E5345" t="str">
            <v>DEL PHARMACEUTICAL</v>
          </cell>
          <cell r="F5345" t="str">
            <v>ANESTH LOCAL&amp;TOPICAL OTH</v>
          </cell>
        </row>
        <row r="5346">
          <cell r="A5346" t="str">
            <v>ORA-JEL MOUTH AID</v>
          </cell>
          <cell r="B5346" t="str">
            <v xml:space="preserve"> MOUTH, THROAT &amp; ANTISEPTICS                   </v>
          </cell>
          <cell r="C5346" t="str">
            <v>DEL PHARMACEUTICAL</v>
          </cell>
          <cell r="D5346">
            <v>0</v>
          </cell>
          <cell r="E5346" t="str">
            <v>DEL PHARMACEUTICAL</v>
          </cell>
          <cell r="F5346" t="str">
            <v>ANTISEPTIC STOMATOLOGICAL</v>
          </cell>
        </row>
        <row r="5347">
          <cell r="A5347" t="str">
            <v>ORAJEL ULTRA</v>
          </cell>
          <cell r="B5347" t="str">
            <v xml:space="preserve"> ANESTHETICS                                   </v>
          </cell>
          <cell r="C5347" t="str">
            <v>DEL PHARMACEUTICAL</v>
          </cell>
          <cell r="D5347">
            <v>1422</v>
          </cell>
          <cell r="E5347" t="str">
            <v>DEL PHARMACEUTICAL</v>
          </cell>
          <cell r="F5347" t="str">
            <v>ANESTH LOCAL&amp;TOPICAL OTH</v>
          </cell>
        </row>
        <row r="5348">
          <cell r="A5348" t="str">
            <v>ORALONE</v>
          </cell>
          <cell r="B5348" t="str">
            <v xml:space="preserve"> HORMONES                                      </v>
          </cell>
          <cell r="C5348" t="str">
            <v>THAMES PHARMACAL</v>
          </cell>
          <cell r="D5348">
            <v>201.8</v>
          </cell>
          <cell r="E5348" t="str">
            <v>THAMES PHARMACAL</v>
          </cell>
          <cell r="F5348" t="str">
            <v>HORMONES CORT PLAIN OTH</v>
          </cell>
        </row>
        <row r="5349">
          <cell r="A5349" t="str">
            <v>ORALYTE</v>
          </cell>
          <cell r="B5349" t="str">
            <v xml:space="preserve"> INFANT FORUMLAS                               </v>
          </cell>
          <cell r="C5349" t="str">
            <v>WATSON LABS</v>
          </cell>
          <cell r="D5349">
            <v>130.6</v>
          </cell>
          <cell r="E5349" t="str">
            <v>WATSON PHARM INC</v>
          </cell>
          <cell r="F5349" t="str">
            <v>INFANT FORMULAS OTH</v>
          </cell>
        </row>
        <row r="5350">
          <cell r="A5350" t="str">
            <v>ORAMORPH SR</v>
          </cell>
          <cell r="B5350" t="str">
            <v xml:space="preserve"> ANALGESICS        </v>
          </cell>
          <cell r="C5350" t="str">
            <v>ELAN PHARMA</v>
          </cell>
          <cell r="D5350">
            <v>106.7</v>
          </cell>
          <cell r="E5350" t="str">
            <v>ELAN CORP</v>
          </cell>
          <cell r="F5350" t="str">
            <v>MORPHINE/OPIUM NON-INJ</v>
          </cell>
        </row>
        <row r="5351">
          <cell r="A5351" t="str">
            <v>ORAP</v>
          </cell>
          <cell r="B5351" t="str">
            <v xml:space="preserve"> PSYCHOTHERAPEUTICS                            </v>
          </cell>
          <cell r="C5351" t="str">
            <v>GATE PHARM</v>
          </cell>
          <cell r="D5351">
            <v>8484.1</v>
          </cell>
          <cell r="E5351" t="str">
            <v>TEVA PHARM USA</v>
          </cell>
          <cell r="F5351" t="str">
            <v>ANTIPSYCHOTICS OTH</v>
          </cell>
        </row>
        <row r="5352">
          <cell r="A5352" t="str">
            <v>ORAPRED</v>
          </cell>
          <cell r="B5352" t="str">
            <v xml:space="preserve"> HORMONES                                      </v>
          </cell>
          <cell r="C5352" t="str">
            <v>ASCENT PED  INC</v>
          </cell>
          <cell r="D5352">
            <v>1067368.8999999999</v>
          </cell>
          <cell r="E5352" t="str">
            <v>MEDICIS PHARM CORP</v>
          </cell>
          <cell r="F5352" t="str">
            <v>HORMONES CORT PLAIN ORAL</v>
          </cell>
        </row>
        <row r="5353">
          <cell r="A5353" t="str">
            <v>ORASEP</v>
          </cell>
          <cell r="B5353" t="str">
            <v xml:space="preserve"> MOUTH, THROAT &amp; ANTISEPTICS                   </v>
          </cell>
          <cell r="C5353" t="str">
            <v>LLORENS PHARM</v>
          </cell>
          <cell r="D5353">
            <v>46130.8</v>
          </cell>
          <cell r="E5353" t="str">
            <v>LLORENS PHARM</v>
          </cell>
          <cell r="F5353" t="str">
            <v>ANTISEPTIC STOMATOLOGICAL</v>
          </cell>
        </row>
        <row r="5354">
          <cell r="A5354" t="str">
            <v>ORGAN-I NR</v>
          </cell>
          <cell r="B5354" t="str">
            <v xml:space="preserve"> COUGH &amp; COLD PREPS           </v>
          </cell>
          <cell r="C5354" t="str">
            <v>QUALITEST PRODUCTS</v>
          </cell>
          <cell r="D5354">
            <v>341.2</v>
          </cell>
          <cell r="E5354" t="str">
            <v>QUALITEST PRODUCTS</v>
          </cell>
          <cell r="F5354" t="str">
            <v>COUGH PREP W/O COD</v>
          </cell>
        </row>
        <row r="5355">
          <cell r="A5355" t="str">
            <v>ORGANIDIN</v>
          </cell>
          <cell r="B5355" t="str">
            <v xml:space="preserve"> COUGH &amp; COLD PREPS           </v>
          </cell>
          <cell r="C5355" t="str">
            <v>MEDPOINTE CO</v>
          </cell>
          <cell r="D5355">
            <v>0</v>
          </cell>
          <cell r="E5355" t="str">
            <v>MEDPOINTE INC</v>
          </cell>
          <cell r="F5355" t="str">
            <v>COUGH PREP W/O COD</v>
          </cell>
        </row>
        <row r="5356">
          <cell r="A5356" t="str">
            <v>ORGANIDIN NR</v>
          </cell>
          <cell r="B5356" t="str">
            <v xml:space="preserve"> COUGH &amp; COLD PREPS           </v>
          </cell>
          <cell r="C5356" t="str">
            <v>MEDPOINTE CO</v>
          </cell>
          <cell r="D5356">
            <v>3668.9</v>
          </cell>
          <cell r="E5356" t="str">
            <v>MEDPOINTE INC</v>
          </cell>
          <cell r="F5356" t="str">
            <v>COUGH PREP W/O COD</v>
          </cell>
        </row>
        <row r="5357">
          <cell r="A5357" t="str">
            <v>ORNADE</v>
          </cell>
          <cell r="B5357" t="str">
            <v xml:space="preserve"> COUGH &amp; COLD PREPS           </v>
          </cell>
          <cell r="C5357" t="str">
            <v>GSK PHARM</v>
          </cell>
          <cell r="D5357">
            <v>42.2</v>
          </cell>
          <cell r="E5357" t="str">
            <v>GLAXOSMITHKLINE</v>
          </cell>
          <cell r="F5357" t="str">
            <v>ORAL COLD W/O ANALG</v>
          </cell>
        </row>
        <row r="5358">
          <cell r="A5358" t="str">
            <v>ORPHENADRINE CIT</v>
          </cell>
          <cell r="B5358" t="str">
            <v xml:space="preserve"> MUSCULOSKELETAL                               </v>
          </cell>
          <cell r="C5358" t="str">
            <v>BEDFORD LABS</v>
          </cell>
          <cell r="D5358">
            <v>163467.20000000001</v>
          </cell>
          <cell r="E5358" t="str">
            <v>BOEHRINGER INGEL</v>
          </cell>
          <cell r="F5358" t="str">
            <v>MUS RELX NON-SURG W/O ANALG</v>
          </cell>
        </row>
        <row r="5359">
          <cell r="A5359" t="str">
            <v>ORPHENADRINE CIT</v>
          </cell>
          <cell r="B5359" t="str">
            <v xml:space="preserve"> MUSCULOSKELETAL                               </v>
          </cell>
          <cell r="C5359" t="str">
            <v>EON LABS</v>
          </cell>
          <cell r="D5359">
            <v>52171.9</v>
          </cell>
          <cell r="E5359" t="str">
            <v>EON CORP</v>
          </cell>
          <cell r="F5359" t="str">
            <v>MUS RELX NON-SURG W/O ANALG</v>
          </cell>
        </row>
        <row r="5360">
          <cell r="A5360" t="str">
            <v>ORPHENADRINE CIT</v>
          </cell>
          <cell r="B5360" t="str">
            <v xml:space="preserve"> MUSCULOSKELETAL                               </v>
          </cell>
          <cell r="C5360" t="str">
            <v>GENEVA PHARM</v>
          </cell>
          <cell r="D5360">
            <v>15790</v>
          </cell>
          <cell r="E5360" t="str">
            <v>NOVARTIS</v>
          </cell>
          <cell r="F5360" t="str">
            <v>MUS RELX NON-SURG W/O ANALG</v>
          </cell>
        </row>
        <row r="5361">
          <cell r="A5361" t="str">
            <v>ORPHENADRINE CIT</v>
          </cell>
          <cell r="B5361" t="str">
            <v xml:space="preserve"> MUSCULOSKELETAL                               </v>
          </cell>
          <cell r="C5361" t="str">
            <v>GLOBAL PHARM CORP</v>
          </cell>
          <cell r="D5361">
            <v>155341.5</v>
          </cell>
          <cell r="E5361" t="str">
            <v>GLOBAL PHARM CORP</v>
          </cell>
          <cell r="F5361" t="str">
            <v>MUS RELX NON-SURG W/O ANALG</v>
          </cell>
        </row>
        <row r="5362">
          <cell r="A5362" t="str">
            <v>ORPHENADRINE CIT</v>
          </cell>
          <cell r="B5362" t="str">
            <v xml:space="preserve"> MUSCULOSKELETAL                               </v>
          </cell>
          <cell r="C5362" t="str">
            <v>MYLAN</v>
          </cell>
          <cell r="D5362">
            <v>437718</v>
          </cell>
          <cell r="E5362" t="str">
            <v>MYLAN LABS  INC</v>
          </cell>
          <cell r="F5362" t="str">
            <v>MUS RELX NON-SURG W/O ANALG</v>
          </cell>
        </row>
        <row r="5363">
          <cell r="A5363" t="str">
            <v>ORPHENADRINE CIT</v>
          </cell>
          <cell r="B5363" t="str">
            <v xml:space="preserve"> MUSCULOSKELETAL                               </v>
          </cell>
          <cell r="C5363" t="str">
            <v>WATSON LABS</v>
          </cell>
          <cell r="D5363">
            <v>81613.3</v>
          </cell>
          <cell r="E5363" t="str">
            <v>WATSON PHARM INC</v>
          </cell>
          <cell r="F5363" t="str">
            <v>MUS RELX NON-SURG W/O ANALG</v>
          </cell>
        </row>
        <row r="5364">
          <cell r="A5364" t="str">
            <v>ORPHENADRINE CMPD</v>
          </cell>
          <cell r="B5364" t="str">
            <v xml:space="preserve"> MUSCULOSKELETAL                               </v>
          </cell>
          <cell r="C5364" t="str">
            <v>MYLAN</v>
          </cell>
          <cell r="D5364">
            <v>730.2</v>
          </cell>
          <cell r="E5364" t="str">
            <v>MYLAN LABS  INC</v>
          </cell>
          <cell r="F5364" t="str">
            <v>MUS RELX NON-SURG W ANALG</v>
          </cell>
        </row>
        <row r="5365">
          <cell r="A5365" t="str">
            <v>ORPHENADRN CP FORT</v>
          </cell>
          <cell r="B5365" t="str">
            <v xml:space="preserve"> MUSCULOSKELETAL                               </v>
          </cell>
          <cell r="C5365" t="str">
            <v>GENEVA PHARM</v>
          </cell>
          <cell r="D5365">
            <v>0</v>
          </cell>
          <cell r="E5365" t="str">
            <v>NOVARTIS</v>
          </cell>
          <cell r="F5365" t="str">
            <v>MUS RELX NON-SURG W ANALG</v>
          </cell>
        </row>
        <row r="5366">
          <cell r="A5366" t="str">
            <v>ORPHENADRN CP FORT</v>
          </cell>
          <cell r="B5366" t="str">
            <v xml:space="preserve"> MUSCULOSKELETAL                               </v>
          </cell>
          <cell r="C5366" t="str">
            <v>MYLAN</v>
          </cell>
          <cell r="D5366">
            <v>4524.8999999999996</v>
          </cell>
          <cell r="E5366" t="str">
            <v>MYLAN LABS  INC</v>
          </cell>
          <cell r="F5366" t="str">
            <v>MUS RELX NON-SURG W ANALG</v>
          </cell>
        </row>
        <row r="5367">
          <cell r="A5367" t="str">
            <v>ORPHENADRN/ASA/CAF</v>
          </cell>
          <cell r="B5367" t="str">
            <v xml:space="preserve"> MUSCULOSKELETAL                               </v>
          </cell>
          <cell r="C5367" t="str">
            <v>EON LABS</v>
          </cell>
          <cell r="D5367">
            <v>1710.3</v>
          </cell>
          <cell r="E5367" t="str">
            <v>EON CORP</v>
          </cell>
          <cell r="F5367" t="str">
            <v>MUS RELX NON-SURG W ANALG</v>
          </cell>
        </row>
        <row r="5368">
          <cell r="A5368" t="str">
            <v>ORPHENGESIC</v>
          </cell>
          <cell r="B5368" t="str">
            <v xml:space="preserve"> MUSCULOSKELETAL                               </v>
          </cell>
          <cell r="C5368" t="str">
            <v>PAR PHARM</v>
          </cell>
          <cell r="D5368">
            <v>1558.6</v>
          </cell>
          <cell r="E5368" t="str">
            <v>PAR PHARM</v>
          </cell>
          <cell r="F5368" t="str">
            <v>MUS RELX NON-SURG W ANALG</v>
          </cell>
        </row>
        <row r="5369">
          <cell r="A5369" t="str">
            <v>ORPHENGESIC FORTE</v>
          </cell>
          <cell r="B5369" t="str">
            <v xml:space="preserve"> MUSCULOSKELETAL                               </v>
          </cell>
          <cell r="C5369" t="str">
            <v>PAR PHARM</v>
          </cell>
          <cell r="D5369">
            <v>8289.2999999999993</v>
          </cell>
          <cell r="E5369" t="str">
            <v>PAR PHARM</v>
          </cell>
          <cell r="F5369" t="str">
            <v>MUS RELX NON-SURG W ANALG</v>
          </cell>
        </row>
        <row r="5370">
          <cell r="A5370" t="str">
            <v>ORTHO DIAPHRAGM KIT</v>
          </cell>
          <cell r="B5370" t="str">
            <v xml:space="preserve"> CONTRACEPTIVES                                </v>
          </cell>
          <cell r="C5370" t="str">
            <v>ORTHO PHARM</v>
          </cell>
          <cell r="D5370">
            <v>371.9</v>
          </cell>
          <cell r="E5370" t="str">
            <v>JOHNSON &amp; JOHNSON</v>
          </cell>
          <cell r="F5370" t="str">
            <v>DIAPHRAGMS</v>
          </cell>
        </row>
        <row r="5371">
          <cell r="A5371" t="str">
            <v>ORTHO DIENESTROL</v>
          </cell>
          <cell r="B5371" t="str">
            <v xml:space="preserve"> HORMONES                                      </v>
          </cell>
          <cell r="C5371" t="str">
            <v>ORTHO PHARM</v>
          </cell>
          <cell r="D5371">
            <v>-735.9</v>
          </cell>
          <cell r="E5371" t="str">
            <v>JOHNSON &amp; JOHNSON</v>
          </cell>
          <cell r="F5371" t="str">
            <v>HORMONES ESTROGENS VAGINAL</v>
          </cell>
        </row>
        <row r="5372">
          <cell r="A5372" t="str">
            <v>ORTHO EVRA 1</v>
          </cell>
          <cell r="B5372" t="str">
            <v xml:space="preserve"> CONTRACEPTIVES                                </v>
          </cell>
          <cell r="C5372" t="str">
            <v>ORTHO PHARM</v>
          </cell>
          <cell r="D5372">
            <v>22275.599999999999</v>
          </cell>
          <cell r="E5372" t="str">
            <v>JOHNSON &amp; JOHNSON</v>
          </cell>
          <cell r="F5372" t="str">
            <v>CONTRACEPTIVE OTH</v>
          </cell>
        </row>
        <row r="5373">
          <cell r="A5373" t="str">
            <v>ORTHO EVRA 3</v>
          </cell>
          <cell r="B5373" t="str">
            <v xml:space="preserve"> CONTRACEPTIVES                                </v>
          </cell>
          <cell r="C5373" t="str">
            <v>ORTHO PHARM</v>
          </cell>
          <cell r="D5373">
            <v>283758.3</v>
          </cell>
          <cell r="E5373" t="str">
            <v>JOHNSON &amp; JOHNSON</v>
          </cell>
          <cell r="F5373" t="str">
            <v>CONTRACEPTIVE OTH</v>
          </cell>
        </row>
        <row r="5374">
          <cell r="A5374" t="str">
            <v>ORTHO MICRONOR-28</v>
          </cell>
          <cell r="B5374" t="str">
            <v xml:space="preserve"> CONTRACEPTIVES                                </v>
          </cell>
          <cell r="C5374" t="str">
            <v>ORTHO PHARM</v>
          </cell>
          <cell r="D5374">
            <v>99399.1</v>
          </cell>
          <cell r="E5374" t="str">
            <v>JOHNSON &amp; JOHNSON</v>
          </cell>
          <cell r="F5374" t="str">
            <v>O/C W/O ESTROGENS</v>
          </cell>
        </row>
        <row r="5375">
          <cell r="A5375" t="str">
            <v>ORTHO-CEPT 21</v>
          </cell>
          <cell r="B5375" t="str">
            <v xml:space="preserve"> CONTRACEPTIVES                                </v>
          </cell>
          <cell r="C5375" t="str">
            <v>ORTHO PHARM</v>
          </cell>
          <cell r="D5375">
            <v>0</v>
          </cell>
          <cell r="E5375" t="str">
            <v>JOHNSON &amp; JOHNSON</v>
          </cell>
          <cell r="F5375" t="str">
            <v>O/C ESTROGEN/PROGESTOGEN</v>
          </cell>
        </row>
        <row r="5376">
          <cell r="A5376" t="str">
            <v>ORTHO-CEPT 28</v>
          </cell>
          <cell r="B5376" t="str">
            <v xml:space="preserve"> CONTRACEPTIVES                                </v>
          </cell>
          <cell r="C5376" t="str">
            <v>ORTHO PHARM</v>
          </cell>
          <cell r="D5376">
            <v>73736.100000000006</v>
          </cell>
          <cell r="E5376" t="str">
            <v>JOHNSON &amp; JOHNSON</v>
          </cell>
          <cell r="F5376" t="str">
            <v>O/C ESTROGEN/PROGESTOGEN</v>
          </cell>
        </row>
        <row r="5377">
          <cell r="A5377" t="str">
            <v>ORTHO-CYCLEN-21</v>
          </cell>
          <cell r="B5377" t="str">
            <v xml:space="preserve"> CONTRACEPTIVES                                </v>
          </cell>
          <cell r="C5377" t="str">
            <v>ORTHO PHARM</v>
          </cell>
          <cell r="D5377">
            <v>0</v>
          </cell>
          <cell r="E5377" t="str">
            <v>JOHNSON &amp; JOHNSON</v>
          </cell>
          <cell r="F5377" t="str">
            <v>O/C ESTROGEN/PROGESTOGEN</v>
          </cell>
        </row>
        <row r="5378">
          <cell r="A5378" t="str">
            <v>ORTHO-CYCLEN-28</v>
          </cell>
          <cell r="B5378" t="str">
            <v xml:space="preserve"> CONTRACEPTIVES                                </v>
          </cell>
          <cell r="C5378" t="str">
            <v>ORTHO PHARM</v>
          </cell>
          <cell r="D5378">
            <v>162676.6</v>
          </cell>
          <cell r="E5378" t="str">
            <v>JOHNSON &amp; JOHNSON</v>
          </cell>
          <cell r="F5378" t="str">
            <v>O/C ESTROGEN/PROGESTOGEN</v>
          </cell>
        </row>
        <row r="5379">
          <cell r="A5379" t="str">
            <v>ORTHO-EST</v>
          </cell>
          <cell r="B5379" t="str">
            <v xml:space="preserve"> HORMONES                                      </v>
          </cell>
          <cell r="C5379" t="str">
            <v>WOMEN FIRST HEALTHCA</v>
          </cell>
          <cell r="D5379">
            <v>28985.8</v>
          </cell>
          <cell r="E5379" t="str">
            <v>WOMEN FIRST HEALTHCA</v>
          </cell>
          <cell r="F5379" t="str">
            <v>HORMONES ESTROGENS ORAL</v>
          </cell>
        </row>
        <row r="5380">
          <cell r="A5380" t="str">
            <v>ORTHO-NOV 1/35 21</v>
          </cell>
          <cell r="B5380" t="str">
            <v xml:space="preserve"> CONTRACEPTIVES                                </v>
          </cell>
          <cell r="C5380" t="str">
            <v>ORTHO PHARM</v>
          </cell>
          <cell r="D5380">
            <v>163.1</v>
          </cell>
          <cell r="E5380" t="str">
            <v>JOHNSON &amp; JOHNSON</v>
          </cell>
          <cell r="F5380" t="str">
            <v>O/C ESTROGEN/PROGESTOGEN</v>
          </cell>
        </row>
        <row r="5381">
          <cell r="A5381" t="str">
            <v>ORTHO-NOV 1/35 28</v>
          </cell>
          <cell r="B5381" t="str">
            <v xml:space="preserve"> CONTRACEPTIVES                                </v>
          </cell>
          <cell r="C5381" t="str">
            <v>ORTHO PHARM</v>
          </cell>
          <cell r="D5381">
            <v>43066.7</v>
          </cell>
          <cell r="E5381" t="str">
            <v>JOHNSON &amp; JOHNSON</v>
          </cell>
          <cell r="F5381" t="str">
            <v>O/C ESTROGEN/PROGESTOGEN</v>
          </cell>
        </row>
        <row r="5382">
          <cell r="A5382" t="str">
            <v>ORTHO-NOV 1/50 28</v>
          </cell>
          <cell r="B5382" t="str">
            <v xml:space="preserve"> CONTRACEPTIVES                                </v>
          </cell>
          <cell r="C5382" t="str">
            <v>ORTHO PHARM</v>
          </cell>
          <cell r="D5382">
            <v>9028.7000000000007</v>
          </cell>
          <cell r="E5382" t="str">
            <v>JOHNSON &amp; JOHNSON</v>
          </cell>
          <cell r="F5382" t="str">
            <v>O/C ESTROGEN/PROGESTOGEN</v>
          </cell>
        </row>
        <row r="5383">
          <cell r="A5383" t="str">
            <v>ORTHO-NOV 10/11 28</v>
          </cell>
          <cell r="B5383" t="str">
            <v xml:space="preserve"> CONTRACEPTIVES                                </v>
          </cell>
          <cell r="C5383" t="str">
            <v>ORTHO PHARM</v>
          </cell>
          <cell r="D5383">
            <v>-198.6</v>
          </cell>
          <cell r="E5383" t="str">
            <v>JOHNSON &amp; JOHNSON</v>
          </cell>
          <cell r="F5383" t="str">
            <v>O/C ESTROGEN/PROGESTOGEN</v>
          </cell>
        </row>
        <row r="5384">
          <cell r="A5384" t="str">
            <v>ORTHO-NOV 7/7/7 21</v>
          </cell>
          <cell r="B5384" t="str">
            <v xml:space="preserve"> CONTRACEPTIVES                                </v>
          </cell>
          <cell r="C5384" t="str">
            <v>ORTHO PHARM</v>
          </cell>
          <cell r="D5384">
            <v>0</v>
          </cell>
          <cell r="E5384" t="str">
            <v>JOHNSON &amp; JOHNSON</v>
          </cell>
          <cell r="F5384" t="str">
            <v>O/C ESTROGEN/PROGESTOGEN</v>
          </cell>
        </row>
        <row r="5385">
          <cell r="A5385" t="str">
            <v>ORTHO-NOV 7/7/7 28</v>
          </cell>
          <cell r="B5385" t="str">
            <v xml:space="preserve"> CONTRACEPTIVES                                </v>
          </cell>
          <cell r="C5385" t="str">
            <v>ORTHO PHARM</v>
          </cell>
          <cell r="D5385">
            <v>106794.8</v>
          </cell>
          <cell r="E5385" t="str">
            <v>JOHNSON &amp; JOHNSON</v>
          </cell>
          <cell r="F5385" t="str">
            <v>O/C ESTROGEN/PROGESTOGEN</v>
          </cell>
        </row>
        <row r="5386">
          <cell r="A5386" t="str">
            <v>ORTHO-TRI-CY LO 28</v>
          </cell>
          <cell r="B5386" t="str">
            <v xml:space="preserve"> CONTRACEPTIVES                                </v>
          </cell>
          <cell r="C5386" t="str">
            <v>ORTHO PHARM</v>
          </cell>
          <cell r="D5386">
            <v>55192.3</v>
          </cell>
          <cell r="E5386" t="str">
            <v>JOHNSON &amp; JOHNSON</v>
          </cell>
          <cell r="F5386" t="str">
            <v>O/C ESTROGEN/PROGESTOGEN</v>
          </cell>
        </row>
        <row r="5387">
          <cell r="A5387" t="str">
            <v>ORTHO-TRI-CY-21</v>
          </cell>
          <cell r="B5387" t="str">
            <v xml:space="preserve"> CONTRACEPTIVES                                </v>
          </cell>
          <cell r="C5387" t="str">
            <v>ORTHO PHARM</v>
          </cell>
          <cell r="D5387">
            <v>0</v>
          </cell>
          <cell r="E5387" t="str">
            <v>JOHNSON &amp; JOHNSON</v>
          </cell>
          <cell r="F5387" t="str">
            <v>O/C ESTROGEN/PROGESTOGEN</v>
          </cell>
        </row>
        <row r="5388">
          <cell r="A5388" t="str">
            <v>ORTHO-TRI-CY-28</v>
          </cell>
          <cell r="B5388" t="str">
            <v xml:space="preserve"> CONTRACEPTIVES                                </v>
          </cell>
          <cell r="C5388" t="str">
            <v>ORTHO PHARM</v>
          </cell>
          <cell r="D5388">
            <v>693175</v>
          </cell>
          <cell r="E5388" t="str">
            <v>JOHNSON &amp; JOHNSON</v>
          </cell>
          <cell r="F5388" t="str">
            <v>O/C ESTROGEN/PROGESTOGEN</v>
          </cell>
        </row>
        <row r="5389">
          <cell r="A5389" t="str">
            <v>ORUDIS</v>
          </cell>
          <cell r="B5389" t="str">
            <v xml:space="preserve"> ANTIARTHRITICS      </v>
          </cell>
          <cell r="C5389" t="str">
            <v>WYETH-AYERST</v>
          </cell>
          <cell r="D5389">
            <v>-284</v>
          </cell>
          <cell r="E5389" t="str">
            <v>WYETH CORP</v>
          </cell>
          <cell r="F5389" t="str">
            <v>ANTIARTH PLAIN</v>
          </cell>
        </row>
        <row r="5390">
          <cell r="A5390" t="str">
            <v>ORUDIS KT</v>
          </cell>
          <cell r="B5390" t="str">
            <v xml:space="preserve"> ANALGESICS        </v>
          </cell>
          <cell r="C5390" t="str">
            <v>WHITEHALL</v>
          </cell>
          <cell r="D5390">
            <v>3491.4</v>
          </cell>
          <cell r="E5390" t="str">
            <v>WYETH CORP</v>
          </cell>
          <cell r="F5390" t="str">
            <v>SYNTH NON-NARC NON-INJ</v>
          </cell>
        </row>
        <row r="5391">
          <cell r="A5391" t="str">
            <v>ORUVAIL</v>
          </cell>
          <cell r="B5391" t="str">
            <v xml:space="preserve"> ANTIARTHRITICS      </v>
          </cell>
          <cell r="C5391" t="str">
            <v>WYETH-AYERST</v>
          </cell>
          <cell r="D5391">
            <v>13489.2</v>
          </cell>
          <cell r="E5391" t="str">
            <v>WYETH CORP</v>
          </cell>
          <cell r="F5391" t="str">
            <v>ANTIARTH PLAIN</v>
          </cell>
        </row>
        <row r="5392">
          <cell r="A5392" t="str">
            <v>OS-CAL 250+D</v>
          </cell>
          <cell r="B5392" t="str">
            <v xml:space="preserve"> NUTRIENTS &amp; SUPPLEMENTS                       </v>
          </cell>
          <cell r="C5392" t="str">
            <v>GSK PHARM</v>
          </cell>
          <cell r="D5392">
            <v>-264.39999999999998</v>
          </cell>
          <cell r="E5392" t="str">
            <v>GLAXOSMITHKLINE</v>
          </cell>
          <cell r="F5392" t="str">
            <v>CALCIUM SUPPLEMENTS</v>
          </cell>
        </row>
        <row r="5393">
          <cell r="A5393" t="str">
            <v>OS-CAL 500</v>
          </cell>
          <cell r="B5393" t="str">
            <v xml:space="preserve"> NUTRIENTS &amp; SUPPLEMENTS                       </v>
          </cell>
          <cell r="C5393" t="str">
            <v>GSK PHARM</v>
          </cell>
          <cell r="D5393">
            <v>9830.5</v>
          </cell>
          <cell r="E5393" t="str">
            <v>GLAXOSMITHKLINE</v>
          </cell>
          <cell r="F5393" t="str">
            <v>CALCIUM SUPPLEMENTS</v>
          </cell>
        </row>
        <row r="5394">
          <cell r="A5394" t="str">
            <v>OS-CAL 500 + D</v>
          </cell>
          <cell r="B5394" t="str">
            <v xml:space="preserve"> NUTRIENTS &amp; SUPPLEMENTS                       </v>
          </cell>
          <cell r="C5394" t="str">
            <v>GSK PHARM</v>
          </cell>
          <cell r="D5394">
            <v>28745.3</v>
          </cell>
          <cell r="E5394" t="str">
            <v>GLAXOSMITHKLINE</v>
          </cell>
          <cell r="F5394" t="str">
            <v>CALCIUM SUPPLEMENTS</v>
          </cell>
        </row>
        <row r="5395">
          <cell r="A5395" t="str">
            <v>OSMOLITE HN PLUS</v>
          </cell>
          <cell r="B5395" t="str">
            <v xml:space="preserve"> NUTRIENTS &amp; SUPPLEMENTS                       </v>
          </cell>
          <cell r="C5395" t="str">
            <v>ROSS LABS</v>
          </cell>
          <cell r="D5395">
            <v>299.5</v>
          </cell>
          <cell r="E5395" t="str">
            <v>ABBOTT</v>
          </cell>
          <cell r="F5395" t="str">
            <v>COMPLETE FOOD SUPPLEMENT</v>
          </cell>
        </row>
        <row r="5396">
          <cell r="A5396" t="str">
            <v>OSTEO-BI-FLEX</v>
          </cell>
          <cell r="B5396" t="str">
            <v xml:space="preserve"> NATURAL MEDICINE                              </v>
          </cell>
          <cell r="C5396" t="str">
            <v>SUNDOWN VITAMINS</v>
          </cell>
          <cell r="D5396">
            <v>-1918.8</v>
          </cell>
          <cell r="E5396" t="str">
            <v>SUNDOWN VITAMINS</v>
          </cell>
          <cell r="F5396" t="str">
            <v>NAT MED OTH NUTRITN</v>
          </cell>
        </row>
        <row r="5397">
          <cell r="A5397" t="str">
            <v>OSTI DERM</v>
          </cell>
          <cell r="C5397" t="str">
            <v>PEDINOL LABS</v>
          </cell>
          <cell r="D5397">
            <v>122.8</v>
          </cell>
          <cell r="E5397" t="str">
            <v>PEDINOL LABS</v>
          </cell>
          <cell r="F5397" t="str">
            <v>FOOT REMEDIES</v>
          </cell>
        </row>
        <row r="5398">
          <cell r="A5398" t="str">
            <v>OSTOMY PRODUCTS SUR-FIT</v>
          </cell>
          <cell r="B5398" t="str">
            <v>UNKNOWN USC 99998</v>
          </cell>
          <cell r="C5398" t="str">
            <v>CONVATEC</v>
          </cell>
          <cell r="D5398">
            <v>-50.4</v>
          </cell>
          <cell r="E5398" t="str">
            <v>BRISTOL-MYERS SQ</v>
          </cell>
          <cell r="F5398" t="str">
            <v>UNKNOWN USC 99998</v>
          </cell>
        </row>
        <row r="5399">
          <cell r="A5399" t="str">
            <v>OTICAINE</v>
          </cell>
          <cell r="B5399" t="str">
            <v xml:space="preserve"> OTICS, ETHICAL                                </v>
          </cell>
          <cell r="C5399" t="str">
            <v>QUALITEST PRODUCTS</v>
          </cell>
          <cell r="D5399">
            <v>4437</v>
          </cell>
          <cell r="E5399" t="str">
            <v>QUALITEST PRODUCTS</v>
          </cell>
          <cell r="F5399" t="str">
            <v>OTIC ANALGESICS</v>
          </cell>
        </row>
        <row r="5400">
          <cell r="A5400" t="str">
            <v>OTICAINE</v>
          </cell>
          <cell r="B5400" t="str">
            <v xml:space="preserve"> OTICS, ETHICAL                                </v>
          </cell>
          <cell r="C5400" t="str">
            <v>VINTAGE PHARM</v>
          </cell>
          <cell r="D5400">
            <v>39</v>
          </cell>
          <cell r="E5400" t="str">
            <v>VINTAGE PHARM</v>
          </cell>
          <cell r="F5400" t="str">
            <v>OTIC ANALGESICS</v>
          </cell>
        </row>
        <row r="5401">
          <cell r="A5401" t="str">
            <v>OTICIN HC</v>
          </cell>
          <cell r="B5401" t="str">
            <v xml:space="preserve"> OTICS, ETHICAL                                </v>
          </cell>
          <cell r="C5401" t="str">
            <v>A J  BART  INC</v>
          </cell>
          <cell r="D5401">
            <v>100275.8</v>
          </cell>
          <cell r="E5401" t="str">
            <v>A J  BART  INC</v>
          </cell>
          <cell r="F5401" t="str">
            <v>OTIC ANTNFCT W/GLUCOCORT</v>
          </cell>
        </row>
        <row r="5402">
          <cell r="A5402" t="str">
            <v>OTOBIOTIC</v>
          </cell>
          <cell r="B5402" t="str">
            <v xml:space="preserve"> OTICS, ETHICAL                                </v>
          </cell>
          <cell r="C5402" t="str">
            <v>SCHERING</v>
          </cell>
          <cell r="D5402">
            <v>-356.4</v>
          </cell>
          <cell r="E5402" t="str">
            <v>SCHERING PLOUGH</v>
          </cell>
          <cell r="F5402" t="str">
            <v>OTIC ANTNFCT W/GLUCOCORT</v>
          </cell>
        </row>
        <row r="5403">
          <cell r="A5403" t="str">
            <v>OTOGESIC</v>
          </cell>
          <cell r="B5403" t="str">
            <v xml:space="preserve"> OTICS, ETHICAL                                </v>
          </cell>
          <cell r="C5403" t="str">
            <v>LAMBDA PHARM</v>
          </cell>
          <cell r="D5403">
            <v>19634.900000000001</v>
          </cell>
          <cell r="E5403" t="str">
            <v>LAMBDA</v>
          </cell>
          <cell r="F5403" t="str">
            <v>OTIC ANALGESICS</v>
          </cell>
        </row>
        <row r="5404">
          <cell r="A5404" t="str">
            <v>OTOGESIC</v>
          </cell>
          <cell r="B5404" t="str">
            <v xml:space="preserve"> OTICS, ETHICAL                                </v>
          </cell>
          <cell r="C5404" t="str">
            <v>TERAL LAB</v>
          </cell>
          <cell r="D5404">
            <v>0</v>
          </cell>
          <cell r="E5404" t="str">
            <v>TERAL LAB</v>
          </cell>
          <cell r="F5404" t="str">
            <v>OTIC ANALGESICS</v>
          </cell>
        </row>
        <row r="5405">
          <cell r="A5405" t="str">
            <v>OTOMAX-HC</v>
          </cell>
          <cell r="B5405" t="str">
            <v xml:space="preserve"> OTICS, ETHICAL                                </v>
          </cell>
          <cell r="C5405" t="str">
            <v>MARIN PHARM</v>
          </cell>
          <cell r="D5405">
            <v>95499.6</v>
          </cell>
          <cell r="E5405" t="str">
            <v>MARIN PHARM</v>
          </cell>
          <cell r="F5405" t="str">
            <v>OTIC ANTNFCT W/GLUCOCORT</v>
          </cell>
        </row>
        <row r="5406">
          <cell r="A5406" t="str">
            <v>OTRA NR</v>
          </cell>
          <cell r="B5406" t="str">
            <v xml:space="preserve"> OTICS, ETHICAL                                </v>
          </cell>
          <cell r="C5406" t="str">
            <v>TERAL LAB</v>
          </cell>
          <cell r="D5406">
            <v>62.6</v>
          </cell>
          <cell r="E5406" t="str">
            <v>TERAL LAB</v>
          </cell>
          <cell r="F5406" t="str">
            <v>OTIC ANALGESICS</v>
          </cell>
        </row>
        <row r="5407">
          <cell r="A5407" t="str">
            <v>OTRIVIN</v>
          </cell>
          <cell r="B5407" t="str">
            <v xml:space="preserve"> COUGH &amp; COLD PREPS           </v>
          </cell>
          <cell r="C5407" t="str">
            <v>NOVARTIS CONS HLTH</v>
          </cell>
          <cell r="D5407">
            <v>1776.8</v>
          </cell>
          <cell r="E5407" t="str">
            <v>NOVARTIS</v>
          </cell>
          <cell r="F5407" t="str">
            <v>NASAL DECONGESTANT TOP</v>
          </cell>
        </row>
        <row r="5408">
          <cell r="A5408" t="str">
            <v>OUTGRO</v>
          </cell>
          <cell r="C5408" t="str">
            <v>MEDTECH LABS</v>
          </cell>
          <cell r="D5408">
            <v>878</v>
          </cell>
          <cell r="E5408" t="str">
            <v>MEDTECH LABS</v>
          </cell>
          <cell r="F5408" t="str">
            <v>FOOT REMEDIES</v>
          </cell>
        </row>
        <row r="5409">
          <cell r="A5409" t="str">
            <v>OVACE</v>
          </cell>
          <cell r="B5409" t="str">
            <v xml:space="preserve"> DERMATOLOGICALS, ETHICAL                      </v>
          </cell>
          <cell r="C5409" t="str">
            <v>HEALTHPOINT MEDICAL</v>
          </cell>
          <cell r="D5409">
            <v>20534.3</v>
          </cell>
          <cell r="E5409" t="str">
            <v>HEALTHPOINT MEDICAL</v>
          </cell>
          <cell r="F5409" t="str">
            <v>ACNE W/ANTNFCT/ANTISEPTIC</v>
          </cell>
        </row>
        <row r="5410">
          <cell r="A5410" t="str">
            <v>OVCON-35 28</v>
          </cell>
          <cell r="B5410" t="str">
            <v xml:space="preserve"> CONTRACEPTIVES                                </v>
          </cell>
          <cell r="C5410" t="str">
            <v>WARNER-CHILCOTT</v>
          </cell>
          <cell r="D5410">
            <v>8881.2000000000007</v>
          </cell>
          <cell r="E5410" t="str">
            <v>GALEN HOLDINGS INC</v>
          </cell>
          <cell r="F5410" t="str">
            <v>O/C ESTROGEN/PROGESTOGEN</v>
          </cell>
        </row>
        <row r="5411">
          <cell r="A5411" t="str">
            <v>OVCON-50 28</v>
          </cell>
          <cell r="B5411" t="str">
            <v xml:space="preserve"> CONTRACEPTIVES                                </v>
          </cell>
          <cell r="C5411" t="str">
            <v>WARNER-CHILCOTT</v>
          </cell>
          <cell r="D5411">
            <v>2887.9</v>
          </cell>
          <cell r="E5411" t="str">
            <v>GALEN HOLDINGS INC</v>
          </cell>
          <cell r="F5411" t="str">
            <v>O/C ESTROGEN/PROGESTOGEN</v>
          </cell>
        </row>
        <row r="5412">
          <cell r="A5412" t="str">
            <v>OVIDE</v>
          </cell>
          <cell r="B5412" t="str">
            <v xml:space="preserve"> DERMATOLOGICALS, ETHICAL                      </v>
          </cell>
          <cell r="C5412" t="str">
            <v>TARO PHARM</v>
          </cell>
          <cell r="D5412">
            <v>5518.3</v>
          </cell>
          <cell r="E5412" t="str">
            <v>TARO PHARM</v>
          </cell>
          <cell r="F5412" t="str">
            <v>SCAB/PEDICULOCIDES</v>
          </cell>
        </row>
        <row r="5413">
          <cell r="A5413" t="str">
            <v>OVIDREL</v>
          </cell>
          <cell r="B5413" t="str">
            <v xml:space="preserve"> HORMONES                                      </v>
          </cell>
          <cell r="C5413" t="str">
            <v>SERONO LABS</v>
          </cell>
          <cell r="D5413">
            <v>495.2</v>
          </cell>
          <cell r="E5413" t="str">
            <v>SERONO LABS</v>
          </cell>
          <cell r="F5413" t="str">
            <v>GONADOTROPHINS</v>
          </cell>
        </row>
        <row r="5414">
          <cell r="A5414" t="str">
            <v>OVRAL-21</v>
          </cell>
          <cell r="B5414" t="str">
            <v xml:space="preserve"> CONTRACEPTIVES                                </v>
          </cell>
          <cell r="C5414" t="str">
            <v>WYETH-AYERST</v>
          </cell>
          <cell r="D5414">
            <v>4243.5</v>
          </cell>
          <cell r="E5414" t="str">
            <v>WYETH CORP</v>
          </cell>
          <cell r="F5414" t="str">
            <v>O/C ESTROGEN/PROGESTOGEN</v>
          </cell>
        </row>
        <row r="5415">
          <cell r="A5415" t="str">
            <v>OVRAL-28</v>
          </cell>
          <cell r="B5415" t="str">
            <v xml:space="preserve"> CONTRACEPTIVES                                </v>
          </cell>
          <cell r="C5415" t="str">
            <v>WYETH-AYERST</v>
          </cell>
          <cell r="D5415">
            <v>14219.1</v>
          </cell>
          <cell r="E5415" t="str">
            <v>WYETH CORP</v>
          </cell>
          <cell r="F5415" t="str">
            <v>O/C ESTROGEN/PROGESTOGEN</v>
          </cell>
        </row>
        <row r="5416">
          <cell r="A5416" t="str">
            <v>OXANDRIN</v>
          </cell>
          <cell r="B5416" t="str">
            <v xml:space="preserve"> HORMONES                                      </v>
          </cell>
          <cell r="C5416" t="str">
            <v>SAVIENT PHARMA</v>
          </cell>
          <cell r="D5416">
            <v>42134.3</v>
          </cell>
          <cell r="E5416" t="str">
            <v>SAVIENT PHARMA</v>
          </cell>
          <cell r="F5416" t="str">
            <v>ANABOLIC HORMONES</v>
          </cell>
        </row>
        <row r="5417">
          <cell r="A5417" t="str">
            <v>OXAPROZIN</v>
          </cell>
          <cell r="B5417" t="str">
            <v xml:space="preserve"> ANTIARTHRITICS      </v>
          </cell>
          <cell r="C5417" t="str">
            <v>CARACO PHARM</v>
          </cell>
          <cell r="D5417">
            <v>14835.8</v>
          </cell>
          <cell r="E5417" t="str">
            <v>CARACO PHARM</v>
          </cell>
          <cell r="F5417" t="str">
            <v>ANTIARTH PLAIN</v>
          </cell>
        </row>
        <row r="5418">
          <cell r="A5418" t="str">
            <v>OXAPROZIN</v>
          </cell>
          <cell r="B5418" t="str">
            <v xml:space="preserve"> ANTIARTHRITICS      </v>
          </cell>
          <cell r="C5418" t="str">
            <v>DR REDDYS LAB</v>
          </cell>
          <cell r="D5418">
            <v>7449</v>
          </cell>
          <cell r="E5418" t="str">
            <v>DR REDDYS LAB</v>
          </cell>
          <cell r="F5418" t="str">
            <v>ANTIARTH PLAIN</v>
          </cell>
        </row>
        <row r="5419">
          <cell r="A5419" t="str">
            <v>OXAPROZIN</v>
          </cell>
          <cell r="B5419" t="str">
            <v xml:space="preserve"> ANTIARTHRITICS      </v>
          </cell>
          <cell r="C5419" t="str">
            <v>EON LABS</v>
          </cell>
          <cell r="D5419">
            <v>15891.9</v>
          </cell>
          <cell r="E5419" t="str">
            <v>EON CORP</v>
          </cell>
          <cell r="F5419" t="str">
            <v>ANTIARTH PLAIN</v>
          </cell>
        </row>
        <row r="5420">
          <cell r="A5420" t="str">
            <v>OXAPROZIN</v>
          </cell>
          <cell r="B5420" t="str">
            <v xml:space="preserve"> ANTIARTHRITICS      </v>
          </cell>
          <cell r="C5420" t="str">
            <v>GREENSTONE LTD</v>
          </cell>
          <cell r="D5420">
            <v>31.9</v>
          </cell>
          <cell r="E5420" t="str">
            <v>PHARMACIA CORP</v>
          </cell>
          <cell r="F5420" t="str">
            <v>ANTIARTH PLAIN</v>
          </cell>
        </row>
        <row r="5421">
          <cell r="A5421" t="str">
            <v>OXAPROZIN</v>
          </cell>
          <cell r="B5421" t="str">
            <v xml:space="preserve"> ANTIARTHRITICS      </v>
          </cell>
          <cell r="C5421" t="str">
            <v>IVAX PHARMACEUTICALS</v>
          </cell>
          <cell r="D5421">
            <v>1031.2</v>
          </cell>
          <cell r="E5421" t="str">
            <v>IVAX CORP</v>
          </cell>
          <cell r="F5421" t="str">
            <v>ANTIARTH PLAIN</v>
          </cell>
        </row>
        <row r="5422">
          <cell r="A5422" t="str">
            <v>OXAPROZIN</v>
          </cell>
          <cell r="B5422" t="str">
            <v xml:space="preserve"> ANTIARTHRITICS      </v>
          </cell>
          <cell r="C5422" t="str">
            <v>MYLAN</v>
          </cell>
          <cell r="D5422">
            <v>129.69999999999999</v>
          </cell>
          <cell r="E5422" t="str">
            <v>MYLAN LABS  INC</v>
          </cell>
          <cell r="F5422" t="str">
            <v>ANTIARTH PLAIN</v>
          </cell>
        </row>
        <row r="5423">
          <cell r="A5423" t="str">
            <v>OXAPROZIN</v>
          </cell>
          <cell r="B5423" t="str">
            <v xml:space="preserve"> ANTIARTHRITICS      </v>
          </cell>
          <cell r="C5423" t="str">
            <v>PAR PHARM</v>
          </cell>
          <cell r="D5423">
            <v>2458.5</v>
          </cell>
          <cell r="E5423" t="str">
            <v>PAR PHARM</v>
          </cell>
          <cell r="F5423" t="str">
            <v>ANTIARTH PLAIN</v>
          </cell>
        </row>
        <row r="5424">
          <cell r="A5424" t="str">
            <v>OXAPROZIN</v>
          </cell>
          <cell r="B5424" t="str">
            <v xml:space="preserve"> ANTIARTHRITICS      </v>
          </cell>
          <cell r="C5424" t="str">
            <v>WARRICK PHARM</v>
          </cell>
          <cell r="D5424">
            <v>1425.5</v>
          </cell>
          <cell r="E5424" t="str">
            <v>SCHERING PLOUGH</v>
          </cell>
          <cell r="F5424" t="str">
            <v>ANTIARTH PLAIN</v>
          </cell>
        </row>
        <row r="5425">
          <cell r="A5425" t="str">
            <v>OXAZEPAM</v>
          </cell>
          <cell r="B5425" t="str">
            <v xml:space="preserve"> PSYCHOTHERAPEUTICS                            </v>
          </cell>
          <cell r="C5425" t="str">
            <v>ESI LEDERLE</v>
          </cell>
          <cell r="D5425">
            <v>129.6</v>
          </cell>
          <cell r="E5425" t="str">
            <v>WYETH CORP</v>
          </cell>
          <cell r="F5425" t="str">
            <v>BENZODIAZEPINES</v>
          </cell>
        </row>
        <row r="5426">
          <cell r="A5426" t="str">
            <v>OXAZEPAM</v>
          </cell>
          <cell r="B5426" t="str">
            <v xml:space="preserve"> PSYCHOTHERAPEUTICS                            </v>
          </cell>
          <cell r="C5426" t="str">
            <v>IVAX PHARMACEUTICALS</v>
          </cell>
          <cell r="D5426">
            <v>26328.5</v>
          </cell>
          <cell r="E5426" t="str">
            <v>IVAX CORP</v>
          </cell>
          <cell r="F5426" t="str">
            <v>BENZODIAZEPINES</v>
          </cell>
        </row>
        <row r="5427">
          <cell r="A5427" t="str">
            <v>OXAZEPAM</v>
          </cell>
          <cell r="B5427" t="str">
            <v xml:space="preserve"> PSYCHOTHERAPEUTICS                            </v>
          </cell>
          <cell r="C5427" t="str">
            <v>MAJOR PHARM</v>
          </cell>
          <cell r="D5427">
            <v>463.2</v>
          </cell>
          <cell r="E5427" t="str">
            <v>GREAT LAKES WHLSL</v>
          </cell>
          <cell r="F5427" t="str">
            <v>BENZODIAZEPINES</v>
          </cell>
        </row>
        <row r="5428">
          <cell r="A5428" t="str">
            <v>OXAZEPAM</v>
          </cell>
          <cell r="B5428" t="str">
            <v xml:space="preserve"> PSYCHOTHERAPEUTICS                            </v>
          </cell>
          <cell r="C5428" t="str">
            <v>PUREPAC</v>
          </cell>
          <cell r="D5428">
            <v>51131.4</v>
          </cell>
          <cell r="E5428" t="str">
            <v>ALPHARMA USPD</v>
          </cell>
          <cell r="F5428" t="str">
            <v>BENZODIAZEPINES</v>
          </cell>
        </row>
        <row r="5429">
          <cell r="A5429" t="str">
            <v>OXICAL</v>
          </cell>
          <cell r="B5429" t="str">
            <v xml:space="preserve"> VITAMINS        </v>
          </cell>
          <cell r="C5429" t="str">
            <v>SEYER</v>
          </cell>
          <cell r="D5429">
            <v>10650.7</v>
          </cell>
          <cell r="E5429" t="str">
            <v>SEYER</v>
          </cell>
          <cell r="F5429" t="str">
            <v>MULTIVIT GENERAL</v>
          </cell>
        </row>
        <row r="5430">
          <cell r="A5430" t="str">
            <v>OXIPLEN RX</v>
          </cell>
          <cell r="B5430" t="str">
            <v xml:space="preserve"> NUTRIENTS &amp; SUPPLEMENTS                       </v>
          </cell>
          <cell r="C5430" t="str">
            <v>LAMBDA PHARM</v>
          </cell>
          <cell r="D5430">
            <v>1571.5</v>
          </cell>
          <cell r="E5430" t="str">
            <v>LAMBDA</v>
          </cell>
          <cell r="F5430" t="str">
            <v>NUTRIENTS &amp; SUPPLEMENTS OTH</v>
          </cell>
        </row>
        <row r="5431">
          <cell r="A5431" t="str">
            <v>OXIPOR VHC</v>
          </cell>
          <cell r="B5431" t="str">
            <v xml:space="preserve"> DERMATOLOGICALS, ETHICAL                      </v>
          </cell>
          <cell r="C5431" t="str">
            <v>MEDTECH LABS</v>
          </cell>
          <cell r="D5431">
            <v>2238.1999999999998</v>
          </cell>
          <cell r="E5431" t="str">
            <v>MEDTECH LABS</v>
          </cell>
          <cell r="F5431" t="str">
            <v>ANTIPRURITICS TOPICAL</v>
          </cell>
        </row>
        <row r="5432">
          <cell r="A5432" t="str">
            <v>OXISTAT</v>
          </cell>
          <cell r="B5432" t="str">
            <v xml:space="preserve"> ANTI-FUNGAL AGENTS                            </v>
          </cell>
          <cell r="C5432" t="str">
            <v>GSK PHARM</v>
          </cell>
          <cell r="D5432">
            <v>141587.70000000001</v>
          </cell>
          <cell r="E5432" t="str">
            <v>GLAXOSMITHKLINE</v>
          </cell>
          <cell r="F5432" t="str">
            <v>IMIDAZOLES</v>
          </cell>
        </row>
        <row r="5433">
          <cell r="A5433" t="str">
            <v>OXSORALEN</v>
          </cell>
          <cell r="B5433" t="str">
            <v xml:space="preserve"> DERMATOLOGICALS, ETHICAL                      </v>
          </cell>
          <cell r="C5433" t="str">
            <v>ICN PHARMACEUTICAL</v>
          </cell>
          <cell r="D5433">
            <v>8656.9</v>
          </cell>
          <cell r="E5433" t="str">
            <v>ICN PHARMACEUTICAL</v>
          </cell>
          <cell r="F5433" t="str">
            <v>DERMATOLOGICAL PREP OTH</v>
          </cell>
        </row>
        <row r="5434">
          <cell r="A5434" t="str">
            <v>OXSORALEN ULTRA</v>
          </cell>
          <cell r="B5434" t="str">
            <v xml:space="preserve"> DERMATOLOGICALS, ETHICAL                      </v>
          </cell>
          <cell r="C5434" t="str">
            <v>ICN PHARMACEUTICAL</v>
          </cell>
          <cell r="D5434">
            <v>79396.100000000006</v>
          </cell>
          <cell r="E5434" t="str">
            <v>ICN PHARMACEUTICAL</v>
          </cell>
          <cell r="F5434" t="str">
            <v>DERMATOLOGICAL PREP OTH</v>
          </cell>
        </row>
        <row r="5435">
          <cell r="A5435" t="str">
            <v>OXY BALANCE ASTRINGENT</v>
          </cell>
          <cell r="B5435" t="str">
            <v xml:space="preserve"> DERMATOLOGICALS, ETHICAL                      </v>
          </cell>
          <cell r="C5435" t="str">
            <v>GSK PHARM</v>
          </cell>
          <cell r="D5435">
            <v>803.9</v>
          </cell>
          <cell r="E5435" t="str">
            <v>GLAXOSMITHKLINE</v>
          </cell>
          <cell r="F5435" t="str">
            <v>ACNE W/O ANTNFCT/ANTISEPTIC</v>
          </cell>
        </row>
        <row r="5436">
          <cell r="A5436" t="str">
            <v>OXY BALANCE MED PAD</v>
          </cell>
          <cell r="B5436" t="str">
            <v xml:space="preserve"> DERMATOLOGICALS, ETHICAL                      </v>
          </cell>
          <cell r="C5436" t="str">
            <v>GSK PHARM</v>
          </cell>
          <cell r="D5436">
            <v>-54.7</v>
          </cell>
          <cell r="E5436" t="str">
            <v>GLAXOSMITHKLINE</v>
          </cell>
          <cell r="F5436" t="str">
            <v>ACNE W/O ANTNFCT/ANTISEPTIC</v>
          </cell>
        </row>
        <row r="5437">
          <cell r="A5437" t="str">
            <v>OXY BALANCE WASH</v>
          </cell>
          <cell r="B5437" t="str">
            <v xml:space="preserve"> DERMATOLOGICALS, ETHICAL                      </v>
          </cell>
          <cell r="C5437" t="str">
            <v>GSK PHARM</v>
          </cell>
          <cell r="D5437">
            <v>3960.1</v>
          </cell>
          <cell r="E5437" t="str">
            <v>GLAXOSMITHKLINE</v>
          </cell>
          <cell r="F5437" t="str">
            <v>ACNE W/O ANTNFCT/ANTISEPTIC</v>
          </cell>
        </row>
        <row r="5438">
          <cell r="A5438" t="str">
            <v>OXYBUTYNIN CL</v>
          </cell>
          <cell r="B5438" t="str">
            <v xml:space="preserve"> GENITOURINARY                                 </v>
          </cell>
          <cell r="C5438" t="str">
            <v>APOTEX CORP</v>
          </cell>
          <cell r="D5438">
            <v>550.6</v>
          </cell>
          <cell r="E5438" t="str">
            <v>APOTEX CORP</v>
          </cell>
          <cell r="F5438" t="str">
            <v>UT ANTISPASMODICS</v>
          </cell>
        </row>
        <row r="5439">
          <cell r="A5439" t="str">
            <v>OXYBUTYNIN CL</v>
          </cell>
          <cell r="B5439" t="str">
            <v xml:space="preserve"> GENITOURINARY                                 </v>
          </cell>
          <cell r="C5439" t="str">
            <v>CYPRESS PHARM</v>
          </cell>
          <cell r="D5439">
            <v>0</v>
          </cell>
          <cell r="E5439" t="str">
            <v>CYPRESS PHARM</v>
          </cell>
          <cell r="F5439" t="str">
            <v>UT ANTISPASMODICS</v>
          </cell>
        </row>
        <row r="5440">
          <cell r="A5440" t="str">
            <v>OXYBUTYNIN CL</v>
          </cell>
          <cell r="B5440" t="str">
            <v xml:space="preserve"> GENITOURINARY                                 </v>
          </cell>
          <cell r="C5440" t="str">
            <v>MAJOR PHARM</v>
          </cell>
          <cell r="D5440">
            <v>0</v>
          </cell>
          <cell r="E5440" t="str">
            <v>GREAT LAKES WHLSL</v>
          </cell>
          <cell r="F5440" t="str">
            <v>UT ANTISPASMODICS</v>
          </cell>
        </row>
        <row r="5441">
          <cell r="A5441" t="str">
            <v>OXYBUTYNIN CL</v>
          </cell>
          <cell r="B5441" t="str">
            <v xml:space="preserve"> GENITOURINARY                                 </v>
          </cell>
          <cell r="C5441" t="str">
            <v>MFR NOT STATED</v>
          </cell>
          <cell r="D5441">
            <v>507.7</v>
          </cell>
          <cell r="E5441" t="str">
            <v>LAB UNKNOWN</v>
          </cell>
          <cell r="F5441" t="str">
            <v>UT ANTISPASMODICS</v>
          </cell>
        </row>
        <row r="5442">
          <cell r="A5442" t="str">
            <v>OXYBUTYNIN CL</v>
          </cell>
          <cell r="B5442" t="str">
            <v xml:space="preserve"> GENITOURINARY                                 </v>
          </cell>
          <cell r="C5442" t="str">
            <v>MORTON GROVE PHARM</v>
          </cell>
          <cell r="D5442">
            <v>534.20000000000005</v>
          </cell>
          <cell r="E5442" t="str">
            <v>MORTON GROVE PHARM</v>
          </cell>
          <cell r="F5442" t="str">
            <v>UT ANTISPASMODICS</v>
          </cell>
        </row>
        <row r="5443">
          <cell r="A5443" t="str">
            <v>OXYBUTYNIN CL</v>
          </cell>
          <cell r="B5443" t="str">
            <v xml:space="preserve"> GENITOURINARY                                 </v>
          </cell>
          <cell r="C5443" t="str">
            <v>PHARMACEUTIC ASSOC</v>
          </cell>
          <cell r="D5443">
            <v>38.700000000000003</v>
          </cell>
          <cell r="E5443" t="str">
            <v>PHARMACEUTIC ASSOC</v>
          </cell>
          <cell r="F5443" t="str">
            <v>UT ANTISPASMODICS</v>
          </cell>
        </row>
        <row r="5444">
          <cell r="A5444" t="str">
            <v>OXYBUTYNIN CL</v>
          </cell>
          <cell r="B5444" t="str">
            <v xml:space="preserve"> GENITOURINARY                                 </v>
          </cell>
          <cell r="C5444" t="str">
            <v>PLIVA  INC</v>
          </cell>
          <cell r="D5444">
            <v>3294.4</v>
          </cell>
          <cell r="E5444" t="str">
            <v>PLIVA D D  CROATIA</v>
          </cell>
          <cell r="F5444" t="str">
            <v>UT ANTISPASMODICS</v>
          </cell>
        </row>
        <row r="5445">
          <cell r="A5445" t="str">
            <v>OXYBUTYNIN CL</v>
          </cell>
          <cell r="B5445" t="str">
            <v xml:space="preserve"> GENITOURINARY                                 </v>
          </cell>
          <cell r="C5445" t="str">
            <v>QUALITEST PRODUCTS</v>
          </cell>
          <cell r="D5445">
            <v>1720.2</v>
          </cell>
          <cell r="E5445" t="str">
            <v>QUALITEST PRODUCTS</v>
          </cell>
          <cell r="F5445" t="str">
            <v>UT ANTISPASMODICS</v>
          </cell>
        </row>
        <row r="5446">
          <cell r="A5446" t="str">
            <v>OXYBUTYNIN CL</v>
          </cell>
          <cell r="B5446" t="str">
            <v xml:space="preserve"> GENITOURINARY                                 </v>
          </cell>
          <cell r="C5446" t="str">
            <v>ROSEMONT PHM CORP</v>
          </cell>
          <cell r="D5446">
            <v>521.1</v>
          </cell>
          <cell r="E5446" t="str">
            <v>AKZO</v>
          </cell>
          <cell r="F5446" t="str">
            <v>UT ANTISPASMODICS</v>
          </cell>
        </row>
        <row r="5447">
          <cell r="A5447" t="str">
            <v>OXYBUTYNIN CL</v>
          </cell>
          <cell r="B5447" t="str">
            <v xml:space="preserve"> GENITOURINARY                                 </v>
          </cell>
          <cell r="C5447" t="str">
            <v>SILARX PHARM INC</v>
          </cell>
          <cell r="D5447">
            <v>28.9</v>
          </cell>
          <cell r="E5447" t="str">
            <v>SILARX PHARM INC</v>
          </cell>
          <cell r="F5447" t="str">
            <v>UT ANTISPASMODICS</v>
          </cell>
        </row>
        <row r="5448">
          <cell r="A5448" t="str">
            <v>OXYBUTYNIN CL</v>
          </cell>
          <cell r="B5448" t="str">
            <v xml:space="preserve"> GENITOURINARY                                 </v>
          </cell>
          <cell r="C5448" t="str">
            <v>WATSON LABS</v>
          </cell>
          <cell r="D5448">
            <v>1351.8</v>
          </cell>
          <cell r="E5448" t="str">
            <v>WATSON PHARM INC</v>
          </cell>
          <cell r="F5448" t="str">
            <v>UT ANTISPASMODICS</v>
          </cell>
        </row>
        <row r="5449">
          <cell r="A5449" t="str">
            <v>OXYCODONE HCL</v>
          </cell>
          <cell r="B5449" t="str">
            <v xml:space="preserve"> ANALGESICS        </v>
          </cell>
          <cell r="C5449" t="str">
            <v>ETHEX CORP</v>
          </cell>
          <cell r="D5449">
            <v>2643.8</v>
          </cell>
          <cell r="E5449" t="str">
            <v>K V  PHARM</v>
          </cell>
          <cell r="F5449" t="str">
            <v>CODEINE&amp;COMB NON-INJ</v>
          </cell>
        </row>
        <row r="5450">
          <cell r="A5450" t="str">
            <v>OXYCODONE HCL</v>
          </cell>
          <cell r="B5450" t="str">
            <v xml:space="preserve"> ANALGESICS        </v>
          </cell>
          <cell r="C5450" t="str">
            <v>MALLINCKRODT</v>
          </cell>
          <cell r="D5450">
            <v>1463.1</v>
          </cell>
          <cell r="E5450" t="str">
            <v>MALLINCKRODT</v>
          </cell>
          <cell r="F5450" t="str">
            <v>CODEINE&amp;COMB NON-INJ</v>
          </cell>
        </row>
        <row r="5451">
          <cell r="A5451" t="str">
            <v>OXYCODONE/APAP</v>
          </cell>
          <cell r="B5451" t="str">
            <v xml:space="preserve"> ANALGESICS        </v>
          </cell>
          <cell r="C5451" t="str">
            <v>BARR LABS</v>
          </cell>
          <cell r="D5451">
            <v>956.2</v>
          </cell>
          <cell r="E5451" t="str">
            <v>BARR LABS CORP</v>
          </cell>
          <cell r="F5451" t="str">
            <v>CODEINE&amp;COMB NON-INJ</v>
          </cell>
        </row>
        <row r="5452">
          <cell r="A5452" t="str">
            <v>OXYCODONE/APAP</v>
          </cell>
          <cell r="B5452" t="str">
            <v xml:space="preserve"> ANALGESICS        </v>
          </cell>
          <cell r="C5452" t="str">
            <v>MALLINCKRODT</v>
          </cell>
          <cell r="D5452">
            <v>64417.599999999999</v>
          </cell>
          <cell r="E5452" t="str">
            <v>MALLINCKRODT</v>
          </cell>
          <cell r="F5452" t="str">
            <v>CODEINE&amp;COMB NON-INJ</v>
          </cell>
        </row>
        <row r="5453">
          <cell r="A5453" t="str">
            <v>OXYCODONE/APAP</v>
          </cell>
          <cell r="B5453" t="str">
            <v xml:space="preserve"> ANALGESICS        </v>
          </cell>
          <cell r="C5453" t="str">
            <v>QUALITEST PRODUCTS</v>
          </cell>
          <cell r="D5453">
            <v>28080.1</v>
          </cell>
          <cell r="E5453" t="str">
            <v>QUALITEST PRODUCTS</v>
          </cell>
          <cell r="F5453" t="str">
            <v>CODEINE&amp;COMB NON-INJ</v>
          </cell>
        </row>
        <row r="5454">
          <cell r="A5454" t="str">
            <v>OXYCODONE/APAP</v>
          </cell>
          <cell r="B5454" t="str">
            <v xml:space="preserve"> ANALGESICS        </v>
          </cell>
          <cell r="C5454" t="str">
            <v>ROXANE</v>
          </cell>
          <cell r="D5454">
            <v>650</v>
          </cell>
          <cell r="E5454" t="str">
            <v>BOEHRINGER INGEL</v>
          </cell>
          <cell r="F5454" t="str">
            <v>CODEINE&amp;COMB NON-INJ</v>
          </cell>
        </row>
        <row r="5455">
          <cell r="A5455" t="str">
            <v>OXYCODONE/APAP</v>
          </cell>
          <cell r="B5455" t="str">
            <v xml:space="preserve"> ANALGESICS        </v>
          </cell>
          <cell r="C5455" t="str">
            <v>WATSON LABS</v>
          </cell>
          <cell r="D5455">
            <v>83393.5</v>
          </cell>
          <cell r="E5455" t="str">
            <v>WATSON PHARM INC</v>
          </cell>
          <cell r="F5455" t="str">
            <v>CODEINE&amp;COMB NON-INJ</v>
          </cell>
        </row>
        <row r="5456">
          <cell r="A5456" t="str">
            <v>OXYCODONE/ASA</v>
          </cell>
          <cell r="B5456" t="str">
            <v xml:space="preserve"> ANALGESICS        </v>
          </cell>
          <cell r="C5456" t="str">
            <v>WATSON LABS</v>
          </cell>
          <cell r="D5456">
            <v>369.6</v>
          </cell>
          <cell r="E5456" t="str">
            <v>WATSON PHARM INC</v>
          </cell>
          <cell r="F5456" t="str">
            <v>CODEINE&amp;COMB NON-INJ</v>
          </cell>
        </row>
        <row r="5457">
          <cell r="A5457" t="str">
            <v>OXYCONTIN</v>
          </cell>
          <cell r="B5457" t="str">
            <v xml:space="preserve"> ANALGESICS        </v>
          </cell>
          <cell r="C5457" t="str">
            <v>PURDUE</v>
          </cell>
          <cell r="D5457">
            <v>1268901.1000000001</v>
          </cell>
          <cell r="E5457" t="str">
            <v>PURDUE FREDERICK</v>
          </cell>
          <cell r="F5457" t="str">
            <v>CODEINE&amp;COMB NON-INJ</v>
          </cell>
        </row>
        <row r="5458">
          <cell r="A5458" t="str">
            <v>OXYDOSE</v>
          </cell>
          <cell r="B5458" t="str">
            <v xml:space="preserve"> ANALGESICS        </v>
          </cell>
          <cell r="C5458" t="str">
            <v>ETHEX CORP</v>
          </cell>
          <cell r="D5458">
            <v>2881.3</v>
          </cell>
          <cell r="E5458" t="str">
            <v>K V  PHARM</v>
          </cell>
          <cell r="F5458" t="str">
            <v>CODEINE&amp;COMB NON-INJ</v>
          </cell>
        </row>
        <row r="5459">
          <cell r="A5459" t="str">
            <v>OXYFAST</v>
          </cell>
          <cell r="B5459" t="str">
            <v xml:space="preserve"> ANALGESICS        </v>
          </cell>
          <cell r="C5459" t="str">
            <v>PURDUE</v>
          </cell>
          <cell r="D5459">
            <v>7831.5</v>
          </cell>
          <cell r="E5459" t="str">
            <v>PURDUE FREDERICK</v>
          </cell>
          <cell r="F5459" t="str">
            <v>CODEINE&amp;COMB NON-INJ</v>
          </cell>
        </row>
        <row r="5460">
          <cell r="A5460" t="str">
            <v>OXYIR</v>
          </cell>
          <cell r="B5460" t="str">
            <v xml:space="preserve"> ANALGESICS        </v>
          </cell>
          <cell r="C5460" t="str">
            <v>PURDUE</v>
          </cell>
          <cell r="D5460">
            <v>3898.9</v>
          </cell>
          <cell r="E5460" t="str">
            <v>PURDUE FREDERICK</v>
          </cell>
          <cell r="F5460" t="str">
            <v>CODEINE&amp;COMB NON-INJ</v>
          </cell>
        </row>
        <row r="5461">
          <cell r="A5461" t="str">
            <v>OXYMETAZOLINE HCL</v>
          </cell>
          <cell r="B5461" t="str">
            <v xml:space="preserve"> COUGH &amp; COLD PREPS           </v>
          </cell>
          <cell r="C5461" t="str">
            <v>CLAY-PARK LABS</v>
          </cell>
          <cell r="D5461">
            <v>431.3</v>
          </cell>
          <cell r="E5461" t="str">
            <v>CLAY-PARK LABS</v>
          </cell>
          <cell r="F5461" t="str">
            <v>NASAL DECONGESTANT TOP</v>
          </cell>
        </row>
        <row r="5462">
          <cell r="A5462" t="str">
            <v>OXYMETAZOLINE HCL</v>
          </cell>
          <cell r="B5462" t="str">
            <v xml:space="preserve"> COUGH &amp; COLD PREPS           </v>
          </cell>
          <cell r="C5462" t="str">
            <v>PRIVATE LABEL</v>
          </cell>
          <cell r="D5462">
            <v>8239.9</v>
          </cell>
          <cell r="E5462" t="str">
            <v>PRIVATE LABEL</v>
          </cell>
          <cell r="F5462" t="str">
            <v>NASAL DECONGESTANT TOP</v>
          </cell>
        </row>
        <row r="5463">
          <cell r="A5463" t="str">
            <v>OXYMETAZOLINE HCL</v>
          </cell>
          <cell r="B5463" t="str">
            <v xml:space="preserve"> COUGH &amp; COLD PREPS           </v>
          </cell>
          <cell r="C5463" t="str">
            <v>QUALITEST PRODUCTS</v>
          </cell>
          <cell r="D5463">
            <v>999.3</v>
          </cell>
          <cell r="E5463" t="str">
            <v>QUALITEST PRODUCTS</v>
          </cell>
          <cell r="F5463" t="str">
            <v>NASAL DECONGESTANT TOP</v>
          </cell>
        </row>
        <row r="5464">
          <cell r="A5464" t="str">
            <v>OXYMETAZOLINE HCL</v>
          </cell>
          <cell r="B5464" t="str">
            <v xml:space="preserve"> COUGH &amp; COLD PREPS           </v>
          </cell>
          <cell r="C5464" t="str">
            <v>TARO PHARM</v>
          </cell>
          <cell r="D5464">
            <v>13699.1</v>
          </cell>
          <cell r="E5464" t="str">
            <v>TARO PHARM</v>
          </cell>
          <cell r="F5464" t="str">
            <v>NASAL DECONGESTANT TOP</v>
          </cell>
        </row>
        <row r="5465">
          <cell r="A5465" t="str">
            <v>OXYMETAZOLINE HCL</v>
          </cell>
          <cell r="B5465" t="str">
            <v xml:space="preserve"> COUGH &amp; COLD PREPS           </v>
          </cell>
          <cell r="C5465" t="str">
            <v>THAMES PHARMACAL</v>
          </cell>
          <cell r="D5465">
            <v>85.1</v>
          </cell>
          <cell r="E5465" t="str">
            <v>THAMES PHARMACAL</v>
          </cell>
          <cell r="F5465" t="str">
            <v>NASAL DECONGESTANT TOP</v>
          </cell>
        </row>
        <row r="5466">
          <cell r="A5466" t="str">
            <v>OXYTOCIN</v>
          </cell>
          <cell r="B5466" t="str">
            <v xml:space="preserve"> HORMONES                                      </v>
          </cell>
          <cell r="C5466" t="str">
            <v>AMER PHARM PARTNER</v>
          </cell>
          <cell r="D5466">
            <v>188.4</v>
          </cell>
          <cell r="E5466" t="str">
            <v>AMER PHARM PARTNER</v>
          </cell>
          <cell r="F5466" t="str">
            <v>OXYTOCICS</v>
          </cell>
        </row>
        <row r="5467">
          <cell r="A5467" t="str">
            <v>OXYTROL</v>
          </cell>
          <cell r="B5467" t="str">
            <v xml:space="preserve"> GENITOURINARY                                 </v>
          </cell>
          <cell r="C5467" t="str">
            <v>WATSON LABS</v>
          </cell>
          <cell r="D5467">
            <v>46776.4</v>
          </cell>
          <cell r="E5467" t="str">
            <v>WATSON PHARM INC</v>
          </cell>
          <cell r="F5467" t="str">
            <v>UT ANTISPASMODICS</v>
          </cell>
        </row>
        <row r="5468">
          <cell r="A5468" t="str">
            <v>OYSCO D</v>
          </cell>
          <cell r="B5468" t="str">
            <v xml:space="preserve"> NUTRIENTS &amp; SUPPLEMENTS                       </v>
          </cell>
          <cell r="C5468" t="str">
            <v>WATSON LABS</v>
          </cell>
          <cell r="D5468">
            <v>22.9</v>
          </cell>
          <cell r="E5468" t="str">
            <v>WATSON PHARM INC</v>
          </cell>
          <cell r="F5468" t="str">
            <v>CALCIUM SUPPLEMENTS</v>
          </cell>
        </row>
        <row r="5469">
          <cell r="A5469" t="str">
            <v>P &amp; S</v>
          </cell>
          <cell r="B5469" t="str">
            <v xml:space="preserve"> DERMATOLOGICALS, ETHICAL                      </v>
          </cell>
          <cell r="C5469" t="str">
            <v>IVAX PHARMACEUTICALS</v>
          </cell>
          <cell r="D5469">
            <v>178.2</v>
          </cell>
          <cell r="E5469" t="str">
            <v>IVAX CORP</v>
          </cell>
          <cell r="F5469" t="str">
            <v>ANTI-DANDRUFF</v>
          </cell>
        </row>
        <row r="5470">
          <cell r="A5470" t="str">
            <v>P CHLOR GG</v>
          </cell>
          <cell r="B5470" t="str">
            <v xml:space="preserve"> COUGH &amp; COLD PREPS           </v>
          </cell>
          <cell r="C5470" t="str">
            <v>BOCA PHARMACEUTICL</v>
          </cell>
          <cell r="D5470">
            <v>13.3</v>
          </cell>
          <cell r="E5470" t="str">
            <v>BOCA PHARMACEUTICL</v>
          </cell>
          <cell r="F5470" t="str">
            <v>COUGH/COLD W/EXPECT</v>
          </cell>
        </row>
        <row r="5471">
          <cell r="A5471" t="str">
            <v>PACERONE</v>
          </cell>
          <cell r="B5471" t="str">
            <v xml:space="preserve"> CARDIAC AGENTS                                </v>
          </cell>
          <cell r="C5471" t="str">
            <v>UPSHER-SMITH</v>
          </cell>
          <cell r="D5471">
            <v>5403.6</v>
          </cell>
          <cell r="E5471" t="str">
            <v>UPSHER-SMITH</v>
          </cell>
          <cell r="F5471" t="str">
            <v>ANTI-ARRHYTHMIA AGENT</v>
          </cell>
        </row>
        <row r="5472">
          <cell r="A5472" t="str">
            <v>PACLITAXEL</v>
          </cell>
          <cell r="B5472" t="str">
            <v xml:space="preserve"> ANTINEOPLASTIC AGENTS                         </v>
          </cell>
          <cell r="C5472" t="str">
            <v>BEDFORD LABS</v>
          </cell>
          <cell r="D5472">
            <v>25248.1</v>
          </cell>
          <cell r="E5472" t="str">
            <v>BOEHRINGER INGEL</v>
          </cell>
          <cell r="F5472" t="str">
            <v>TAXOIDS</v>
          </cell>
        </row>
        <row r="5473">
          <cell r="A5473" t="str">
            <v>PACLITAXEL</v>
          </cell>
          <cell r="B5473" t="str">
            <v xml:space="preserve"> ANTINEOPLASTIC AGENTS                         </v>
          </cell>
          <cell r="C5473" t="str">
            <v>FAULDING</v>
          </cell>
          <cell r="D5473">
            <v>11835.5</v>
          </cell>
          <cell r="E5473" t="str">
            <v>MAYNE GROUP</v>
          </cell>
          <cell r="F5473" t="str">
            <v>TAXOIDS</v>
          </cell>
        </row>
        <row r="5474">
          <cell r="A5474" t="str">
            <v>PACLITAXEL</v>
          </cell>
          <cell r="B5474" t="str">
            <v xml:space="preserve"> ANTINEOPLASTIC AGENTS                         </v>
          </cell>
          <cell r="C5474" t="str">
            <v>UNIT DOSE LABS</v>
          </cell>
          <cell r="D5474">
            <v>6252.5</v>
          </cell>
          <cell r="E5474" t="str">
            <v>MYLAN LABS  INC</v>
          </cell>
          <cell r="F5474" t="str">
            <v>TAXOIDS</v>
          </cell>
        </row>
        <row r="5475">
          <cell r="A5475" t="str">
            <v>PAIN BUST-R II</v>
          </cell>
          <cell r="B5475" t="str">
            <v xml:space="preserve"> ANTIARTHRITICS      </v>
          </cell>
          <cell r="C5475" t="str">
            <v>CONTINENTAL QUEST</v>
          </cell>
          <cell r="D5475">
            <v>3407.1</v>
          </cell>
          <cell r="E5475" t="str">
            <v>CONTINENTAL QUEST</v>
          </cell>
          <cell r="F5475" t="str">
            <v>ANTIARTH TOPICAL</v>
          </cell>
        </row>
        <row r="5476">
          <cell r="A5476" t="str">
            <v>PAIN RELIEF</v>
          </cell>
          <cell r="B5476" t="str">
            <v xml:space="preserve"> ANALGESICS        </v>
          </cell>
          <cell r="C5476" t="str">
            <v>PRIVATE LABEL</v>
          </cell>
          <cell r="D5476">
            <v>9110.9</v>
          </cell>
          <cell r="E5476" t="str">
            <v>PRIVATE LABEL</v>
          </cell>
          <cell r="F5476" t="str">
            <v>ACETAMINOPHEN</v>
          </cell>
        </row>
        <row r="5477">
          <cell r="A5477" t="str">
            <v>PAIN RELIEF PM</v>
          </cell>
          <cell r="B5477" t="str">
            <v xml:space="preserve"> ANALGESICS        </v>
          </cell>
          <cell r="C5477" t="str">
            <v>PRIVATE LABEL</v>
          </cell>
          <cell r="D5477">
            <v>338</v>
          </cell>
          <cell r="E5477" t="str">
            <v>PRIVATE LABEL</v>
          </cell>
          <cell r="F5477" t="str">
            <v>NON-NARC ANALG OTH</v>
          </cell>
        </row>
        <row r="5478">
          <cell r="A5478" t="str">
            <v>PAIN ZONE</v>
          </cell>
          <cell r="B5478" t="str">
            <v xml:space="preserve"> ANTIARTHRITICS      </v>
          </cell>
          <cell r="C5478" t="str">
            <v>MEDZONE CORP</v>
          </cell>
          <cell r="D5478">
            <v>423</v>
          </cell>
          <cell r="E5478" t="str">
            <v>MEDZONE CORP</v>
          </cell>
          <cell r="F5478" t="str">
            <v>ANTIARTH TOPICAL</v>
          </cell>
        </row>
        <row r="5479">
          <cell r="A5479" t="str">
            <v>PALGIC</v>
          </cell>
          <cell r="B5479" t="str">
            <v xml:space="preserve"> ANTIHISTAMINES, SYSTEMIC                      </v>
          </cell>
          <cell r="C5479" t="str">
            <v>PAN AMERICAN LABS</v>
          </cell>
          <cell r="D5479">
            <v>3612.5</v>
          </cell>
          <cell r="E5479" t="str">
            <v>ORMONT</v>
          </cell>
          <cell r="F5479" t="str">
            <v>ANTIHISTAMINES CAPS/TABS</v>
          </cell>
        </row>
        <row r="5480">
          <cell r="A5480" t="str">
            <v>PALGIC</v>
          </cell>
          <cell r="B5480" t="str">
            <v xml:space="preserve"> ANTIHISTAMINES, SYSTEMIC                      </v>
          </cell>
          <cell r="C5480" t="str">
            <v>PAN AMERICAN LABS</v>
          </cell>
          <cell r="D5480">
            <v>3697.9</v>
          </cell>
          <cell r="E5480" t="str">
            <v>ORMONT</v>
          </cell>
          <cell r="F5480" t="str">
            <v>ANTIHISTAMINES ORAL LIQ</v>
          </cell>
        </row>
        <row r="5481">
          <cell r="A5481" t="str">
            <v>PALGIC DS</v>
          </cell>
          <cell r="B5481" t="str">
            <v xml:space="preserve"> COUGH &amp; COLD PREPS           </v>
          </cell>
          <cell r="C5481" t="str">
            <v>PAN AMERICAN LABS</v>
          </cell>
          <cell r="D5481">
            <v>-29.7</v>
          </cell>
          <cell r="E5481" t="str">
            <v>ORMONT</v>
          </cell>
          <cell r="F5481" t="str">
            <v>ORAL COLD W/O ANALG</v>
          </cell>
        </row>
        <row r="5482">
          <cell r="A5482" t="str">
            <v>PAMELOR</v>
          </cell>
          <cell r="B5482" t="str">
            <v xml:space="preserve"> PSYCHOTHERAPEUTICS                            </v>
          </cell>
          <cell r="C5482" t="str">
            <v>MALLINCKRODT</v>
          </cell>
          <cell r="D5482">
            <v>43571.3</v>
          </cell>
          <cell r="E5482" t="str">
            <v>MALLINCKRODT</v>
          </cell>
          <cell r="F5482" t="str">
            <v>TRICYCLICS &amp; TETRACYCLICS</v>
          </cell>
        </row>
        <row r="5483">
          <cell r="A5483" t="str">
            <v>PAMIDRONATE DISOD</v>
          </cell>
          <cell r="B5483" t="str">
            <v xml:space="preserve"> MUSCULOSKELETAL                               </v>
          </cell>
          <cell r="C5483" t="str">
            <v>AMER PHARM PARTNER</v>
          </cell>
          <cell r="D5483">
            <v>935.7</v>
          </cell>
          <cell r="E5483" t="str">
            <v>AMER PHARM PARTNER</v>
          </cell>
          <cell r="F5483" t="str">
            <v>BISPHOSPHONATES</v>
          </cell>
        </row>
        <row r="5484">
          <cell r="A5484" t="str">
            <v>PAMIDRONATE DISOD</v>
          </cell>
          <cell r="B5484" t="str">
            <v xml:space="preserve"> MUSCULOSKELETAL                               </v>
          </cell>
          <cell r="C5484" t="str">
            <v>BEDFORD LABS</v>
          </cell>
          <cell r="D5484">
            <v>4104.6000000000004</v>
          </cell>
          <cell r="E5484" t="str">
            <v>BOEHRINGER INGEL</v>
          </cell>
          <cell r="F5484" t="str">
            <v>BISPHOSPHONATES</v>
          </cell>
        </row>
        <row r="5485">
          <cell r="A5485" t="str">
            <v>PAMIDRONATE DISOD</v>
          </cell>
          <cell r="B5485" t="str">
            <v xml:space="preserve"> MUSCULOSKELETAL                               </v>
          </cell>
          <cell r="C5485" t="str">
            <v>FAULDING</v>
          </cell>
          <cell r="D5485">
            <v>1388</v>
          </cell>
          <cell r="E5485" t="str">
            <v>MAYNE GROUP</v>
          </cell>
          <cell r="F5485" t="str">
            <v>BISPHOSPHONATES</v>
          </cell>
        </row>
        <row r="5486">
          <cell r="A5486" t="str">
            <v>PAMINE</v>
          </cell>
          <cell r="B5486" t="str">
            <v xml:space="preserve"> GASTROINTESTINAL                              </v>
          </cell>
          <cell r="C5486" t="str">
            <v>KENWOOD LABS</v>
          </cell>
          <cell r="D5486">
            <v>26670.5</v>
          </cell>
          <cell r="E5486" t="str">
            <v>BRADLEY PHM INC</v>
          </cell>
          <cell r="F5486" t="str">
            <v>GI A-SPAS SYNTH</v>
          </cell>
        </row>
        <row r="5487">
          <cell r="A5487" t="str">
            <v>PANADOL</v>
          </cell>
          <cell r="B5487" t="str">
            <v xml:space="preserve"> ANALGESICS        </v>
          </cell>
          <cell r="C5487" t="str">
            <v>GSK CONSUMER HLTH</v>
          </cell>
          <cell r="D5487">
            <v>335904.2</v>
          </cell>
          <cell r="E5487" t="str">
            <v>GLAXOSMITHKLINE</v>
          </cell>
          <cell r="F5487" t="str">
            <v>ACETAMINOPHEN</v>
          </cell>
        </row>
        <row r="5488">
          <cell r="A5488" t="str">
            <v>PANADOL COLD &amp; FLU</v>
          </cell>
          <cell r="B5488" t="str">
            <v xml:space="preserve"> COUGH &amp; COLD PREPS           </v>
          </cell>
          <cell r="C5488" t="str">
            <v>GSK CONSUMER HLTH</v>
          </cell>
          <cell r="D5488">
            <v>106581</v>
          </cell>
          <cell r="E5488" t="str">
            <v>GLAXOSMITHKLINE</v>
          </cell>
          <cell r="F5488" t="str">
            <v>ORAL COLD W/ANALG</v>
          </cell>
        </row>
        <row r="5489">
          <cell r="A5489" t="str">
            <v>PANAFIL</v>
          </cell>
          <cell r="B5489" t="str">
            <v xml:space="preserve"> ENZYMES                                       </v>
          </cell>
          <cell r="C5489" t="str">
            <v>HEALTHPOINT MEDICAL</v>
          </cell>
          <cell r="D5489">
            <v>26414.3</v>
          </cell>
          <cell r="E5489" t="str">
            <v>HEALTHPOINT MEDICAL</v>
          </cell>
          <cell r="F5489" t="str">
            <v>ENZYMES LOCAL/TOPICAL</v>
          </cell>
        </row>
        <row r="5490">
          <cell r="A5490" t="str">
            <v>PANATUSS</v>
          </cell>
          <cell r="B5490" t="str">
            <v xml:space="preserve"> COUGH &amp; COLD PREPS           </v>
          </cell>
          <cell r="C5490" t="str">
            <v>SEYER</v>
          </cell>
          <cell r="D5490">
            <v>94898.7</v>
          </cell>
          <cell r="E5490" t="str">
            <v>SEYER</v>
          </cell>
          <cell r="F5490" t="str">
            <v>COUGH/COLD W/EXPECT</v>
          </cell>
        </row>
        <row r="5491">
          <cell r="A5491" t="str">
            <v>PANATUSS DX</v>
          </cell>
          <cell r="B5491" t="str">
            <v xml:space="preserve"> COUGH &amp; COLD PREPS           </v>
          </cell>
          <cell r="C5491" t="str">
            <v>SEYER</v>
          </cell>
          <cell r="D5491">
            <v>189168</v>
          </cell>
          <cell r="E5491" t="str">
            <v>SEYER</v>
          </cell>
          <cell r="F5491" t="str">
            <v>COUGH/COLD W/EXPECT</v>
          </cell>
        </row>
        <row r="5492">
          <cell r="A5492" t="str">
            <v>PANCOF</v>
          </cell>
          <cell r="B5492" t="str">
            <v xml:space="preserve"> COUGH &amp; COLD PREPS           </v>
          </cell>
          <cell r="C5492" t="str">
            <v>PAN AMERICAN LABS</v>
          </cell>
          <cell r="D5492">
            <v>15212.5</v>
          </cell>
          <cell r="E5492" t="str">
            <v>ORMONT</v>
          </cell>
          <cell r="F5492" t="str">
            <v>ORAL COLD W/O ANALG</v>
          </cell>
        </row>
        <row r="5493">
          <cell r="A5493" t="str">
            <v>PANCOF EXP</v>
          </cell>
          <cell r="B5493" t="str">
            <v xml:space="preserve"> COUGH &amp; COLD PREPS           </v>
          </cell>
          <cell r="C5493" t="str">
            <v>PAN AMERICAN LABS</v>
          </cell>
          <cell r="D5493">
            <v>15946</v>
          </cell>
          <cell r="E5493" t="str">
            <v>ORMONT</v>
          </cell>
          <cell r="F5493" t="str">
            <v>COUGH/COLD W/EXPECT</v>
          </cell>
        </row>
        <row r="5494">
          <cell r="A5494" t="str">
            <v>PANCOF HC</v>
          </cell>
          <cell r="B5494" t="str">
            <v xml:space="preserve"> COUGH &amp; COLD PREPS           </v>
          </cell>
          <cell r="C5494" t="str">
            <v>PAN AMERICAN LABS</v>
          </cell>
          <cell r="D5494">
            <v>63525.8</v>
          </cell>
          <cell r="E5494" t="str">
            <v>ORMONT</v>
          </cell>
          <cell r="F5494" t="str">
            <v>COUGH/COLD W/O EXPECT</v>
          </cell>
        </row>
        <row r="5495">
          <cell r="A5495" t="str">
            <v>PANCOF PD</v>
          </cell>
          <cell r="B5495" t="str">
            <v xml:space="preserve"> COUGH &amp; COLD PREPS           </v>
          </cell>
          <cell r="C5495" t="str">
            <v>PAN AMERICAN LABS</v>
          </cell>
          <cell r="D5495">
            <v>267676.40000000002</v>
          </cell>
          <cell r="E5495" t="str">
            <v>ORMONT</v>
          </cell>
          <cell r="F5495" t="str">
            <v>COUGH/COLD W/O EXPECT</v>
          </cell>
        </row>
        <row r="5496">
          <cell r="A5496" t="str">
            <v>PANCOF XP</v>
          </cell>
          <cell r="B5496" t="str">
            <v xml:space="preserve"> COUGH &amp; COLD PREPS           </v>
          </cell>
          <cell r="C5496" t="str">
            <v>PAN AMERICAN LABS</v>
          </cell>
          <cell r="D5496">
            <v>52694.1</v>
          </cell>
          <cell r="E5496" t="str">
            <v>ORMONT</v>
          </cell>
          <cell r="F5496" t="str">
            <v>COUGH/COLD W/EXPECT</v>
          </cell>
        </row>
        <row r="5497">
          <cell r="A5497" t="str">
            <v>PANCREASE</v>
          </cell>
          <cell r="B5497" t="str">
            <v xml:space="preserve"> MISCELLANEOUS PREPS, ETHICAL                  </v>
          </cell>
          <cell r="C5497" t="str">
            <v>MCNEIL PHARM</v>
          </cell>
          <cell r="D5497">
            <v>23231.9</v>
          </cell>
          <cell r="E5497" t="str">
            <v>JOHNSON &amp; JOHNSON</v>
          </cell>
          <cell r="F5497" t="str">
            <v>DIGESTANTS PLAIN</v>
          </cell>
        </row>
        <row r="5498">
          <cell r="A5498" t="str">
            <v>PANCREASE MT</v>
          </cell>
          <cell r="B5498" t="str">
            <v xml:space="preserve"> MISCELLANEOUS PREPS, ETHICAL                  </v>
          </cell>
          <cell r="C5498" t="str">
            <v>MCNEIL PHARM</v>
          </cell>
          <cell r="D5498">
            <v>41762.699999999997</v>
          </cell>
          <cell r="E5498" t="str">
            <v>JOHNSON &amp; JOHNSON</v>
          </cell>
          <cell r="F5498" t="str">
            <v>DIGESTANTS PLAIN</v>
          </cell>
        </row>
        <row r="5499">
          <cell r="A5499" t="str">
            <v>PANCRELIPASE</v>
          </cell>
          <cell r="B5499" t="str">
            <v xml:space="preserve"> MISCELLANEOUS PREPS, ETHICAL                  </v>
          </cell>
          <cell r="C5499" t="str">
            <v>GLOBAL PHARM CORP</v>
          </cell>
          <cell r="D5499">
            <v>378</v>
          </cell>
          <cell r="E5499" t="str">
            <v>GLOBAL PHARM CORP</v>
          </cell>
          <cell r="F5499" t="str">
            <v>DIGESTANTS PLAIN</v>
          </cell>
        </row>
        <row r="5500">
          <cell r="A5500" t="str">
            <v>PANCRELIPASE</v>
          </cell>
          <cell r="B5500" t="str">
            <v xml:space="preserve"> MISCELLANEOUS PREPS, ETHICAL                  </v>
          </cell>
          <cell r="C5500" t="str">
            <v>MAJOR PHARM</v>
          </cell>
          <cell r="D5500">
            <v>182.6</v>
          </cell>
          <cell r="E5500" t="str">
            <v>GREAT LAKES WHLSL</v>
          </cell>
          <cell r="F5500" t="str">
            <v>DIGESTANTS PLAIN</v>
          </cell>
        </row>
        <row r="5501">
          <cell r="A5501" t="str">
            <v>PANCRELIPASE</v>
          </cell>
          <cell r="B5501" t="str">
            <v xml:space="preserve"> MISCELLANEOUS PREPS, ETHICAL                  </v>
          </cell>
          <cell r="C5501" t="str">
            <v>MUTUAL PHARM</v>
          </cell>
          <cell r="D5501">
            <v>235.7</v>
          </cell>
          <cell r="E5501" t="str">
            <v>URL/MUTUAL</v>
          </cell>
          <cell r="F5501" t="str">
            <v>DIGESTANTS PLAIN</v>
          </cell>
        </row>
        <row r="5502">
          <cell r="A5502" t="str">
            <v>PANCRON 10</v>
          </cell>
          <cell r="B5502" t="str">
            <v xml:space="preserve"> MISCELLANEOUS PREPS, ETHICAL                  </v>
          </cell>
          <cell r="C5502" t="str">
            <v>PECOS PHARM</v>
          </cell>
          <cell r="D5502">
            <v>0</v>
          </cell>
          <cell r="E5502" t="str">
            <v>PECOS PHARM</v>
          </cell>
          <cell r="F5502" t="str">
            <v>DIGESTANTS PLAIN</v>
          </cell>
        </row>
        <row r="5503">
          <cell r="A5503" t="str">
            <v>PANDEL</v>
          </cell>
          <cell r="B5503" t="str">
            <v xml:space="preserve"> HORMONES                                      </v>
          </cell>
          <cell r="C5503" t="str">
            <v>COLLAGENEX</v>
          </cell>
          <cell r="D5503">
            <v>69019.899999999994</v>
          </cell>
          <cell r="E5503" t="str">
            <v>COLLAGENEX</v>
          </cell>
          <cell r="F5503" t="str">
            <v>HORMONES CORT PLAIN DERM</v>
          </cell>
        </row>
        <row r="5504">
          <cell r="A5504" t="str">
            <v>PANGESTYME CN 10</v>
          </cell>
          <cell r="B5504" t="str">
            <v xml:space="preserve"> MISCELLANEOUS PREPS, ETHICAL                  </v>
          </cell>
          <cell r="C5504" t="str">
            <v>ETHEX CORP</v>
          </cell>
          <cell r="D5504">
            <v>20.2</v>
          </cell>
          <cell r="E5504" t="str">
            <v>K V  PHARM</v>
          </cell>
          <cell r="F5504" t="str">
            <v>DIGESTANTS PLAIN</v>
          </cell>
        </row>
        <row r="5505">
          <cell r="A5505" t="str">
            <v>PANGESTYME CN 20</v>
          </cell>
          <cell r="B5505" t="str">
            <v xml:space="preserve"> MISCELLANEOUS PREPS, ETHICAL                  </v>
          </cell>
          <cell r="C5505" t="str">
            <v>ETHEX CORP</v>
          </cell>
          <cell r="D5505">
            <v>99</v>
          </cell>
          <cell r="E5505" t="str">
            <v>K V  PHARM</v>
          </cell>
          <cell r="F5505" t="str">
            <v>DIGESTANTS PLAIN</v>
          </cell>
        </row>
        <row r="5506">
          <cell r="A5506" t="str">
            <v>PANGESTYME EC</v>
          </cell>
          <cell r="B5506" t="str">
            <v xml:space="preserve"> MISCELLANEOUS PREPS, ETHICAL                  </v>
          </cell>
          <cell r="C5506" t="str">
            <v>ETHEX CORP</v>
          </cell>
          <cell r="D5506">
            <v>2037.2</v>
          </cell>
          <cell r="E5506" t="str">
            <v>K V  PHARM</v>
          </cell>
          <cell r="F5506" t="str">
            <v>DIGESTANTS PLAIN</v>
          </cell>
        </row>
        <row r="5507">
          <cell r="A5507" t="str">
            <v>PANGESTYME MT 16</v>
          </cell>
          <cell r="B5507" t="str">
            <v xml:space="preserve"> MISCELLANEOUS PREPS, ETHICAL                  </v>
          </cell>
          <cell r="C5507" t="str">
            <v>ETHEX CORP</v>
          </cell>
          <cell r="D5507">
            <v>76.400000000000006</v>
          </cell>
          <cell r="E5507" t="str">
            <v>K V  PHARM</v>
          </cell>
          <cell r="F5507" t="str">
            <v>DIGESTANTS PLAIN</v>
          </cell>
        </row>
        <row r="5508">
          <cell r="A5508" t="str">
            <v>PANGESTYME UL 12</v>
          </cell>
          <cell r="B5508" t="str">
            <v xml:space="preserve"> MISCELLANEOUS PREPS, ETHICAL                  </v>
          </cell>
          <cell r="C5508" t="str">
            <v>ETHEX CORP</v>
          </cell>
          <cell r="D5508">
            <v>179.1</v>
          </cell>
          <cell r="E5508" t="str">
            <v>K V  PHARM</v>
          </cell>
          <cell r="F5508" t="str">
            <v>DIGESTANTS PLAIN</v>
          </cell>
        </row>
        <row r="5509">
          <cell r="A5509" t="str">
            <v>PANGESTYME UL 18</v>
          </cell>
          <cell r="B5509" t="str">
            <v xml:space="preserve"> MISCELLANEOUS PREPS, ETHICAL                  </v>
          </cell>
          <cell r="C5509" t="str">
            <v>ETHEX CORP</v>
          </cell>
          <cell r="D5509">
            <v>142.30000000000001</v>
          </cell>
          <cell r="E5509" t="str">
            <v>K V  PHARM</v>
          </cell>
          <cell r="F5509" t="str">
            <v>DIGESTANTS PLAIN</v>
          </cell>
        </row>
        <row r="5510">
          <cell r="A5510" t="str">
            <v>PANGESTYME UL 20</v>
          </cell>
          <cell r="B5510" t="str">
            <v xml:space="preserve"> MISCELLANEOUS PREPS, ETHICAL                  </v>
          </cell>
          <cell r="C5510" t="str">
            <v>ETHEX CORP</v>
          </cell>
          <cell r="D5510">
            <v>109.2</v>
          </cell>
          <cell r="E5510" t="str">
            <v>K V  PHARM</v>
          </cell>
          <cell r="F5510" t="str">
            <v>DIGESTANTS PLAIN</v>
          </cell>
        </row>
        <row r="5511">
          <cell r="A5511" t="str">
            <v>PANLOR DC</v>
          </cell>
          <cell r="B5511" t="str">
            <v xml:space="preserve"> ANALGESICS        </v>
          </cell>
          <cell r="C5511" t="str">
            <v>PAN AMERICAN LABS</v>
          </cell>
          <cell r="D5511">
            <v>4060.8</v>
          </cell>
          <cell r="E5511" t="str">
            <v>ORMONT</v>
          </cell>
          <cell r="F5511" t="str">
            <v>CODEINE&amp;COMB NON-INJ</v>
          </cell>
        </row>
        <row r="5512">
          <cell r="A5512" t="str">
            <v>PANLOR SS</v>
          </cell>
          <cell r="B5512" t="str">
            <v xml:space="preserve"> ANALGESICS        </v>
          </cell>
          <cell r="C5512" t="str">
            <v>PAN AMERICAN LABS</v>
          </cell>
          <cell r="D5512">
            <v>28213.599999999999</v>
          </cell>
          <cell r="E5512" t="str">
            <v>ORMONT</v>
          </cell>
          <cell r="F5512" t="str">
            <v>CODEINE&amp;COMB NON-INJ</v>
          </cell>
        </row>
        <row r="5513">
          <cell r="A5513" t="str">
            <v>PANOKASE</v>
          </cell>
          <cell r="B5513" t="str">
            <v xml:space="preserve"> MISCELLANEOUS PREPS, ETHICAL                  </v>
          </cell>
          <cell r="C5513" t="str">
            <v>BRECKENRIDGE</v>
          </cell>
          <cell r="D5513">
            <v>3676.3</v>
          </cell>
          <cell r="E5513" t="str">
            <v>BRECKENRIDGE</v>
          </cell>
          <cell r="F5513" t="str">
            <v>DIGESTANTS PLAIN</v>
          </cell>
        </row>
        <row r="5514">
          <cell r="A5514" t="str">
            <v>PANOKASE</v>
          </cell>
          <cell r="B5514" t="str">
            <v xml:space="preserve"> MISCELLANEOUS PREPS, ETHICAL                  </v>
          </cell>
          <cell r="C5514" t="str">
            <v>MAJOR PHARM</v>
          </cell>
          <cell r="D5514">
            <v>88.1</v>
          </cell>
          <cell r="E5514" t="str">
            <v>GREAT LAKES WHLSL</v>
          </cell>
          <cell r="F5514" t="str">
            <v>DIGESTANTS PLAIN</v>
          </cell>
        </row>
        <row r="5515">
          <cell r="A5515" t="str">
            <v>PANOXYL</v>
          </cell>
          <cell r="B5515" t="str">
            <v xml:space="preserve"> DERMATOLOGICALS, ETHICAL                      </v>
          </cell>
          <cell r="C5515" t="str">
            <v>STIEFEL</v>
          </cell>
          <cell r="D5515">
            <v>25676.5</v>
          </cell>
          <cell r="E5515" t="str">
            <v>STIEFEL LABS</v>
          </cell>
          <cell r="F5515" t="str">
            <v>ACNE W/ANTNFCT/ANTISEPTIC</v>
          </cell>
        </row>
        <row r="5516">
          <cell r="A5516" t="str">
            <v>PANOXYL AQ</v>
          </cell>
          <cell r="B5516" t="str">
            <v xml:space="preserve"> DERMATOLOGICALS, ETHICAL                      </v>
          </cell>
          <cell r="C5516" t="str">
            <v>STIEFEL</v>
          </cell>
          <cell r="D5516">
            <v>248.9</v>
          </cell>
          <cell r="E5516" t="str">
            <v>STIEFEL LABS</v>
          </cell>
          <cell r="F5516" t="str">
            <v>ACNE W/ANTNFCT/ANTISEPTIC</v>
          </cell>
        </row>
        <row r="5517">
          <cell r="A5517" t="str">
            <v>PANRETIN</v>
          </cell>
          <cell r="B5517" t="str">
            <v xml:space="preserve"> DERMATOLOGICALS, ETHICAL                      </v>
          </cell>
          <cell r="C5517" t="str">
            <v>LIGAND PHARM</v>
          </cell>
          <cell r="D5517">
            <v>2050</v>
          </cell>
          <cell r="E5517" t="str">
            <v>LIGAND PHARM</v>
          </cell>
          <cell r="F5517" t="str">
            <v>DERMATOLOGICAL PREP OTH</v>
          </cell>
        </row>
        <row r="5518">
          <cell r="A5518" t="str">
            <v>PANTY HOSE FUTURO</v>
          </cell>
          <cell r="B5518" t="str">
            <v>UNKNOWN USC 99998</v>
          </cell>
          <cell r="C5518" t="str">
            <v>JUNG</v>
          </cell>
          <cell r="D5518">
            <v>9643.2000000000007</v>
          </cell>
          <cell r="E5518" t="str">
            <v>JUNG</v>
          </cell>
          <cell r="F5518" t="str">
            <v>UNKNOWN USC 99998</v>
          </cell>
        </row>
        <row r="5519">
          <cell r="A5519" t="str">
            <v>PAPAVERINE HCL</v>
          </cell>
          <cell r="B5519" t="str">
            <v xml:space="preserve"> VASCULAR AGENTS                               </v>
          </cell>
          <cell r="C5519" t="str">
            <v>AMERICAN REGENT</v>
          </cell>
          <cell r="D5519">
            <v>41.8</v>
          </cell>
          <cell r="E5519" t="str">
            <v>AMERICAN REGENT</v>
          </cell>
          <cell r="F5519" t="str">
            <v>PERIPHERAL VASODILATOR</v>
          </cell>
        </row>
        <row r="5520">
          <cell r="A5520" t="str">
            <v>PAPAVERINE HCL</v>
          </cell>
          <cell r="B5520" t="str">
            <v xml:space="preserve"> VASCULAR AGENTS                               </v>
          </cell>
          <cell r="C5520" t="str">
            <v>BEDFORD LABS</v>
          </cell>
          <cell r="D5520">
            <v>545.9</v>
          </cell>
          <cell r="E5520" t="str">
            <v>BOEHRINGER INGEL</v>
          </cell>
          <cell r="F5520" t="str">
            <v>PERIPHERAL VASODILATOR</v>
          </cell>
        </row>
        <row r="5521">
          <cell r="A5521" t="str">
            <v>PAPAVERINE HCL</v>
          </cell>
          <cell r="B5521" t="str">
            <v xml:space="preserve"> VASCULAR AGENTS                               </v>
          </cell>
          <cell r="C5521" t="str">
            <v>EON LABS</v>
          </cell>
          <cell r="D5521">
            <v>5652.2</v>
          </cell>
          <cell r="E5521" t="str">
            <v>EON CORP</v>
          </cell>
          <cell r="F5521" t="str">
            <v>PERIPHERAL VASODILATOR</v>
          </cell>
        </row>
        <row r="5522">
          <cell r="A5522" t="str">
            <v>PAPAVERINE HCL</v>
          </cell>
          <cell r="B5522" t="str">
            <v xml:space="preserve"> VASCULAR AGENTS                               </v>
          </cell>
          <cell r="C5522" t="str">
            <v>QUALITEST PRODUCTS</v>
          </cell>
          <cell r="D5522">
            <v>6121.5</v>
          </cell>
          <cell r="E5522" t="str">
            <v>QUALITEST PRODUCTS</v>
          </cell>
          <cell r="F5522" t="str">
            <v>PERIPHERAL VASODILATOR</v>
          </cell>
        </row>
        <row r="5523">
          <cell r="A5523" t="str">
            <v>PAPAVERINE HCL</v>
          </cell>
          <cell r="B5523" t="str">
            <v xml:space="preserve"> VASCULAR AGENTS                               </v>
          </cell>
          <cell r="C5523" t="str">
            <v>UNITED RES LABS</v>
          </cell>
          <cell r="D5523">
            <v>1508.4</v>
          </cell>
          <cell r="E5523" t="str">
            <v>URL/MUTUAL</v>
          </cell>
          <cell r="F5523" t="str">
            <v>PERIPHERAL VASODILATOR</v>
          </cell>
        </row>
        <row r="5524">
          <cell r="A5524" t="str">
            <v>PAPAYA ENZYME</v>
          </cell>
          <cell r="B5524" t="str">
            <v xml:space="preserve"> MISCELLANEOUS PREPS, ETHICAL                  </v>
          </cell>
          <cell r="C5524" t="str">
            <v>MAJOR PHARM</v>
          </cell>
          <cell r="D5524">
            <v>345.2</v>
          </cell>
          <cell r="E5524" t="str">
            <v>GREAT LAKES WHLSL</v>
          </cell>
          <cell r="F5524" t="str">
            <v>DIGESTANTS PLAIN</v>
          </cell>
        </row>
        <row r="5525">
          <cell r="A5525" t="str">
            <v>PARAFON FORTE DSC</v>
          </cell>
          <cell r="B5525" t="str">
            <v xml:space="preserve"> MUSCULOSKELETAL                               </v>
          </cell>
          <cell r="C5525" t="str">
            <v>MCNEIL PHARM</v>
          </cell>
          <cell r="D5525">
            <v>41169.5</v>
          </cell>
          <cell r="E5525" t="str">
            <v>JOHNSON &amp; JOHNSON</v>
          </cell>
          <cell r="F5525" t="str">
            <v>MUS RELX NON-SURG W/O ANALG</v>
          </cell>
        </row>
        <row r="5526">
          <cell r="A5526" t="str">
            <v>PARAPLATIN</v>
          </cell>
          <cell r="B5526" t="str">
            <v xml:space="preserve"> ANTINEOPLASTIC AGENTS                         </v>
          </cell>
          <cell r="C5526" t="str">
            <v>BRISTOL-MYERS ONCO</v>
          </cell>
          <cell r="D5526">
            <v>80048.2</v>
          </cell>
          <cell r="E5526" t="str">
            <v>BRISTOL-MYERS SQ</v>
          </cell>
          <cell r="F5526" t="str">
            <v>PLATINUM COORDINATION CMPLX</v>
          </cell>
        </row>
        <row r="5527">
          <cell r="A5527" t="str">
            <v>PARA-TIME</v>
          </cell>
          <cell r="B5527" t="str">
            <v xml:space="preserve"> VASCULAR AGENTS                               </v>
          </cell>
          <cell r="C5527" t="str">
            <v>TIME-CAP LABS</v>
          </cell>
          <cell r="D5527">
            <v>0</v>
          </cell>
          <cell r="E5527" t="str">
            <v>TIME-CAP LABS</v>
          </cell>
          <cell r="F5527" t="str">
            <v>PERIPHERAL VASODILATOR</v>
          </cell>
        </row>
        <row r="5528">
          <cell r="A5528" t="str">
            <v>PAREGORIC</v>
          </cell>
          <cell r="B5528" t="str">
            <v xml:space="preserve"> ANTIDIARRHEALS                                </v>
          </cell>
          <cell r="C5528" t="str">
            <v>ALPHARMA</v>
          </cell>
          <cell r="D5528">
            <v>6197.3</v>
          </cell>
          <cell r="E5528" t="str">
            <v>ALPHARMA USPD</v>
          </cell>
          <cell r="F5528" t="str">
            <v>ANTIDIARRHEALS W/O ANTNFCT</v>
          </cell>
        </row>
        <row r="5529">
          <cell r="A5529" t="str">
            <v>PAREGORIC</v>
          </cell>
          <cell r="B5529" t="str">
            <v xml:space="preserve"> ANTIDIARRHEALS                                </v>
          </cell>
          <cell r="C5529" t="str">
            <v>MORTON GROVE PHARM</v>
          </cell>
          <cell r="D5529">
            <v>5103</v>
          </cell>
          <cell r="E5529" t="str">
            <v>MORTON GROVE PHARM</v>
          </cell>
          <cell r="F5529" t="str">
            <v>ANTIDIARRHEALS W/O ANTNFCT</v>
          </cell>
        </row>
        <row r="5530">
          <cell r="A5530" t="str">
            <v>PARLODEL</v>
          </cell>
          <cell r="B5530" t="str">
            <v xml:space="preserve"> NEUROLOGICAL DISORDERS, MISC                  </v>
          </cell>
          <cell r="C5530" t="str">
            <v>NOVARTIS RX</v>
          </cell>
          <cell r="D5530">
            <v>150756.70000000001</v>
          </cell>
          <cell r="E5530" t="str">
            <v>NOVARTIS</v>
          </cell>
          <cell r="F5530" t="str">
            <v>ANTI-PARKINSON OTH</v>
          </cell>
        </row>
        <row r="5531">
          <cell r="A5531" t="str">
            <v>PARNATE</v>
          </cell>
          <cell r="B5531" t="str">
            <v xml:space="preserve"> PSYCHOTHERAPEUTICS                            </v>
          </cell>
          <cell r="C5531" t="str">
            <v>GSK PHARM</v>
          </cell>
          <cell r="D5531">
            <v>1664.5</v>
          </cell>
          <cell r="E5531" t="str">
            <v>GLAXOSMITHKLINE</v>
          </cell>
          <cell r="F5531" t="str">
            <v>MAO INHIB</v>
          </cell>
        </row>
        <row r="5532">
          <cell r="A5532" t="str">
            <v>PAROXETINE HCL</v>
          </cell>
          <cell r="B5532" t="str">
            <v xml:space="preserve"> PSYCHOTHERAPEUTICS                            </v>
          </cell>
          <cell r="C5532" t="str">
            <v>APOTEX CORP</v>
          </cell>
          <cell r="D5532">
            <v>31301.4</v>
          </cell>
          <cell r="E5532" t="str">
            <v>APOTEX CORP</v>
          </cell>
          <cell r="F5532" t="str">
            <v>SSRI/SNRI</v>
          </cell>
        </row>
        <row r="5533">
          <cell r="A5533" t="str">
            <v>PAROXETINE HCL</v>
          </cell>
          <cell r="B5533" t="str">
            <v xml:space="preserve"> PSYCHOTHERAPEUTICS                            </v>
          </cell>
          <cell r="C5533" t="str">
            <v>PAR PHARM</v>
          </cell>
          <cell r="D5533">
            <v>1385708.3</v>
          </cell>
          <cell r="E5533" t="str">
            <v>PAR PHARM</v>
          </cell>
          <cell r="F5533" t="str">
            <v>SSRI/SNRI</v>
          </cell>
        </row>
        <row r="5534">
          <cell r="A5534" t="str">
            <v>PATANOL</v>
          </cell>
          <cell r="B5534" t="str">
            <v xml:space="preserve"> OPHTHALMIC PREPARATIONS                       </v>
          </cell>
          <cell r="C5534" t="str">
            <v>ALCON LABS  OPHTHAL</v>
          </cell>
          <cell r="D5534">
            <v>1120893.3</v>
          </cell>
          <cell r="E5534" t="str">
            <v>NESTLE S A</v>
          </cell>
          <cell r="F5534" t="str">
            <v>OPHTH ANTI-ALLERGY</v>
          </cell>
        </row>
        <row r="5535">
          <cell r="A5535" t="str">
            <v>PAXIL</v>
          </cell>
          <cell r="B5535" t="str">
            <v xml:space="preserve"> PSYCHOTHERAPEUTICS                            </v>
          </cell>
          <cell r="C5535" t="str">
            <v>GSK PHARM</v>
          </cell>
          <cell r="D5535">
            <v>5080965.7</v>
          </cell>
          <cell r="E5535" t="str">
            <v>GLAXOSMITHKLINE</v>
          </cell>
          <cell r="F5535" t="str">
            <v>SSRI/SNRI</v>
          </cell>
        </row>
        <row r="5536">
          <cell r="A5536" t="str">
            <v>PAXIL CR</v>
          </cell>
          <cell r="B5536" t="str">
            <v xml:space="preserve"> PSYCHOTHERAPEUTICS                            </v>
          </cell>
          <cell r="C5536" t="str">
            <v>GSK PHARM</v>
          </cell>
          <cell r="D5536">
            <v>2706238.6</v>
          </cell>
          <cell r="E5536" t="str">
            <v>GLAXOSMITHKLINE</v>
          </cell>
          <cell r="F5536" t="str">
            <v>SSRI/SNRI</v>
          </cell>
        </row>
        <row r="5537">
          <cell r="A5537" t="str">
            <v>PBZ</v>
          </cell>
          <cell r="B5537" t="str">
            <v xml:space="preserve"> ANTIHISTAMINES, SYSTEMIC                      </v>
          </cell>
          <cell r="C5537" t="str">
            <v>NOVARTIS RX</v>
          </cell>
          <cell r="D5537">
            <v>0</v>
          </cell>
          <cell r="E5537" t="str">
            <v>NOVARTIS</v>
          </cell>
          <cell r="F5537" t="str">
            <v>ANTIHISTAMINES CAPS/TABS</v>
          </cell>
        </row>
        <row r="5538">
          <cell r="A5538" t="str">
            <v>PCE 333</v>
          </cell>
          <cell r="B5538" t="str">
            <v xml:space="preserve"> ANTI-INFECTIVES, SYSTEMIC                     </v>
          </cell>
          <cell r="C5538" t="str">
            <v>ABBOTT PHARM PRODS</v>
          </cell>
          <cell r="D5538">
            <v>1377</v>
          </cell>
          <cell r="E5538" t="str">
            <v>ABBOTT</v>
          </cell>
          <cell r="F5538" t="str">
            <v>ERYTHROMYCIN</v>
          </cell>
        </row>
        <row r="5539">
          <cell r="A5539" t="str">
            <v>PCE 500</v>
          </cell>
          <cell r="B5539" t="str">
            <v xml:space="preserve"> ANTI-INFECTIVES, SYSTEMIC                     </v>
          </cell>
          <cell r="C5539" t="str">
            <v>ABBOTT PHARM PRODS</v>
          </cell>
          <cell r="D5539">
            <v>2069.4</v>
          </cell>
          <cell r="E5539" t="str">
            <v>ABBOTT</v>
          </cell>
          <cell r="F5539" t="str">
            <v>ERYTHROMYCIN</v>
          </cell>
        </row>
        <row r="5540">
          <cell r="A5540" t="str">
            <v>PDM GG</v>
          </cell>
          <cell r="B5540" t="str">
            <v xml:space="preserve"> COUGH &amp; COLD PREPS           </v>
          </cell>
          <cell r="C5540" t="str">
            <v>BOCA PHARMACEUTICL</v>
          </cell>
          <cell r="D5540">
            <v>419.3</v>
          </cell>
          <cell r="E5540" t="str">
            <v>BOCA PHARMACEUTICL</v>
          </cell>
          <cell r="F5540" t="str">
            <v>COUGH/COLD W/EXPECT</v>
          </cell>
        </row>
        <row r="5541">
          <cell r="A5541" t="str">
            <v>PE/HYCD/CPM</v>
          </cell>
          <cell r="B5541" t="str">
            <v xml:space="preserve"> COUGH &amp; COLD PREPS           </v>
          </cell>
          <cell r="C5541" t="str">
            <v>UNITED RES LABS</v>
          </cell>
          <cell r="D5541">
            <v>43.8</v>
          </cell>
          <cell r="E5541" t="str">
            <v>URL/MUTUAL</v>
          </cell>
          <cell r="F5541" t="str">
            <v>COUGH/COLD W/O EXPECT</v>
          </cell>
        </row>
        <row r="5542">
          <cell r="A5542" t="str">
            <v>PE/PPA/CPM/PTXM</v>
          </cell>
          <cell r="B5542" t="str">
            <v xml:space="preserve"> COUGH &amp; COLD PREPS           </v>
          </cell>
          <cell r="C5542" t="str">
            <v>PRIVATE LABEL</v>
          </cell>
          <cell r="D5542">
            <v>0</v>
          </cell>
          <cell r="E5542" t="str">
            <v>PRIVATE LABEL</v>
          </cell>
          <cell r="F5542" t="str">
            <v>COUGH/COLD W/EXPECT</v>
          </cell>
        </row>
        <row r="5543">
          <cell r="A5543" t="str">
            <v>PE/PPA/CPM/PTXM</v>
          </cell>
          <cell r="B5543" t="str">
            <v xml:space="preserve"> COUGH &amp; COLD PREPS           </v>
          </cell>
          <cell r="C5543" t="str">
            <v>VINTAGE PHARM</v>
          </cell>
          <cell r="D5543">
            <v>-2.1</v>
          </cell>
          <cell r="E5543" t="str">
            <v>VINTAGE PHARM</v>
          </cell>
          <cell r="F5543" t="str">
            <v>ORAL COLD W/O ANALG</v>
          </cell>
        </row>
        <row r="5544">
          <cell r="A5544" t="str">
            <v>PE/PYM/CPM TAN</v>
          </cell>
          <cell r="B5544" t="str">
            <v xml:space="preserve"> COUGH &amp; COLD PREPS           </v>
          </cell>
          <cell r="C5544" t="str">
            <v>HI-TECH PHARMACAL</v>
          </cell>
          <cell r="D5544">
            <v>28473.200000000001</v>
          </cell>
          <cell r="E5544" t="str">
            <v>HI-TECH PHARMACAL</v>
          </cell>
          <cell r="F5544" t="str">
            <v>ORAL COLD W/O ANALG</v>
          </cell>
        </row>
        <row r="5545">
          <cell r="A5545" t="str">
            <v>PEDIA RELIEF CGH/CLD</v>
          </cell>
          <cell r="B5545" t="str">
            <v xml:space="preserve"> COUGH &amp; COLD PREPS           </v>
          </cell>
          <cell r="C5545" t="str">
            <v>MAJOR PHARM</v>
          </cell>
          <cell r="D5545">
            <v>21.2</v>
          </cell>
          <cell r="E5545" t="str">
            <v>GREAT LAKES WHLSL</v>
          </cell>
          <cell r="F5545" t="str">
            <v>COUGH/COLD W/O EXPECT</v>
          </cell>
        </row>
        <row r="5546">
          <cell r="A5546" t="str">
            <v>PEDIA RELIEF INFANT</v>
          </cell>
          <cell r="B5546" t="str">
            <v xml:space="preserve"> COUGH &amp; COLD PREPS           </v>
          </cell>
          <cell r="C5546" t="str">
            <v>MAJOR PHARM</v>
          </cell>
          <cell r="D5546">
            <v>107.8</v>
          </cell>
          <cell r="E5546" t="str">
            <v>GREAT LAKES WHLSL</v>
          </cell>
          <cell r="F5546" t="str">
            <v>COUGH PREP W/O COD</v>
          </cell>
        </row>
        <row r="5547">
          <cell r="A5547" t="str">
            <v>PEDIACARE #1</v>
          </cell>
          <cell r="B5547" t="str">
            <v xml:space="preserve"> COUGH &amp; COLD PREPS           </v>
          </cell>
          <cell r="C5547" t="str">
            <v>PHARMACIA CONSUMER</v>
          </cell>
          <cell r="D5547">
            <v>289.7</v>
          </cell>
          <cell r="E5547" t="str">
            <v>PHARMACIA CORP</v>
          </cell>
          <cell r="F5547" t="str">
            <v>COUGH PREP W/O COD</v>
          </cell>
        </row>
        <row r="5548">
          <cell r="A5548" t="str">
            <v>PEDIACARE COLD &amp; ALLERGY</v>
          </cell>
          <cell r="B5548" t="str">
            <v xml:space="preserve"> COUGH &amp; COLD PREPS           </v>
          </cell>
          <cell r="C5548" t="str">
            <v>PHARMACIA CONSUMER</v>
          </cell>
          <cell r="D5548">
            <v>-11.2</v>
          </cell>
          <cell r="E5548" t="str">
            <v>PHARMACIA CORP</v>
          </cell>
          <cell r="F5548" t="str">
            <v>ORAL COLD W/O ANALG</v>
          </cell>
        </row>
        <row r="5549">
          <cell r="A5549" t="str">
            <v>PEDIACARE COLD FORMULA</v>
          </cell>
          <cell r="B5549" t="str">
            <v xml:space="preserve"> COUGH &amp; COLD PREPS           </v>
          </cell>
          <cell r="C5549" t="str">
            <v>PHARMACIA CONSUMER</v>
          </cell>
          <cell r="D5549">
            <v>11212.9</v>
          </cell>
          <cell r="E5549" t="str">
            <v>PHARMACIA CORP</v>
          </cell>
          <cell r="F5549" t="str">
            <v>COUGH/COLD W/EXPECT</v>
          </cell>
        </row>
        <row r="5550">
          <cell r="A5550" t="str">
            <v>PEDIACARE DROPS</v>
          </cell>
          <cell r="B5550" t="str">
            <v xml:space="preserve"> COUGH &amp; COLD PREPS           </v>
          </cell>
          <cell r="C5550" t="str">
            <v>PHARMACIA CONSUMER</v>
          </cell>
          <cell r="D5550">
            <v>10977.3</v>
          </cell>
          <cell r="E5550" t="str">
            <v>PHARMACIA CORP</v>
          </cell>
          <cell r="F5550" t="str">
            <v>ORAL COLD W/O ANALG</v>
          </cell>
        </row>
        <row r="5551">
          <cell r="A5551" t="str">
            <v>PEDIACARE LA COUGH+COLD</v>
          </cell>
          <cell r="B5551" t="str">
            <v xml:space="preserve"> COUGH &amp; COLD PREPS           </v>
          </cell>
          <cell r="C5551" t="str">
            <v>PHARMACIA CONSUMER</v>
          </cell>
          <cell r="D5551">
            <v>4679</v>
          </cell>
          <cell r="E5551" t="str">
            <v>PHARMACIA CORP</v>
          </cell>
          <cell r="F5551" t="str">
            <v>COUGH/COLD W/EXPECT</v>
          </cell>
        </row>
        <row r="5552">
          <cell r="A5552" t="str">
            <v>PEDIACARE MULTI-SYMP CLD</v>
          </cell>
          <cell r="B5552" t="str">
            <v xml:space="preserve"> COUGH &amp; COLD PREPS           </v>
          </cell>
          <cell r="C5552" t="str">
            <v>PHARMACIA CONSUMER</v>
          </cell>
          <cell r="D5552">
            <v>10678.2</v>
          </cell>
          <cell r="E5552" t="str">
            <v>PHARMACIA CORP</v>
          </cell>
          <cell r="F5552" t="str">
            <v>COUGH/COLD W/O EXPECT</v>
          </cell>
        </row>
        <row r="5553">
          <cell r="A5553" t="str">
            <v>PEDIACARE NIGHT REST</v>
          </cell>
          <cell r="B5553" t="str">
            <v xml:space="preserve"> COUGH &amp; COLD PREPS           </v>
          </cell>
          <cell r="C5553" t="str">
            <v>PHARMACIA CONSUMER</v>
          </cell>
          <cell r="D5553">
            <v>8856.2999999999993</v>
          </cell>
          <cell r="E5553" t="str">
            <v>PHARMACIA CORP</v>
          </cell>
          <cell r="F5553" t="str">
            <v>COUGH/COLD W/O EXPECT</v>
          </cell>
        </row>
        <row r="5554">
          <cell r="A5554" t="str">
            <v>PEDIALYTE</v>
          </cell>
          <cell r="B5554" t="str">
            <v xml:space="preserve"> INFANT FORUMLAS                               </v>
          </cell>
          <cell r="C5554" t="str">
            <v>ROSS LABS</v>
          </cell>
          <cell r="D5554">
            <v>14263.3</v>
          </cell>
          <cell r="E5554" t="str">
            <v>ABBOTT</v>
          </cell>
          <cell r="F5554" t="str">
            <v>INFANT FORMULAS OTH</v>
          </cell>
        </row>
        <row r="5555">
          <cell r="A5555" t="str">
            <v>PEDIAMIST NASAL MIST</v>
          </cell>
          <cell r="B5555" t="str">
            <v xml:space="preserve"> MISCELLANEOUS PREPS, ETHICAL                  </v>
          </cell>
          <cell r="C5555" t="str">
            <v>ASCENT PED  INC</v>
          </cell>
          <cell r="D5555">
            <v>3027</v>
          </cell>
          <cell r="E5555" t="str">
            <v>MEDICIS PHARM CORP</v>
          </cell>
          <cell r="F5555" t="str">
            <v>MISCELLANEOUS OTH</v>
          </cell>
        </row>
        <row r="5556">
          <cell r="A5556" t="str">
            <v>PEDIA-POP</v>
          </cell>
          <cell r="B5556" t="str">
            <v xml:space="preserve"> INFANT FORUMLAS                               </v>
          </cell>
          <cell r="C5556" t="str">
            <v>PAN AMERICAN LABS</v>
          </cell>
          <cell r="D5556">
            <v>4689.7</v>
          </cell>
          <cell r="E5556" t="str">
            <v>ORMONT</v>
          </cell>
          <cell r="F5556" t="str">
            <v>INFANT FORMULAS OTH</v>
          </cell>
        </row>
        <row r="5557">
          <cell r="A5557" t="str">
            <v>PEDIAPRED</v>
          </cell>
          <cell r="B5557" t="str">
            <v xml:space="preserve"> HORMONES                                      </v>
          </cell>
          <cell r="C5557" t="str">
            <v>CELLTECH PHARM</v>
          </cell>
          <cell r="D5557">
            <v>58494.400000000001</v>
          </cell>
          <cell r="E5557" t="str">
            <v>CELLTECH GROUP</v>
          </cell>
          <cell r="F5557" t="str">
            <v>HORMONES CORT PLAIN ORAL</v>
          </cell>
        </row>
        <row r="5558">
          <cell r="A5558" t="str">
            <v>PEDIARIX</v>
          </cell>
          <cell r="B5558" t="str">
            <v xml:space="preserve"> BIOLOGICALS                                   </v>
          </cell>
          <cell r="C5558" t="str">
            <v>GSK PHARM</v>
          </cell>
          <cell r="D5558">
            <v>1313.2</v>
          </cell>
          <cell r="E5558" t="str">
            <v>GLAXOSMITHKLINE</v>
          </cell>
          <cell r="F5558" t="str">
            <v>MULTIPLE VACCINE OTH</v>
          </cell>
        </row>
        <row r="5559">
          <cell r="A5559" t="str">
            <v>PEDIASURE</v>
          </cell>
          <cell r="B5559" t="str">
            <v xml:space="preserve"> NUTRIENTS &amp; SUPPLEMENTS                       </v>
          </cell>
          <cell r="C5559" t="str">
            <v>ROSS LABS</v>
          </cell>
          <cell r="D5559">
            <v>295387.40000000002</v>
          </cell>
          <cell r="E5559" t="str">
            <v>ABBOTT</v>
          </cell>
          <cell r="F5559" t="str">
            <v>COMPLETE FOOD SUPPLEMENT</v>
          </cell>
        </row>
        <row r="5560">
          <cell r="A5560" t="str">
            <v>PEDIASURE W/FIBER</v>
          </cell>
          <cell r="B5560" t="str">
            <v xml:space="preserve"> NUTRIENTS &amp; SUPPLEMENTS                       </v>
          </cell>
          <cell r="C5560" t="str">
            <v>ROSS LABS</v>
          </cell>
          <cell r="D5560">
            <v>105626.1</v>
          </cell>
          <cell r="E5560" t="str">
            <v>ABBOTT</v>
          </cell>
          <cell r="F5560" t="str">
            <v>COMPLETE FOOD SUPPLEMENT</v>
          </cell>
        </row>
        <row r="5561">
          <cell r="A5561" t="str">
            <v>PEDIATRIC COUGH</v>
          </cell>
          <cell r="B5561" t="str">
            <v xml:space="preserve"> COUGH &amp; COLD PREPS           </v>
          </cell>
          <cell r="C5561" t="str">
            <v>IVAX PHARMACEUTICALS</v>
          </cell>
          <cell r="D5561">
            <v>10</v>
          </cell>
          <cell r="E5561" t="str">
            <v>IVAX CORP</v>
          </cell>
          <cell r="F5561" t="str">
            <v>COUGH/COLD W/EXPECT</v>
          </cell>
        </row>
        <row r="5562">
          <cell r="A5562" t="str">
            <v>PEDIATUSS</v>
          </cell>
          <cell r="B5562" t="str">
            <v xml:space="preserve"> COUGH &amp; COLD PREPS           </v>
          </cell>
          <cell r="C5562" t="str">
            <v>DAYTON LABS</v>
          </cell>
          <cell r="D5562">
            <v>-102.6</v>
          </cell>
          <cell r="E5562" t="str">
            <v>DAYTON LABS</v>
          </cell>
          <cell r="F5562" t="str">
            <v>COUGH/COLD W/EXPECT</v>
          </cell>
        </row>
        <row r="5563">
          <cell r="A5563" t="str">
            <v>PEDIAVIT</v>
          </cell>
          <cell r="B5563" t="str">
            <v xml:space="preserve"> VITAMINS        </v>
          </cell>
          <cell r="C5563" t="str">
            <v>ADV NUTRITION TECH</v>
          </cell>
          <cell r="D5563">
            <v>0</v>
          </cell>
          <cell r="E5563" t="str">
            <v>ADV NUTRITION TECH</v>
          </cell>
          <cell r="F5563" t="str">
            <v>MULTIVIT GENERAL</v>
          </cell>
        </row>
        <row r="5564">
          <cell r="A5564" t="str">
            <v>PEDIAZOLE</v>
          </cell>
          <cell r="B5564" t="str">
            <v xml:space="preserve"> ANTI-INFECTIVES, SYSTEMIC                     </v>
          </cell>
          <cell r="C5564" t="str">
            <v>ROSS LABS</v>
          </cell>
          <cell r="D5564">
            <v>6209.6</v>
          </cell>
          <cell r="E5564" t="str">
            <v>ABBOTT</v>
          </cell>
          <cell r="F5564" t="str">
            <v>SULFA &amp; TRIMETH COMB</v>
          </cell>
        </row>
        <row r="5565">
          <cell r="A5565" t="str">
            <v>PEDI-DRI</v>
          </cell>
          <cell r="C5565" t="str">
            <v>PEDINOL LABS</v>
          </cell>
          <cell r="D5565">
            <v>0</v>
          </cell>
          <cell r="E5565" t="str">
            <v>PEDINOL LABS</v>
          </cell>
          <cell r="F5565" t="str">
            <v>FOOT REMEDIES</v>
          </cell>
        </row>
        <row r="5566">
          <cell r="A5566" t="str">
            <v>PEDIOTIC</v>
          </cell>
          <cell r="B5566" t="str">
            <v xml:space="preserve"> OTICS, ETHICAL                                </v>
          </cell>
          <cell r="C5566" t="str">
            <v>MONARCH PHARM</v>
          </cell>
          <cell r="D5566">
            <v>961</v>
          </cell>
          <cell r="E5566" t="str">
            <v>KING PHARM INC</v>
          </cell>
          <cell r="F5566" t="str">
            <v>OTIC ANTNFCT W/GLUCOCORT</v>
          </cell>
        </row>
        <row r="5567">
          <cell r="A5567" t="str">
            <v>PEDTRACE-4</v>
          </cell>
          <cell r="B5567" t="str">
            <v xml:space="preserve"> NUTRIENTS &amp; SUPPLEMENTS                       </v>
          </cell>
          <cell r="C5567" t="str">
            <v>AMER PHARM PARTNER</v>
          </cell>
          <cell r="D5567">
            <v>0</v>
          </cell>
          <cell r="E5567" t="str">
            <v>AMER PHARM PARTNER</v>
          </cell>
          <cell r="F5567" t="str">
            <v>NUTRIENTS &amp; SUPPLEMENTS OTH</v>
          </cell>
        </row>
        <row r="5568">
          <cell r="A5568" t="str">
            <v>PEGANONE</v>
          </cell>
          <cell r="B5568" t="str">
            <v xml:space="preserve"> NEUROLOGICAL DISORDERS, MISC                  </v>
          </cell>
          <cell r="C5568" t="str">
            <v>OVATION PHARMA</v>
          </cell>
          <cell r="D5568">
            <v>5267.2</v>
          </cell>
          <cell r="E5568" t="str">
            <v>OVATION PHARMA</v>
          </cell>
          <cell r="F5568" t="str">
            <v>SEIZURE DISORDERS</v>
          </cell>
        </row>
        <row r="5569">
          <cell r="A5569" t="str">
            <v>PEGASYS</v>
          </cell>
          <cell r="B5569" t="str">
            <v xml:space="preserve"> IMMUNOLOGIC AGENTS                            </v>
          </cell>
          <cell r="C5569" t="str">
            <v>ROCHE</v>
          </cell>
          <cell r="D5569">
            <v>499938</v>
          </cell>
          <cell r="E5569" t="str">
            <v>HOFFMANN-LA ROCHE</v>
          </cell>
          <cell r="F5569" t="str">
            <v>IMMUNOLOGIC INTERFERONS</v>
          </cell>
        </row>
        <row r="5570">
          <cell r="A5570" t="str">
            <v>PEGASYS CONVEN PACK</v>
          </cell>
          <cell r="B5570" t="str">
            <v xml:space="preserve"> IMMUNOLOGIC AGENTS                            </v>
          </cell>
          <cell r="C5570" t="str">
            <v>ROCHE</v>
          </cell>
          <cell r="D5570">
            <v>36084</v>
          </cell>
          <cell r="E5570" t="str">
            <v>HOFFMANN-LA ROCHE</v>
          </cell>
          <cell r="F5570" t="str">
            <v>IMMUNOLOGIC INTERFERONS</v>
          </cell>
        </row>
        <row r="5571">
          <cell r="A5571" t="str">
            <v>PEG-ES</v>
          </cell>
          <cell r="B5571" t="str">
            <v xml:space="preserve"> LAXATIVES           </v>
          </cell>
          <cell r="C5571" t="str">
            <v>KREMERS URBAN</v>
          </cell>
          <cell r="D5571">
            <v>67895.7</v>
          </cell>
          <cell r="E5571" t="str">
            <v>SCHWARZ PHARMA USA</v>
          </cell>
          <cell r="F5571" t="str">
            <v>PRE-XRAY EVACUANTS</v>
          </cell>
        </row>
        <row r="5572">
          <cell r="A5572" t="str">
            <v>PEG-INTRON</v>
          </cell>
          <cell r="B5572" t="str">
            <v xml:space="preserve"> IMMUNOLOGIC AGENTS                            </v>
          </cell>
          <cell r="C5572" t="str">
            <v>SCHERING</v>
          </cell>
          <cell r="D5572">
            <v>2329151.7999999998</v>
          </cell>
          <cell r="E5572" t="str">
            <v>SCHERING PLOUGH</v>
          </cell>
          <cell r="F5572" t="str">
            <v>IMMUNOLOGIC INTERFERONS</v>
          </cell>
        </row>
        <row r="5573">
          <cell r="A5573" t="str">
            <v>PEMOLINE</v>
          </cell>
          <cell r="B5573" t="str">
            <v xml:space="preserve"> PSYCHOTHERAPEUTICS                            </v>
          </cell>
          <cell r="C5573" t="str">
            <v>MALLINCKRODT</v>
          </cell>
          <cell r="D5573">
            <v>876</v>
          </cell>
          <cell r="E5573" t="str">
            <v>MALLINCKRODT</v>
          </cell>
          <cell r="F5573" t="str">
            <v>ANALEPTICS</v>
          </cell>
        </row>
        <row r="5574">
          <cell r="A5574" t="str">
            <v>PEMOLINE</v>
          </cell>
          <cell r="B5574" t="str">
            <v xml:space="preserve"> PSYCHOTHERAPEUTICS                            </v>
          </cell>
          <cell r="C5574" t="str">
            <v>VINTAGE PHARM</v>
          </cell>
          <cell r="D5574">
            <v>84.8</v>
          </cell>
          <cell r="E5574" t="str">
            <v>VINTAGE PHARM</v>
          </cell>
          <cell r="F5574" t="str">
            <v>ANALEPTICS</v>
          </cell>
        </row>
        <row r="5575">
          <cell r="A5575" t="str">
            <v>PEN NEEDLE</v>
          </cell>
          <cell r="B5575" t="str">
            <v xml:space="preserve"> DIABETES THERAPY                              </v>
          </cell>
          <cell r="C5575" t="str">
            <v>BECTON-DICKINSON</v>
          </cell>
          <cell r="D5575">
            <v>2</v>
          </cell>
          <cell r="E5575" t="str">
            <v>BECTON-DICKINSON</v>
          </cell>
          <cell r="F5575" t="str">
            <v>DIABETIC ACCESSORIES</v>
          </cell>
        </row>
        <row r="5576">
          <cell r="A5576" t="str">
            <v>PEN NEEDLE</v>
          </cell>
          <cell r="B5576" t="str">
            <v xml:space="preserve"> NON-DRUG PRODUCTS                             </v>
          </cell>
          <cell r="C5576" t="str">
            <v>BECTON-DICKINSON</v>
          </cell>
          <cell r="D5576">
            <v>78408.100000000006</v>
          </cell>
          <cell r="E5576" t="str">
            <v>BECTON-DICKINSON</v>
          </cell>
          <cell r="F5576" t="str">
            <v>NON-DRUG PRODUCTS</v>
          </cell>
        </row>
        <row r="5577">
          <cell r="A5577" t="str">
            <v>PEN NEEDLE</v>
          </cell>
          <cell r="B5577" t="str">
            <v>UNKNOWN USC 99998</v>
          </cell>
          <cell r="C5577" t="str">
            <v>BECTON-DICKINSON</v>
          </cell>
          <cell r="D5577">
            <v>6016</v>
          </cell>
          <cell r="E5577" t="str">
            <v>BECTON-DICKINSON</v>
          </cell>
          <cell r="F5577" t="str">
            <v>UNKNOWN USC 99998</v>
          </cell>
        </row>
        <row r="5578">
          <cell r="A5578" t="str">
            <v>PENETREX</v>
          </cell>
          <cell r="B5578" t="str">
            <v xml:space="preserve"> ANTI-INFECTIVES, SYSTEMIC                     </v>
          </cell>
          <cell r="C5578" t="str">
            <v>AVENTIS PHARMA</v>
          </cell>
          <cell r="D5578">
            <v>0</v>
          </cell>
          <cell r="E5578" t="str">
            <v>AVENTIS CORP</v>
          </cell>
          <cell r="F5578" t="str">
            <v>QUINOLONES  SYSTEMIC</v>
          </cell>
        </row>
        <row r="5579">
          <cell r="A5579" t="str">
            <v>PENICILLIN G POT</v>
          </cell>
          <cell r="B5579" t="str">
            <v xml:space="preserve"> ANTI-INFECTIVES, SYSTEMIC                     </v>
          </cell>
          <cell r="C5579" t="str">
            <v>WATSON LABS</v>
          </cell>
          <cell r="D5579">
            <v>-31.4</v>
          </cell>
          <cell r="E5579" t="str">
            <v>WATSON PHARM INC</v>
          </cell>
          <cell r="F5579" t="str">
            <v>NATURAL PENICILLINS</v>
          </cell>
        </row>
        <row r="5580">
          <cell r="A5580" t="str">
            <v>PENICILLIN VK</v>
          </cell>
          <cell r="B5580" t="str">
            <v xml:space="preserve"> ANTI-INFECTIVES, SYSTEMIC                     </v>
          </cell>
          <cell r="C5580" t="str">
            <v>GENEVA PHARM</v>
          </cell>
          <cell r="D5580">
            <v>20353.2</v>
          </cell>
          <cell r="E5580" t="str">
            <v>NOVARTIS</v>
          </cell>
          <cell r="F5580" t="str">
            <v>NATURAL PENICILLINS</v>
          </cell>
        </row>
        <row r="5581">
          <cell r="A5581" t="str">
            <v>PENICILLIN VK</v>
          </cell>
          <cell r="B5581" t="str">
            <v xml:space="preserve"> ANTI-INFECTIVES, SYSTEMIC                     </v>
          </cell>
          <cell r="C5581" t="str">
            <v>PAR PHARM</v>
          </cell>
          <cell r="D5581">
            <v>82.6</v>
          </cell>
          <cell r="E5581" t="str">
            <v>PAR PHARM</v>
          </cell>
          <cell r="F5581" t="str">
            <v>NATURAL PENICILLINS</v>
          </cell>
        </row>
        <row r="5582">
          <cell r="A5582" t="str">
            <v>PENICILLIN VK</v>
          </cell>
          <cell r="B5582" t="str">
            <v xml:space="preserve"> ANTI-INFECTIVES, SYSTEMIC                     </v>
          </cell>
          <cell r="C5582" t="str">
            <v>STADA PHARM</v>
          </cell>
          <cell r="D5582">
            <v>500.5</v>
          </cell>
          <cell r="E5582" t="str">
            <v>STADA ARZNEIMITTEL</v>
          </cell>
          <cell r="F5582" t="str">
            <v>NATURAL PENICILLINS</v>
          </cell>
        </row>
        <row r="5583">
          <cell r="A5583" t="str">
            <v>PENICILLIN VK</v>
          </cell>
          <cell r="B5583" t="str">
            <v xml:space="preserve"> ANTI-INFECTIVES, SYSTEMIC                     </v>
          </cell>
          <cell r="C5583" t="str">
            <v>TEVA PHARMACEUTICALS</v>
          </cell>
          <cell r="D5583">
            <v>240743.1</v>
          </cell>
          <cell r="E5583" t="str">
            <v>TEVA PHARM USA</v>
          </cell>
          <cell r="F5583" t="str">
            <v>NATURAL PENICILLINS</v>
          </cell>
        </row>
        <row r="5584">
          <cell r="A5584" t="str">
            <v>PENLAC NAIL LACQ</v>
          </cell>
          <cell r="B5584" t="str">
            <v xml:space="preserve"> ANTI-FUNGAL AGENTS                            </v>
          </cell>
          <cell r="C5584" t="str">
            <v>DERMIK</v>
          </cell>
          <cell r="D5584">
            <v>1360951.6</v>
          </cell>
          <cell r="E5584" t="str">
            <v>AVENTIS CORP</v>
          </cell>
          <cell r="F5584" t="str">
            <v>ANTI-FUNGAL MISC</v>
          </cell>
        </row>
        <row r="5585">
          <cell r="A5585" t="str">
            <v>PENLET II</v>
          </cell>
          <cell r="B5585" t="str">
            <v xml:space="preserve"> DIAGNOSTIC AIDS                               </v>
          </cell>
          <cell r="C5585" t="str">
            <v>LIFE SCAN INC</v>
          </cell>
          <cell r="D5585">
            <v>15</v>
          </cell>
          <cell r="E5585" t="str">
            <v>JOHNSON &amp; JOHNSON</v>
          </cell>
          <cell r="F5585" t="str">
            <v>DIAG AIDS BLOOD GLUC TEST</v>
          </cell>
        </row>
        <row r="5586">
          <cell r="A5586" t="str">
            <v>PENTAM-300</v>
          </cell>
          <cell r="B5586" t="str">
            <v xml:space="preserve"> ANTI-INFECTIVES, SYSTEMIC                     </v>
          </cell>
          <cell r="C5586" t="str">
            <v>AMER PHARM PARTNER</v>
          </cell>
          <cell r="D5586">
            <v>158</v>
          </cell>
          <cell r="E5586" t="str">
            <v>AMER PHARM PARTNER</v>
          </cell>
          <cell r="F5586" t="str">
            <v>ANTNFCT SYSTEMIC OTH</v>
          </cell>
        </row>
        <row r="5587">
          <cell r="A5587" t="str">
            <v>PENTASA</v>
          </cell>
          <cell r="B5587" t="str">
            <v xml:space="preserve"> GASTROINTESTINAL                              </v>
          </cell>
          <cell r="C5587" t="str">
            <v>SHIRE US INC</v>
          </cell>
          <cell r="D5587">
            <v>192196.2</v>
          </cell>
          <cell r="E5587" t="str">
            <v>SHIRE US INC</v>
          </cell>
          <cell r="F5587" t="str">
            <v>GI ANTI-INFLAM</v>
          </cell>
        </row>
        <row r="5588">
          <cell r="A5588" t="str">
            <v>PENTAZOCINE/APAP</v>
          </cell>
          <cell r="B5588" t="str">
            <v xml:space="preserve"> ANALGESICS        </v>
          </cell>
          <cell r="C5588" t="str">
            <v>AMIDE PHARMACEUT</v>
          </cell>
          <cell r="D5588">
            <v>684.6</v>
          </cell>
          <cell r="E5588" t="str">
            <v>AMIDE PHARMACEUT</v>
          </cell>
          <cell r="F5588" t="str">
            <v>SYNTH NARC NON-INJ</v>
          </cell>
        </row>
        <row r="5589">
          <cell r="A5589" t="str">
            <v>PENTAZOCINE/APAP</v>
          </cell>
          <cell r="B5589" t="str">
            <v xml:space="preserve"> ANALGESICS        </v>
          </cell>
          <cell r="C5589" t="str">
            <v>WATSON LABS</v>
          </cell>
          <cell r="D5589">
            <v>2466.3000000000002</v>
          </cell>
          <cell r="E5589" t="str">
            <v>WATSON PHARM INC</v>
          </cell>
          <cell r="F5589" t="str">
            <v>SYNTH NARC NON-INJ</v>
          </cell>
        </row>
        <row r="5590">
          <cell r="A5590" t="str">
            <v>PENTAZOCINE/NALOXO</v>
          </cell>
          <cell r="B5590" t="str">
            <v xml:space="preserve"> ANALGESICS        </v>
          </cell>
          <cell r="C5590" t="str">
            <v>AMIDE PHARMACEUT</v>
          </cell>
          <cell r="D5590">
            <v>924.7</v>
          </cell>
          <cell r="E5590" t="str">
            <v>AMIDE PHARMACEUT</v>
          </cell>
          <cell r="F5590" t="str">
            <v>SYNTH NARC NON-INJ</v>
          </cell>
        </row>
        <row r="5591">
          <cell r="A5591" t="str">
            <v>PENTOXIFYLLINE</v>
          </cell>
          <cell r="B5591" t="str">
            <v xml:space="preserve"> HEMOSTATIC MODIFIERS                          </v>
          </cell>
          <cell r="C5591" t="str">
            <v>ANDRX</v>
          </cell>
          <cell r="D5591">
            <v>31098.2</v>
          </cell>
          <cell r="E5591" t="str">
            <v>ANDRX CORPORATN</v>
          </cell>
          <cell r="F5591" t="str">
            <v>HEMO MOD OTH ORAL</v>
          </cell>
        </row>
        <row r="5592">
          <cell r="A5592" t="str">
            <v>PENTOXIFYLLINE</v>
          </cell>
          <cell r="B5592" t="str">
            <v xml:space="preserve"> HEMOSTATIC MODIFIERS                          </v>
          </cell>
          <cell r="C5592" t="str">
            <v>APOTEX CORP</v>
          </cell>
          <cell r="D5592">
            <v>203791.5</v>
          </cell>
          <cell r="E5592" t="str">
            <v>APOTEX CORP</v>
          </cell>
          <cell r="F5592" t="str">
            <v>HEMO MOD OTH ORAL</v>
          </cell>
        </row>
        <row r="5593">
          <cell r="A5593" t="str">
            <v>PENTOXIFYLLINE</v>
          </cell>
          <cell r="B5593" t="str">
            <v xml:space="preserve"> HEMOSTATIC MODIFIERS                          </v>
          </cell>
          <cell r="C5593" t="str">
            <v>MYLAN</v>
          </cell>
          <cell r="D5593">
            <v>61409.1</v>
          </cell>
          <cell r="E5593" t="str">
            <v>MYLAN LABS  INC</v>
          </cell>
          <cell r="F5593" t="str">
            <v>HEMO MOD OTH ORAL</v>
          </cell>
        </row>
        <row r="5594">
          <cell r="A5594" t="str">
            <v>PENTOXIFYLLINE</v>
          </cell>
          <cell r="B5594" t="str">
            <v xml:space="preserve"> HEMOSTATIC MODIFIERS                          </v>
          </cell>
          <cell r="C5594" t="str">
            <v>PLIVA  INC</v>
          </cell>
          <cell r="D5594">
            <v>421.3</v>
          </cell>
          <cell r="E5594" t="str">
            <v>PLIVA D D  CROATIA</v>
          </cell>
          <cell r="F5594" t="str">
            <v>HEMO MOD OTH ORAL</v>
          </cell>
        </row>
        <row r="5595">
          <cell r="A5595" t="str">
            <v>PENTOXIFYLLINE</v>
          </cell>
          <cell r="B5595" t="str">
            <v xml:space="preserve"> HEMOSTATIC MODIFIERS                          </v>
          </cell>
          <cell r="C5595" t="str">
            <v>PUREPAC</v>
          </cell>
          <cell r="D5595">
            <v>71273.7</v>
          </cell>
          <cell r="E5595" t="str">
            <v>ALPHARMA USPD</v>
          </cell>
          <cell r="F5595" t="str">
            <v>HEMO MOD OTH ORAL</v>
          </cell>
        </row>
        <row r="5596">
          <cell r="A5596" t="str">
            <v>PENTOXIFYLLINE</v>
          </cell>
          <cell r="B5596" t="str">
            <v xml:space="preserve"> HEMOSTATIC MODIFIERS                          </v>
          </cell>
          <cell r="C5596" t="str">
            <v>REPACKAGER</v>
          </cell>
          <cell r="D5596">
            <v>47.9</v>
          </cell>
          <cell r="E5596" t="str">
            <v>REPACKAGER</v>
          </cell>
          <cell r="F5596" t="str">
            <v>HEMO MOD OTH ORAL</v>
          </cell>
        </row>
        <row r="5597">
          <cell r="A5597" t="str">
            <v>PENTOXIFYLLINE</v>
          </cell>
          <cell r="B5597" t="str">
            <v xml:space="preserve"> HEMOSTATIC MODIFIERS                          </v>
          </cell>
          <cell r="C5597" t="str">
            <v>TEVA PHARMACEUTICALS</v>
          </cell>
          <cell r="D5597">
            <v>30930.3</v>
          </cell>
          <cell r="E5597" t="str">
            <v>TEVA PHARM USA</v>
          </cell>
          <cell r="F5597" t="str">
            <v>HEMO MOD OTH ORAL</v>
          </cell>
        </row>
        <row r="5598">
          <cell r="A5598" t="str">
            <v>PENTOXIL</v>
          </cell>
          <cell r="B5598" t="str">
            <v xml:space="preserve"> HEMOSTATIC MODIFIERS                          </v>
          </cell>
          <cell r="C5598" t="str">
            <v>UPSHER-SMITH</v>
          </cell>
          <cell r="D5598">
            <v>22028</v>
          </cell>
          <cell r="E5598" t="str">
            <v>UPSHER-SMITH</v>
          </cell>
          <cell r="F5598" t="str">
            <v>HEMO MOD OTH ORAL</v>
          </cell>
        </row>
        <row r="5599">
          <cell r="A5599" t="str">
            <v>PENTRAX</v>
          </cell>
          <cell r="B5599" t="str">
            <v xml:space="preserve"> DERMATOLOGICALS, ETHICAL                      </v>
          </cell>
          <cell r="C5599" t="str">
            <v>BIOGLAN PHARMA INC</v>
          </cell>
          <cell r="D5599">
            <v>6396.1</v>
          </cell>
          <cell r="E5599" t="str">
            <v>BIOGLAN PHARMA INC</v>
          </cell>
          <cell r="F5599" t="str">
            <v>ANTI-DANDRUFF</v>
          </cell>
        </row>
        <row r="5600">
          <cell r="A5600" t="str">
            <v>PENTRAX-GOLD</v>
          </cell>
          <cell r="B5600" t="str">
            <v xml:space="preserve"> DERMATOLOGICALS, ETHICAL                      </v>
          </cell>
          <cell r="C5600" t="str">
            <v>BIOGLAN PHARMA INC</v>
          </cell>
          <cell r="D5600">
            <v>54.4</v>
          </cell>
          <cell r="E5600" t="str">
            <v>BIOGLAN PHARMA INC</v>
          </cell>
          <cell r="F5600" t="str">
            <v>ANTI-DANDRUFF</v>
          </cell>
        </row>
        <row r="5601">
          <cell r="A5601" t="str">
            <v>PENTUSS</v>
          </cell>
          <cell r="B5601" t="str">
            <v xml:space="preserve"> COUGH &amp; COLD PREPS           </v>
          </cell>
          <cell r="C5601" t="str">
            <v>LAMBDA PHARM</v>
          </cell>
          <cell r="D5601">
            <v>-128</v>
          </cell>
          <cell r="E5601" t="str">
            <v>LAMBDA</v>
          </cell>
          <cell r="F5601" t="str">
            <v>COUGH/COLD W/O EXPECT</v>
          </cell>
        </row>
        <row r="5602">
          <cell r="A5602" t="str">
            <v>PEPCID</v>
          </cell>
          <cell r="B5602" t="str">
            <v xml:space="preserve"> GASTROINTESTINAL                              </v>
          </cell>
          <cell r="C5602" t="str">
            <v>MERCK &amp; COMPANY</v>
          </cell>
          <cell r="D5602">
            <v>177229.5</v>
          </cell>
          <cell r="E5602" t="str">
            <v>MERCK &amp; CO</v>
          </cell>
          <cell r="F5602" t="str">
            <v>H2 ANTAGONISTS</v>
          </cell>
        </row>
        <row r="5603">
          <cell r="A5603" t="str">
            <v>PEPCID AC</v>
          </cell>
          <cell r="B5603" t="str">
            <v xml:space="preserve"> GASTROINTESTINAL                              </v>
          </cell>
          <cell r="C5603" t="str">
            <v>J&amp;J MERCK CONS CO</v>
          </cell>
          <cell r="D5603">
            <v>191538.7</v>
          </cell>
          <cell r="E5603" t="str">
            <v>J&amp;J MERCK CONS CO</v>
          </cell>
          <cell r="F5603" t="str">
            <v>H2 ANTAGONISTS</v>
          </cell>
        </row>
        <row r="5604">
          <cell r="A5604" t="str">
            <v>PEPCID COMPLETE</v>
          </cell>
          <cell r="B5604" t="str">
            <v xml:space="preserve"> GASTROINTESTINAL                              </v>
          </cell>
          <cell r="C5604" t="str">
            <v>J&amp;J MERCK CONS CO</v>
          </cell>
          <cell r="D5604">
            <v>67687.600000000006</v>
          </cell>
          <cell r="E5604" t="str">
            <v>J&amp;J MERCK CONS CO</v>
          </cell>
          <cell r="F5604" t="str">
            <v>H2 ANTAGONISTS</v>
          </cell>
        </row>
        <row r="5605">
          <cell r="A5605" t="str">
            <v>PEPCID IV</v>
          </cell>
          <cell r="B5605" t="str">
            <v xml:space="preserve"> GASTROINTESTINAL                              </v>
          </cell>
          <cell r="C5605" t="str">
            <v>MERCK &amp; COMPANY</v>
          </cell>
          <cell r="D5605">
            <v>34.1</v>
          </cell>
          <cell r="E5605" t="str">
            <v>MERCK &amp; CO</v>
          </cell>
          <cell r="F5605" t="str">
            <v>H2 ANTAGONISTS</v>
          </cell>
        </row>
        <row r="5606">
          <cell r="A5606" t="str">
            <v>PEPCID RPD</v>
          </cell>
          <cell r="B5606" t="str">
            <v xml:space="preserve"> GASTROINTESTINAL                              </v>
          </cell>
          <cell r="C5606" t="str">
            <v>MERCK &amp; COMPANY</v>
          </cell>
          <cell r="D5606">
            <v>0</v>
          </cell>
          <cell r="E5606" t="str">
            <v>MERCK &amp; CO</v>
          </cell>
          <cell r="F5606" t="str">
            <v>H2 ANTAGONISTS</v>
          </cell>
        </row>
        <row r="5607">
          <cell r="A5607" t="str">
            <v>PERATIVE</v>
          </cell>
          <cell r="B5607" t="str">
            <v xml:space="preserve"> NUTRIENTS &amp; SUPPLEMENTS                       </v>
          </cell>
          <cell r="C5607" t="str">
            <v>ROSS LABS</v>
          </cell>
          <cell r="D5607">
            <v>5384.1</v>
          </cell>
          <cell r="E5607" t="str">
            <v>ABBOTT</v>
          </cell>
          <cell r="F5607" t="str">
            <v>COMPLETE FOOD SUPPLEMENT</v>
          </cell>
        </row>
        <row r="5608">
          <cell r="A5608" t="str">
            <v>PERCOCET</v>
          </cell>
          <cell r="B5608" t="str">
            <v xml:space="preserve"> ANALGESICS        </v>
          </cell>
          <cell r="C5608" t="str">
            <v>ENDO LABS</v>
          </cell>
          <cell r="D5608">
            <v>608033.69999999995</v>
          </cell>
          <cell r="E5608" t="str">
            <v>ENDO PHARM INC</v>
          </cell>
          <cell r="F5608" t="str">
            <v>CODEINE&amp;COMB NON-INJ</v>
          </cell>
        </row>
        <row r="5609">
          <cell r="A5609" t="str">
            <v>PERCODAN</v>
          </cell>
          <cell r="B5609" t="str">
            <v xml:space="preserve"> ANALGESICS        </v>
          </cell>
          <cell r="C5609" t="str">
            <v>ENDO LABS</v>
          </cell>
          <cell r="D5609">
            <v>10915.2</v>
          </cell>
          <cell r="E5609" t="str">
            <v>ENDO PHARM INC</v>
          </cell>
          <cell r="F5609" t="str">
            <v>CODEINE&amp;COMB NON-INJ</v>
          </cell>
        </row>
        <row r="5610">
          <cell r="A5610" t="str">
            <v>PERCOGESIC EXTRA STRENGT</v>
          </cell>
          <cell r="B5610" t="str">
            <v xml:space="preserve"> ANALGESICS        </v>
          </cell>
          <cell r="C5610" t="str">
            <v>MEDTECH LABS</v>
          </cell>
          <cell r="D5610">
            <v>30210.5</v>
          </cell>
          <cell r="E5610" t="str">
            <v>MEDTECH LABS</v>
          </cell>
          <cell r="F5610" t="str">
            <v>ACETAMINOPHEN</v>
          </cell>
        </row>
        <row r="5611">
          <cell r="A5611" t="str">
            <v>PERDIEM</v>
          </cell>
          <cell r="B5611" t="str">
            <v xml:space="preserve"> LAXATIVES           </v>
          </cell>
          <cell r="C5611" t="str">
            <v>NOVARTIS CONS HLTH</v>
          </cell>
          <cell r="D5611">
            <v>2865.2</v>
          </cell>
          <cell r="E5611" t="str">
            <v>NOVARTIS</v>
          </cell>
          <cell r="F5611" t="str">
            <v>IRRITANT-STIMULANT LAX</v>
          </cell>
        </row>
        <row r="5612">
          <cell r="A5612" t="str">
            <v>PERDIEM FIBER</v>
          </cell>
          <cell r="B5612" t="str">
            <v xml:space="preserve"> LAXATIVES           </v>
          </cell>
          <cell r="C5612" t="str">
            <v>NOVARTIS CONS HLTH</v>
          </cell>
          <cell r="D5612">
            <v>34594.199999999997</v>
          </cell>
          <cell r="E5612" t="str">
            <v>NOVARTIS</v>
          </cell>
          <cell r="F5612" t="str">
            <v>BULK-PRODUCING LAX</v>
          </cell>
        </row>
        <row r="5613">
          <cell r="A5613" t="str">
            <v>PERDIEM OVERNITE RLF</v>
          </cell>
          <cell r="B5613" t="str">
            <v xml:space="preserve"> LAXATIVES           </v>
          </cell>
          <cell r="C5613" t="str">
            <v>NOVARTIS CONS HLTH</v>
          </cell>
          <cell r="D5613">
            <v>16043.8</v>
          </cell>
          <cell r="E5613" t="str">
            <v>NOVARTIS</v>
          </cell>
          <cell r="F5613" t="str">
            <v>IRRITANT-STIMULANT LAX</v>
          </cell>
        </row>
        <row r="5614">
          <cell r="A5614" t="str">
            <v>PERGOLIDE MESY</v>
          </cell>
          <cell r="B5614" t="str">
            <v xml:space="preserve"> NEUROLOGICAL DISORDERS, MISC                  </v>
          </cell>
          <cell r="C5614" t="str">
            <v>TEVA PHARMACEUTICALS</v>
          </cell>
          <cell r="D5614">
            <v>10221.700000000001</v>
          </cell>
          <cell r="E5614" t="str">
            <v>TEVA PHARM USA</v>
          </cell>
          <cell r="F5614" t="str">
            <v>ANTI-PARKINSON OTH</v>
          </cell>
        </row>
        <row r="5615">
          <cell r="A5615" t="str">
            <v>PERGONAL INJ</v>
          </cell>
          <cell r="B5615" t="str">
            <v xml:space="preserve"> HORMONES                                      </v>
          </cell>
          <cell r="C5615" t="str">
            <v>SERONO LABS</v>
          </cell>
          <cell r="D5615">
            <v>44642.6</v>
          </cell>
          <cell r="E5615" t="str">
            <v>SERONO LABS</v>
          </cell>
          <cell r="F5615" t="str">
            <v>GONADOTROPHINS</v>
          </cell>
        </row>
        <row r="5616">
          <cell r="A5616" t="str">
            <v>PERIACTIN</v>
          </cell>
          <cell r="B5616" t="str">
            <v xml:space="preserve"> DERMATOLOGICALS, ETHICAL                      </v>
          </cell>
          <cell r="C5616" t="str">
            <v>MERCK &amp; COMPANY</v>
          </cell>
          <cell r="D5616">
            <v>-108.3</v>
          </cell>
          <cell r="E5616" t="str">
            <v>MERCK &amp; CO</v>
          </cell>
          <cell r="F5616" t="str">
            <v>ANTIPRURITICS SYSTEMIC</v>
          </cell>
        </row>
        <row r="5617">
          <cell r="A5617" t="str">
            <v>PERI-COLACE</v>
          </cell>
          <cell r="B5617" t="str">
            <v xml:space="preserve"> LAXATIVES           </v>
          </cell>
          <cell r="C5617" t="str">
            <v>PURDUE</v>
          </cell>
          <cell r="D5617">
            <v>4662</v>
          </cell>
          <cell r="E5617" t="str">
            <v>PURDUE FREDERICK</v>
          </cell>
          <cell r="F5617" t="str">
            <v>FECAL SOFTENER W/STIM</v>
          </cell>
        </row>
        <row r="5618">
          <cell r="A5618" t="str">
            <v>PERI-COLACE-T</v>
          </cell>
          <cell r="B5618" t="str">
            <v xml:space="preserve"> LAXATIVES           </v>
          </cell>
          <cell r="C5618" t="str">
            <v>PURDUE</v>
          </cell>
          <cell r="D5618">
            <v>36</v>
          </cell>
          <cell r="E5618" t="str">
            <v>PURDUE FREDERICK</v>
          </cell>
          <cell r="F5618" t="str">
            <v>FECAL SOFTENER W/STIM</v>
          </cell>
        </row>
        <row r="5619">
          <cell r="A5619" t="str">
            <v>PERIDEX</v>
          </cell>
          <cell r="B5619" t="str">
            <v xml:space="preserve"> MOUTH, THROAT &amp; ANTISEPTICS                   </v>
          </cell>
          <cell r="C5619" t="str">
            <v>ZILA</v>
          </cell>
          <cell r="D5619">
            <v>18838.900000000001</v>
          </cell>
          <cell r="E5619" t="str">
            <v>ZILA</v>
          </cell>
          <cell r="F5619" t="str">
            <v>ANTISEPTIC STOMATOLOGICAL</v>
          </cell>
        </row>
        <row r="5620">
          <cell r="A5620" t="str">
            <v>PERI-DOS</v>
          </cell>
          <cell r="B5620" t="str">
            <v xml:space="preserve"> LAXATIVES           </v>
          </cell>
          <cell r="C5620" t="str">
            <v>IVAX PHARMACEUTICALS</v>
          </cell>
          <cell r="D5620">
            <v>67</v>
          </cell>
          <cell r="E5620" t="str">
            <v>IVAX CORP</v>
          </cell>
          <cell r="F5620" t="str">
            <v>FECAL SOFTENER W/STIM</v>
          </cell>
        </row>
        <row r="5621">
          <cell r="A5621" t="str">
            <v>PERIOGARD</v>
          </cell>
          <cell r="B5621" t="str">
            <v xml:space="preserve"> MOUTH, THROAT &amp; ANTISEPTICS                   </v>
          </cell>
          <cell r="C5621" t="str">
            <v>COLGATE ORAL PHARM</v>
          </cell>
          <cell r="D5621">
            <v>39195</v>
          </cell>
          <cell r="E5621" t="str">
            <v>COLGATE-PALMOLIVE</v>
          </cell>
          <cell r="F5621" t="str">
            <v>ANTISEPTIC STOMATOLOGICAL</v>
          </cell>
        </row>
        <row r="5622">
          <cell r="A5622" t="str">
            <v>PERIOSTAT</v>
          </cell>
          <cell r="B5622" t="str">
            <v xml:space="preserve"> ANTI-INFECTIVES, SYSTEMIC                     </v>
          </cell>
          <cell r="C5622" t="str">
            <v>COLLAGENEX</v>
          </cell>
          <cell r="D5622">
            <v>84703.1</v>
          </cell>
          <cell r="E5622" t="str">
            <v>COLLAGENEX</v>
          </cell>
          <cell r="F5622" t="str">
            <v>TETRACYC &amp; CONGEN</v>
          </cell>
        </row>
        <row r="5623">
          <cell r="A5623" t="str">
            <v>PERMAX</v>
          </cell>
          <cell r="B5623" t="str">
            <v xml:space="preserve"> NEUROLOGICAL DISORDERS, MISC                  </v>
          </cell>
          <cell r="C5623" t="str">
            <v>AMARIN PHARMACEUTICA</v>
          </cell>
          <cell r="D5623">
            <v>16235.2</v>
          </cell>
          <cell r="E5623" t="str">
            <v>AMARIN PHARMACEUTICA</v>
          </cell>
          <cell r="F5623" t="str">
            <v>ANTI-PARKINSON OTH</v>
          </cell>
        </row>
        <row r="5624">
          <cell r="A5624" t="str">
            <v>PERMETHRIN</v>
          </cell>
          <cell r="B5624" t="str">
            <v xml:space="preserve"> DERMATOLOGICALS, ETHICAL                      </v>
          </cell>
          <cell r="C5624" t="str">
            <v>ALPHARMA</v>
          </cell>
          <cell r="D5624">
            <v>4284.8999999999996</v>
          </cell>
          <cell r="E5624" t="str">
            <v>ALPHARMA USPD</v>
          </cell>
          <cell r="F5624" t="str">
            <v>SCAB/PEDICULOCIDES</v>
          </cell>
        </row>
        <row r="5625">
          <cell r="A5625" t="str">
            <v>PERMETHRIN</v>
          </cell>
          <cell r="B5625" t="str">
            <v xml:space="preserve"> DERMATOLOGICALS, ETHICAL                      </v>
          </cell>
          <cell r="C5625" t="str">
            <v>CLAY-PARK LABS</v>
          </cell>
          <cell r="D5625">
            <v>35208.6</v>
          </cell>
          <cell r="E5625" t="str">
            <v>CLAY-PARK LABS</v>
          </cell>
          <cell r="F5625" t="str">
            <v>SCAB/PEDICULOCIDES</v>
          </cell>
        </row>
        <row r="5626">
          <cell r="A5626" t="str">
            <v>PERMETHRIN</v>
          </cell>
          <cell r="B5626" t="str">
            <v xml:space="preserve"> DERMATOLOGICALS, ETHICAL                      </v>
          </cell>
          <cell r="C5626" t="str">
            <v>PRIVATE LABEL</v>
          </cell>
          <cell r="D5626">
            <v>824</v>
          </cell>
          <cell r="E5626" t="str">
            <v>PRIVATE LABEL</v>
          </cell>
          <cell r="F5626" t="str">
            <v>SCAB/PEDICULOCIDES</v>
          </cell>
        </row>
        <row r="5627">
          <cell r="A5627" t="str">
            <v>PERNOX</v>
          </cell>
          <cell r="B5627" t="str">
            <v xml:space="preserve"> DERMATOLOGICALS, ETHICAL                      </v>
          </cell>
          <cell r="C5627" t="str">
            <v>WESTWOOD-SQUIBB PH</v>
          </cell>
          <cell r="D5627">
            <v>1244.8</v>
          </cell>
          <cell r="E5627" t="str">
            <v>BRISTOL-MYERS SQ</v>
          </cell>
          <cell r="F5627" t="str">
            <v>ACNE W/O ANTNFCT/ANTISEPTIC</v>
          </cell>
        </row>
        <row r="5628">
          <cell r="A5628" t="str">
            <v>PEROXYL</v>
          </cell>
          <cell r="B5628" t="str">
            <v xml:space="preserve"> MOUTH, THROAT &amp; ANTISEPTICS                   </v>
          </cell>
          <cell r="C5628" t="str">
            <v>COLGATE ORAL PHARM</v>
          </cell>
          <cell r="D5628">
            <v>152943.6</v>
          </cell>
          <cell r="E5628" t="str">
            <v>COLGATE-PALMOLIVE</v>
          </cell>
          <cell r="F5628" t="str">
            <v>ANTISEPTIC MOUTH/THROAT</v>
          </cell>
        </row>
        <row r="5629">
          <cell r="A5629" t="str">
            <v>PEROXYL</v>
          </cell>
          <cell r="B5629" t="str">
            <v xml:space="preserve"> MOUTH, THROAT &amp; ANTISEPTICS                   </v>
          </cell>
          <cell r="C5629" t="str">
            <v>COLGATE ORAL PHARM</v>
          </cell>
          <cell r="D5629">
            <v>2944.9</v>
          </cell>
          <cell r="E5629" t="str">
            <v>COLGATE-PALMOLIVE</v>
          </cell>
          <cell r="F5629" t="str">
            <v>ANTISEPTIC STOMATOLOGICAL</v>
          </cell>
        </row>
        <row r="5630">
          <cell r="A5630" t="str">
            <v>PERPHENAZINE</v>
          </cell>
          <cell r="B5630" t="str">
            <v xml:space="preserve"> PSYCHOTHERAPEUTICS                            </v>
          </cell>
          <cell r="C5630" t="str">
            <v>GENEVA PHARM</v>
          </cell>
          <cell r="D5630">
            <v>128823.7</v>
          </cell>
          <cell r="E5630" t="str">
            <v>NOVARTIS</v>
          </cell>
          <cell r="F5630" t="str">
            <v>PHENOTHIAZINE DERIVATIVES</v>
          </cell>
        </row>
        <row r="5631">
          <cell r="A5631" t="str">
            <v>PERPHENAZINE</v>
          </cell>
          <cell r="B5631" t="str">
            <v xml:space="preserve"> PSYCHOTHERAPEUTICS                            </v>
          </cell>
          <cell r="C5631" t="str">
            <v>IVAX PHARMACEUTICALS</v>
          </cell>
          <cell r="D5631">
            <v>21617.1</v>
          </cell>
          <cell r="E5631" t="str">
            <v>IVAX CORP</v>
          </cell>
          <cell r="F5631" t="str">
            <v>PHENOTHIAZINE DERIVATIVES</v>
          </cell>
        </row>
        <row r="5632">
          <cell r="A5632" t="str">
            <v>PERPHENAZINE</v>
          </cell>
          <cell r="B5632" t="str">
            <v xml:space="preserve"> PSYCHOTHERAPEUTICS                            </v>
          </cell>
          <cell r="C5632" t="str">
            <v>MARTEC PHARM</v>
          </cell>
          <cell r="D5632">
            <v>555.5</v>
          </cell>
          <cell r="E5632" t="str">
            <v>MARTEC PHARM</v>
          </cell>
          <cell r="F5632" t="str">
            <v>PHENOTHIAZINE DERIVATIVES</v>
          </cell>
        </row>
        <row r="5633">
          <cell r="A5633" t="str">
            <v>PERPHENAZINE</v>
          </cell>
          <cell r="B5633" t="str">
            <v xml:space="preserve"> PSYCHOTHERAPEUTICS                            </v>
          </cell>
          <cell r="C5633" t="str">
            <v>QUALITEST PRODUCTS</v>
          </cell>
          <cell r="D5633">
            <v>65953.600000000006</v>
          </cell>
          <cell r="E5633" t="str">
            <v>QUALITEST PRODUCTS</v>
          </cell>
          <cell r="F5633" t="str">
            <v>PHENOTHIAZINE DERIVATIVES</v>
          </cell>
        </row>
        <row r="5634">
          <cell r="A5634" t="str">
            <v>PERPHENAZINE</v>
          </cell>
          <cell r="B5634" t="str">
            <v xml:space="preserve"> PSYCHOTHERAPEUTICS                            </v>
          </cell>
          <cell r="C5634" t="str">
            <v>VINTAGE PHARM</v>
          </cell>
          <cell r="D5634">
            <v>1547.5</v>
          </cell>
          <cell r="E5634" t="str">
            <v>VINTAGE PHARM</v>
          </cell>
          <cell r="F5634" t="str">
            <v>PHENOTHIAZINE DERIVATIVES</v>
          </cell>
        </row>
        <row r="5635">
          <cell r="A5635" t="str">
            <v>PERPHENAZINE</v>
          </cell>
          <cell r="B5635" t="str">
            <v xml:space="preserve"> PSYCHOTHERAPEUTICS                            </v>
          </cell>
          <cell r="C5635" t="str">
            <v>WARRICK PHARM</v>
          </cell>
          <cell r="D5635">
            <v>-22.7</v>
          </cell>
          <cell r="E5635" t="str">
            <v>SCHERING PLOUGH</v>
          </cell>
          <cell r="F5635" t="str">
            <v>PHENOTHIAZINE DERIVATIVES</v>
          </cell>
        </row>
        <row r="5636">
          <cell r="A5636" t="str">
            <v>PERPHENAZN/AMITRIP</v>
          </cell>
          <cell r="B5636" t="str">
            <v xml:space="preserve"> PSYCHOTHERAPEUTICS                            </v>
          </cell>
          <cell r="C5636" t="str">
            <v>GENEVA PHARM</v>
          </cell>
          <cell r="D5636">
            <v>22.3</v>
          </cell>
          <cell r="E5636" t="str">
            <v>NOVARTIS</v>
          </cell>
          <cell r="F5636" t="str">
            <v>ANTIDEPRES IN COMB</v>
          </cell>
        </row>
        <row r="5637">
          <cell r="A5637" t="str">
            <v>PERPHENAZN/AMITRIP</v>
          </cell>
          <cell r="B5637" t="str">
            <v xml:space="preserve"> PSYCHOTHERAPEUTICS                            </v>
          </cell>
          <cell r="C5637" t="str">
            <v>MOORE  H L</v>
          </cell>
          <cell r="D5637">
            <v>540.9</v>
          </cell>
          <cell r="E5637" t="str">
            <v>MOORE  H L</v>
          </cell>
          <cell r="F5637" t="str">
            <v>ANTIDEPRES IN COMB</v>
          </cell>
        </row>
        <row r="5638">
          <cell r="A5638" t="str">
            <v>PERPHENAZN/AMITRIP</v>
          </cell>
          <cell r="B5638" t="str">
            <v xml:space="preserve"> PSYCHOTHERAPEUTICS                            </v>
          </cell>
          <cell r="C5638" t="str">
            <v>MYLAN</v>
          </cell>
          <cell r="D5638">
            <v>22758.799999999999</v>
          </cell>
          <cell r="E5638" t="str">
            <v>MYLAN LABS  INC</v>
          </cell>
          <cell r="F5638" t="str">
            <v>ANTIDEPRES IN COMB</v>
          </cell>
        </row>
        <row r="5639">
          <cell r="A5639" t="str">
            <v>PERPHENAZN/AMITRIP</v>
          </cell>
          <cell r="B5639" t="str">
            <v xml:space="preserve"> PSYCHOTHERAPEUTICS                            </v>
          </cell>
          <cell r="C5639" t="str">
            <v>WATSON LABS</v>
          </cell>
          <cell r="D5639">
            <v>356.4</v>
          </cell>
          <cell r="E5639" t="str">
            <v>WATSON PHARM INC</v>
          </cell>
          <cell r="F5639" t="str">
            <v>ANTIDEPRES IN COMB</v>
          </cell>
        </row>
        <row r="5640">
          <cell r="A5640" t="str">
            <v>PERSANTINE</v>
          </cell>
          <cell r="B5640" t="str">
            <v xml:space="preserve"> HEMOSTATIC MODIFIERS                          </v>
          </cell>
          <cell r="C5640" t="str">
            <v>BOEHRINGER INGEL</v>
          </cell>
          <cell r="D5640">
            <v>76996.100000000006</v>
          </cell>
          <cell r="E5640" t="str">
            <v>BOEHRINGER INGEL</v>
          </cell>
          <cell r="F5640" t="str">
            <v>ANTI-PLATELETS ORAL</v>
          </cell>
        </row>
        <row r="5641">
          <cell r="A5641" t="str">
            <v>PFIZERPEN G</v>
          </cell>
          <cell r="B5641" t="str">
            <v xml:space="preserve"> ANTI-INFECTIVES, SYSTEMIC                     </v>
          </cell>
          <cell r="C5641" t="str">
            <v>PFIZER</v>
          </cell>
          <cell r="D5641">
            <v>8.1</v>
          </cell>
          <cell r="E5641" t="str">
            <v>PFIZER</v>
          </cell>
          <cell r="F5641" t="str">
            <v>NATURAL PENICILLINS</v>
          </cell>
        </row>
        <row r="5642">
          <cell r="A5642" t="str">
            <v>PHAZYME</v>
          </cell>
          <cell r="B5642" t="str">
            <v xml:space="preserve"> ANTACIDS &amp; ANTIFLATULENTS                     </v>
          </cell>
          <cell r="C5642" t="str">
            <v>BLOCK</v>
          </cell>
          <cell r="D5642">
            <v>58752.6</v>
          </cell>
          <cell r="E5642" t="str">
            <v>GLAXOSMITHKLINE</v>
          </cell>
          <cell r="F5642" t="str">
            <v>ANTIFLATULENTS</v>
          </cell>
        </row>
        <row r="5643">
          <cell r="A5643" t="str">
            <v>PHAZYME-125</v>
          </cell>
          <cell r="B5643" t="str">
            <v xml:space="preserve"> ANTACIDS &amp; ANTIFLATULENTS                     </v>
          </cell>
          <cell r="C5643" t="str">
            <v>BLOCK</v>
          </cell>
          <cell r="D5643">
            <v>4857</v>
          </cell>
          <cell r="E5643" t="str">
            <v>GLAXOSMITHKLINE</v>
          </cell>
          <cell r="F5643" t="str">
            <v>ANTIFLATULENTS</v>
          </cell>
        </row>
        <row r="5644">
          <cell r="A5644" t="str">
            <v>PHAZYME-95</v>
          </cell>
          <cell r="B5644" t="str">
            <v xml:space="preserve"> ANTACIDS &amp; ANTIFLATULENTS                     </v>
          </cell>
          <cell r="C5644" t="str">
            <v>BLOCK</v>
          </cell>
          <cell r="D5644">
            <v>3323.9</v>
          </cell>
          <cell r="E5644" t="str">
            <v>GLAXOSMITHKLINE</v>
          </cell>
          <cell r="F5644" t="str">
            <v>ANTIFLATULENTS</v>
          </cell>
        </row>
        <row r="5645">
          <cell r="A5645" t="str">
            <v>PHENABID</v>
          </cell>
          <cell r="B5645" t="str">
            <v xml:space="preserve"> COUGH &amp; COLD PREPS           </v>
          </cell>
          <cell r="C5645" t="str">
            <v>GIL PHARM CORP</v>
          </cell>
          <cell r="D5645">
            <v>70207.899999999994</v>
          </cell>
          <cell r="E5645" t="str">
            <v>GIL PHARM CORP</v>
          </cell>
          <cell r="F5645" t="str">
            <v>ORAL COLD W/O ANALG</v>
          </cell>
        </row>
        <row r="5646">
          <cell r="A5646" t="str">
            <v>PHENABID DM</v>
          </cell>
          <cell r="B5646" t="str">
            <v xml:space="preserve"> COUGH &amp; COLD PREPS           </v>
          </cell>
          <cell r="C5646" t="str">
            <v>GIL PHARM CORP</v>
          </cell>
          <cell r="D5646">
            <v>158755</v>
          </cell>
          <cell r="E5646" t="str">
            <v>GIL PHARM CORP</v>
          </cell>
          <cell r="F5646" t="str">
            <v>COUGH/COLD W/O EXPECT</v>
          </cell>
        </row>
        <row r="5647">
          <cell r="A5647" t="str">
            <v>PHENACON</v>
          </cell>
          <cell r="B5647" t="str">
            <v xml:space="preserve"> COUGH &amp; COLD PREPS           </v>
          </cell>
          <cell r="C5647" t="str">
            <v>TERAL LAB</v>
          </cell>
          <cell r="D5647">
            <v>0</v>
          </cell>
          <cell r="E5647" t="str">
            <v>TERAL LAB</v>
          </cell>
          <cell r="F5647" t="str">
            <v>ORAL COLD W/O ANALG</v>
          </cell>
        </row>
        <row r="5648">
          <cell r="A5648" t="str">
            <v>PHENADOZ</v>
          </cell>
          <cell r="B5648" t="str">
            <v xml:space="preserve"> ANTINAUSEANTS                                 </v>
          </cell>
          <cell r="C5648" t="str">
            <v>PADDOCK LABS INC</v>
          </cell>
          <cell r="D5648">
            <v>12922.1</v>
          </cell>
          <cell r="E5648" t="str">
            <v>PADDOCK LABS INC</v>
          </cell>
          <cell r="F5648" t="str">
            <v>ANTIDOPA PHENOTHIAZINE</v>
          </cell>
        </row>
        <row r="5649">
          <cell r="A5649" t="str">
            <v>PHENAGESIC</v>
          </cell>
          <cell r="B5649" t="str">
            <v xml:space="preserve"> COUGH &amp; COLD PREPS           </v>
          </cell>
          <cell r="C5649" t="str">
            <v>MAJOR PHARM</v>
          </cell>
          <cell r="D5649">
            <v>122.7</v>
          </cell>
          <cell r="E5649" t="str">
            <v>GREAT LAKES WHLSL</v>
          </cell>
          <cell r="F5649" t="str">
            <v>ORAL COLD W/ANALG</v>
          </cell>
        </row>
        <row r="5650">
          <cell r="A5650" t="str">
            <v>PHENATAN-S</v>
          </cell>
          <cell r="B5650" t="str">
            <v xml:space="preserve"> COUGH &amp; COLD PREPS           </v>
          </cell>
          <cell r="C5650" t="str">
            <v>STADA PHARM</v>
          </cell>
          <cell r="D5650">
            <v>0</v>
          </cell>
          <cell r="E5650" t="str">
            <v>STADA ARZNEIMITTEL</v>
          </cell>
          <cell r="F5650" t="str">
            <v>ORAL COLD W/O ANALG</v>
          </cell>
        </row>
        <row r="5651">
          <cell r="A5651" t="str">
            <v>PHENATUSS</v>
          </cell>
          <cell r="B5651" t="str">
            <v xml:space="preserve"> COUGH &amp; COLD PREPS           </v>
          </cell>
          <cell r="C5651" t="str">
            <v>DALIN</v>
          </cell>
          <cell r="D5651">
            <v>0</v>
          </cell>
          <cell r="E5651" t="str">
            <v>DALIN</v>
          </cell>
          <cell r="F5651" t="str">
            <v>COUGH/COLD W/EXPECT</v>
          </cell>
        </row>
        <row r="5652">
          <cell r="A5652" t="str">
            <v>PHENATUSS</v>
          </cell>
          <cell r="B5652" t="str">
            <v xml:space="preserve"> COUGH &amp; COLD PREPS           </v>
          </cell>
          <cell r="C5652" t="str">
            <v>DSC PHARM</v>
          </cell>
          <cell r="D5652">
            <v>17164.099999999999</v>
          </cell>
          <cell r="E5652" t="str">
            <v>DSC PHARM</v>
          </cell>
          <cell r="F5652" t="str">
            <v>COUGH/COLD W/EXPECT</v>
          </cell>
        </row>
        <row r="5653">
          <cell r="A5653" t="str">
            <v>PHENAVENT PED</v>
          </cell>
          <cell r="B5653" t="str">
            <v xml:space="preserve"> COUGH &amp; COLD PREPS           </v>
          </cell>
          <cell r="C5653" t="str">
            <v>ETHEX CORP</v>
          </cell>
          <cell r="D5653">
            <v>6996.4</v>
          </cell>
          <cell r="E5653" t="str">
            <v>K V  PHARM</v>
          </cell>
          <cell r="F5653" t="str">
            <v>COUGH/COLD W/EXPECT</v>
          </cell>
        </row>
        <row r="5654">
          <cell r="A5654" t="str">
            <v>PHENAZOPYRIDINE</v>
          </cell>
          <cell r="B5654" t="str">
            <v xml:space="preserve"> GENITOURINARY                                 </v>
          </cell>
          <cell r="C5654" t="str">
            <v>ABLE LABS</v>
          </cell>
          <cell r="D5654">
            <v>26968.3</v>
          </cell>
          <cell r="E5654" t="str">
            <v>DYNAGEN INC</v>
          </cell>
          <cell r="F5654" t="str">
            <v>UT ANTINFCT/ANALG</v>
          </cell>
        </row>
        <row r="5655">
          <cell r="A5655" t="str">
            <v>PHENAZOPYRIDINE</v>
          </cell>
          <cell r="B5655" t="str">
            <v xml:space="preserve"> GENITOURINARY                                 </v>
          </cell>
          <cell r="C5655" t="str">
            <v>AMIDE PHARMACEUT</v>
          </cell>
          <cell r="D5655">
            <v>48693</v>
          </cell>
          <cell r="E5655" t="str">
            <v>AMIDE PHARMACEUT</v>
          </cell>
          <cell r="F5655" t="str">
            <v>UT ANTINFCT/ANALG</v>
          </cell>
        </row>
        <row r="5656">
          <cell r="A5656" t="str">
            <v>PHENAZOPYRIDINE</v>
          </cell>
          <cell r="B5656" t="str">
            <v xml:space="preserve"> GENITOURINARY                                 </v>
          </cell>
          <cell r="C5656" t="str">
            <v>CONTRACT PHARM</v>
          </cell>
          <cell r="D5656">
            <v>20431</v>
          </cell>
          <cell r="E5656" t="str">
            <v>CONTRACT PHARM</v>
          </cell>
          <cell r="F5656" t="str">
            <v>UT ANTINFCT/ANALG</v>
          </cell>
        </row>
        <row r="5657">
          <cell r="A5657" t="str">
            <v>PHENAZOPYRIDINE</v>
          </cell>
          <cell r="B5657" t="str">
            <v xml:space="preserve"> GENITOURINARY                                 </v>
          </cell>
          <cell r="C5657" t="str">
            <v>IVAX PHARMACEUTICALS</v>
          </cell>
          <cell r="D5657">
            <v>106.1</v>
          </cell>
          <cell r="E5657" t="str">
            <v>IVAX CORP</v>
          </cell>
          <cell r="F5657" t="str">
            <v>UT ANTINFCT/ANALG</v>
          </cell>
        </row>
        <row r="5658">
          <cell r="A5658" t="str">
            <v>PHENAZOPYRIDINE</v>
          </cell>
          <cell r="B5658" t="str">
            <v xml:space="preserve"> GENITOURINARY                                 </v>
          </cell>
          <cell r="C5658" t="str">
            <v>MAJOR PHARM</v>
          </cell>
          <cell r="D5658">
            <v>1717.7</v>
          </cell>
          <cell r="E5658" t="str">
            <v>GREAT LAKES WHLSL</v>
          </cell>
          <cell r="F5658" t="str">
            <v>UT ANTINFCT/ANALG</v>
          </cell>
        </row>
        <row r="5659">
          <cell r="A5659" t="str">
            <v>PHENAZOPYRIDINE</v>
          </cell>
          <cell r="B5659" t="str">
            <v xml:space="preserve"> GENITOURINARY                                 </v>
          </cell>
          <cell r="C5659" t="str">
            <v>MFR NOT STATED</v>
          </cell>
          <cell r="D5659">
            <v>65.599999999999994</v>
          </cell>
          <cell r="E5659" t="str">
            <v>LAB UNKNOWN</v>
          </cell>
          <cell r="F5659" t="str">
            <v>UT ANTINFCT/ANALG</v>
          </cell>
        </row>
        <row r="5660">
          <cell r="A5660" t="str">
            <v>PHENAZOPYRIDINE</v>
          </cell>
          <cell r="B5660" t="str">
            <v xml:space="preserve"> GENITOURINARY                                 </v>
          </cell>
          <cell r="C5660" t="str">
            <v>QUALITEST PRODUCTS</v>
          </cell>
          <cell r="D5660">
            <v>8237.1</v>
          </cell>
          <cell r="E5660" t="str">
            <v>QUALITEST PRODUCTS</v>
          </cell>
          <cell r="F5660" t="str">
            <v>UT ANTINFCT/ANALG</v>
          </cell>
        </row>
        <row r="5661">
          <cell r="A5661" t="str">
            <v>PHENAZOPYRIDINE</v>
          </cell>
          <cell r="B5661" t="str">
            <v xml:space="preserve"> GENITOURINARY                                 </v>
          </cell>
          <cell r="C5661" t="str">
            <v>UNITED RES LABS</v>
          </cell>
          <cell r="D5661">
            <v>29.3</v>
          </cell>
          <cell r="E5661" t="str">
            <v>URL/MUTUAL</v>
          </cell>
          <cell r="F5661" t="str">
            <v>UT ANTINFCT/ANALG</v>
          </cell>
        </row>
        <row r="5662">
          <cell r="A5662" t="str">
            <v>PHENAZOPYRIDINE</v>
          </cell>
          <cell r="B5662" t="str">
            <v xml:space="preserve"> GENITOURINARY                                 </v>
          </cell>
          <cell r="C5662" t="str">
            <v>VINTAGE PHARM</v>
          </cell>
          <cell r="D5662">
            <v>43.9</v>
          </cell>
          <cell r="E5662" t="str">
            <v>VINTAGE PHARM</v>
          </cell>
          <cell r="F5662" t="str">
            <v>UT ANTINFCT/ANALG</v>
          </cell>
        </row>
        <row r="5663">
          <cell r="A5663" t="str">
            <v>PHENCLOR TANNATE</v>
          </cell>
          <cell r="B5663" t="str">
            <v xml:space="preserve"> COUGH &amp; COLD PREPS           </v>
          </cell>
          <cell r="C5663" t="str">
            <v>MORTON GROVE PHARM</v>
          </cell>
          <cell r="D5663">
            <v>62397.4</v>
          </cell>
          <cell r="E5663" t="str">
            <v>MORTON GROVE PHARM</v>
          </cell>
          <cell r="F5663" t="str">
            <v>ORAL COLD W/O ANALG</v>
          </cell>
        </row>
        <row r="5664">
          <cell r="A5664" t="str">
            <v>PHENDIMETRAZINE</v>
          </cell>
          <cell r="B5664" t="str">
            <v xml:space="preserve"> ANTI-OBESITY, ETHICAL                         </v>
          </cell>
          <cell r="C5664" t="str">
            <v>EON LABS</v>
          </cell>
          <cell r="D5664">
            <v>16353.6</v>
          </cell>
          <cell r="E5664" t="str">
            <v>EON CORP</v>
          </cell>
          <cell r="F5664" t="str">
            <v>ANTI-OBESITY SYSTEMIC</v>
          </cell>
        </row>
        <row r="5665">
          <cell r="A5665" t="str">
            <v>PHENDIMETRAZINE</v>
          </cell>
          <cell r="B5665" t="str">
            <v xml:space="preserve"> ANTI-OBESITY, ETHICAL                         </v>
          </cell>
          <cell r="C5665" t="str">
            <v>TRUXTON</v>
          </cell>
          <cell r="D5665">
            <v>174.6</v>
          </cell>
          <cell r="E5665" t="str">
            <v>TRUXTON</v>
          </cell>
          <cell r="F5665" t="str">
            <v>ANTI-OBESITY SYSTEMIC</v>
          </cell>
        </row>
        <row r="5666">
          <cell r="A5666" t="str">
            <v>PHENERGAN</v>
          </cell>
          <cell r="B5666" t="str">
            <v xml:space="preserve"> ANTINAUSEANTS                                 </v>
          </cell>
          <cell r="C5666" t="str">
            <v>WYETH-AYERST</v>
          </cell>
          <cell r="D5666">
            <v>458805.9</v>
          </cell>
          <cell r="E5666" t="str">
            <v>WYETH CORP</v>
          </cell>
          <cell r="F5666" t="str">
            <v>ANTIDOPA PHENOTHIAZINE</v>
          </cell>
        </row>
        <row r="5667">
          <cell r="A5667" t="str">
            <v>PHENERGAN DM</v>
          </cell>
          <cell r="B5667" t="str">
            <v xml:space="preserve"> COUGH &amp; COLD PREPS           </v>
          </cell>
          <cell r="C5667" t="str">
            <v>WYETH-AYERST</v>
          </cell>
          <cell r="D5667">
            <v>-258.5</v>
          </cell>
          <cell r="E5667" t="str">
            <v>WYETH CORP</v>
          </cell>
          <cell r="F5667" t="str">
            <v>COUGH/COLD W/O EXPECT</v>
          </cell>
        </row>
        <row r="5668">
          <cell r="A5668" t="str">
            <v>PHENERGAN INJ</v>
          </cell>
          <cell r="B5668" t="str">
            <v xml:space="preserve"> ANTINAUSEANTS                                 </v>
          </cell>
          <cell r="C5668" t="str">
            <v>BAXTER PHARM DIV</v>
          </cell>
          <cell r="D5668">
            <v>3409.6</v>
          </cell>
          <cell r="E5668" t="str">
            <v>BAXTER HEALTHCARE</v>
          </cell>
          <cell r="F5668" t="str">
            <v>ANTIDOPA PHENOTHIAZINE</v>
          </cell>
        </row>
        <row r="5669">
          <cell r="A5669" t="str">
            <v>PHENERGAN SYR VC</v>
          </cell>
          <cell r="B5669" t="str">
            <v xml:space="preserve"> COUGH &amp; COLD PREPS           </v>
          </cell>
          <cell r="C5669" t="str">
            <v>WYETH-AYERST</v>
          </cell>
          <cell r="D5669">
            <v>-49.4</v>
          </cell>
          <cell r="E5669" t="str">
            <v>WYETH CORP</v>
          </cell>
          <cell r="F5669" t="str">
            <v>ORAL COLD W/O ANALG</v>
          </cell>
        </row>
        <row r="5670">
          <cell r="A5670" t="str">
            <v>PHENERGAN SYR VC/COD</v>
          </cell>
          <cell r="B5670" t="str">
            <v xml:space="preserve"> COUGH &amp; COLD PREPS           </v>
          </cell>
          <cell r="C5670" t="str">
            <v>WYETH-AYERST</v>
          </cell>
          <cell r="D5670">
            <v>3522.2</v>
          </cell>
          <cell r="E5670" t="str">
            <v>WYETH CORP</v>
          </cell>
          <cell r="F5670" t="str">
            <v>COUGH/COLD W/O EXPECT</v>
          </cell>
        </row>
        <row r="5671">
          <cell r="A5671" t="str">
            <v>PHENERGAN SYR W/COD</v>
          </cell>
          <cell r="B5671" t="str">
            <v xml:space="preserve"> COUGH &amp; COLD PREPS           </v>
          </cell>
          <cell r="C5671" t="str">
            <v>WYETH-AYERST</v>
          </cell>
          <cell r="D5671">
            <v>-620.20000000000005</v>
          </cell>
          <cell r="E5671" t="str">
            <v>WYETH CORP</v>
          </cell>
          <cell r="F5671" t="str">
            <v>COUGH/COLD W/O EXPECT</v>
          </cell>
        </row>
        <row r="5672">
          <cell r="A5672" t="str">
            <v>PHENERGAN SYRUP</v>
          </cell>
          <cell r="B5672" t="str">
            <v xml:space="preserve"> ANTINAUSEANTS                                 </v>
          </cell>
          <cell r="C5672" t="str">
            <v>WYETH-AYERST</v>
          </cell>
          <cell r="D5672">
            <v>-194.1</v>
          </cell>
          <cell r="E5672" t="str">
            <v>WYETH CORP</v>
          </cell>
          <cell r="F5672" t="str">
            <v>ANTIDOPA PHENOTHIAZINE</v>
          </cell>
        </row>
        <row r="5673">
          <cell r="A5673" t="str">
            <v>PHENESIN</v>
          </cell>
          <cell r="B5673" t="str">
            <v xml:space="preserve"> COUGH &amp; COLD PREPS           </v>
          </cell>
          <cell r="C5673" t="str">
            <v>BERGMAR PHARM</v>
          </cell>
          <cell r="D5673">
            <v>58.8</v>
          </cell>
          <cell r="E5673" t="str">
            <v>BERGMAR PHARM</v>
          </cell>
          <cell r="F5673" t="str">
            <v>COUGH/COLD W/EXPECT</v>
          </cell>
        </row>
        <row r="5674">
          <cell r="A5674" t="str">
            <v>PHENOBARBITAL</v>
          </cell>
          <cell r="B5674" t="str">
            <v xml:space="preserve"> SEDATIVES, ETHICAL                            </v>
          </cell>
          <cell r="C5674" t="str">
            <v>ALPHARMA</v>
          </cell>
          <cell r="D5674">
            <v>4494.3999999999996</v>
          </cell>
          <cell r="E5674" t="str">
            <v>ALPHARMA USPD</v>
          </cell>
          <cell r="F5674" t="str">
            <v>BARB LONG-ACTING</v>
          </cell>
        </row>
        <row r="5675">
          <cell r="A5675" t="str">
            <v>PHENOBARBITAL</v>
          </cell>
          <cell r="B5675" t="str">
            <v xml:space="preserve"> SEDATIVES, ETHICAL                            </v>
          </cell>
          <cell r="C5675" t="str">
            <v>BAXTER PHARM DIV</v>
          </cell>
          <cell r="D5675">
            <v>47.4</v>
          </cell>
          <cell r="E5675" t="str">
            <v>BAXTER HEALTHCARE</v>
          </cell>
          <cell r="F5675" t="str">
            <v>BARB LONG-ACTING</v>
          </cell>
        </row>
        <row r="5676">
          <cell r="A5676" t="str">
            <v>PHENOBARBITAL</v>
          </cell>
          <cell r="B5676" t="str">
            <v xml:space="preserve"> SEDATIVES, ETHICAL                            </v>
          </cell>
          <cell r="C5676" t="str">
            <v>EXCELLIUM PHARM</v>
          </cell>
          <cell r="D5676">
            <v>11000</v>
          </cell>
          <cell r="E5676" t="str">
            <v>EXCELLIUM PHARM</v>
          </cell>
          <cell r="F5676" t="str">
            <v>BARB LONG-ACTING</v>
          </cell>
        </row>
        <row r="5677">
          <cell r="A5677" t="str">
            <v>PHENOBARBITAL</v>
          </cell>
          <cell r="B5677" t="str">
            <v xml:space="preserve"> SEDATIVES, ETHICAL                            </v>
          </cell>
          <cell r="C5677" t="str">
            <v>LILLY</v>
          </cell>
          <cell r="D5677">
            <v>3184.6</v>
          </cell>
          <cell r="E5677" t="str">
            <v>LILLY</v>
          </cell>
          <cell r="F5677" t="str">
            <v>BARB LONG-ACTING</v>
          </cell>
        </row>
        <row r="5678">
          <cell r="A5678" t="str">
            <v>PHENOBARBITAL</v>
          </cell>
          <cell r="B5678" t="str">
            <v xml:space="preserve"> SEDATIVES, ETHICAL                            </v>
          </cell>
          <cell r="C5678" t="str">
            <v>MAJOR PHARM</v>
          </cell>
          <cell r="D5678">
            <v>0</v>
          </cell>
          <cell r="E5678" t="str">
            <v>GREAT LAKES WHLSL</v>
          </cell>
          <cell r="F5678" t="str">
            <v>BARB LONG-ACTING</v>
          </cell>
        </row>
        <row r="5679">
          <cell r="A5679" t="str">
            <v>PHENOBARBITAL</v>
          </cell>
          <cell r="B5679" t="str">
            <v xml:space="preserve"> SEDATIVES, ETHICAL                            </v>
          </cell>
          <cell r="C5679" t="str">
            <v>MORTON GROVE PHARM</v>
          </cell>
          <cell r="D5679">
            <v>0</v>
          </cell>
          <cell r="E5679" t="str">
            <v>MORTON GROVE PHARM</v>
          </cell>
          <cell r="F5679" t="str">
            <v>BARB LONG-ACTING</v>
          </cell>
        </row>
        <row r="5680">
          <cell r="A5680" t="str">
            <v>PHENOBARBITAL</v>
          </cell>
          <cell r="B5680" t="str">
            <v xml:space="preserve"> SEDATIVES, ETHICAL                            </v>
          </cell>
          <cell r="C5680" t="str">
            <v>OHM LABS INC</v>
          </cell>
          <cell r="D5680">
            <v>173.7</v>
          </cell>
          <cell r="E5680" t="str">
            <v>RANBAXY LABS LTD</v>
          </cell>
          <cell r="F5680" t="str">
            <v>BARB LONG-ACTING</v>
          </cell>
        </row>
        <row r="5681">
          <cell r="A5681" t="str">
            <v>PHENOBARBITAL</v>
          </cell>
          <cell r="B5681" t="str">
            <v xml:space="preserve"> SEDATIVES, ETHICAL                            </v>
          </cell>
          <cell r="C5681" t="str">
            <v>PUREPAC</v>
          </cell>
          <cell r="D5681">
            <v>3934.8</v>
          </cell>
          <cell r="E5681" t="str">
            <v>ALPHARMA USPD</v>
          </cell>
          <cell r="F5681" t="str">
            <v>BARB LONG-ACTING</v>
          </cell>
        </row>
        <row r="5682">
          <cell r="A5682" t="str">
            <v>PHENOBARBITAL</v>
          </cell>
          <cell r="B5682" t="str">
            <v xml:space="preserve"> SEDATIVES, ETHICAL                            </v>
          </cell>
          <cell r="C5682" t="str">
            <v>QUALITEST PRODUCTS</v>
          </cell>
          <cell r="D5682">
            <v>17670.7</v>
          </cell>
          <cell r="E5682" t="str">
            <v>QUALITEST PRODUCTS</v>
          </cell>
          <cell r="F5682" t="str">
            <v>BARB LONG-ACTING</v>
          </cell>
        </row>
        <row r="5683">
          <cell r="A5683" t="str">
            <v>PHENOBARBITAL</v>
          </cell>
          <cell r="B5683" t="str">
            <v xml:space="preserve"> SEDATIVES, ETHICAL                            </v>
          </cell>
          <cell r="C5683" t="str">
            <v>RANBAXY PHARM</v>
          </cell>
          <cell r="D5683">
            <v>16654.3</v>
          </cell>
          <cell r="E5683" t="str">
            <v>RANBAXY LABS LTD</v>
          </cell>
          <cell r="F5683" t="str">
            <v>BARB LONG-ACTING</v>
          </cell>
        </row>
        <row r="5684">
          <cell r="A5684" t="str">
            <v>PHENOBARBITAL</v>
          </cell>
          <cell r="B5684" t="str">
            <v xml:space="preserve"> SEDATIVES, ETHICAL                            </v>
          </cell>
          <cell r="C5684" t="str">
            <v>REPACKAGER</v>
          </cell>
          <cell r="D5684">
            <v>21.9</v>
          </cell>
          <cell r="E5684" t="str">
            <v>REPACKAGER</v>
          </cell>
          <cell r="F5684" t="str">
            <v>BARB LONG-ACTING</v>
          </cell>
        </row>
        <row r="5685">
          <cell r="A5685" t="str">
            <v>PHENOBARBITAL</v>
          </cell>
          <cell r="B5685" t="str">
            <v xml:space="preserve"> SEDATIVES, ETHICAL                            </v>
          </cell>
          <cell r="C5685" t="str">
            <v>UNITED RES LABS</v>
          </cell>
          <cell r="D5685">
            <v>182.3</v>
          </cell>
          <cell r="E5685" t="str">
            <v>URL/MUTUAL</v>
          </cell>
          <cell r="F5685" t="str">
            <v>BARB LONG-ACTING</v>
          </cell>
        </row>
        <row r="5686">
          <cell r="A5686" t="str">
            <v>PHENOBARBITAL</v>
          </cell>
          <cell r="B5686" t="str">
            <v xml:space="preserve"> SEDATIVES, ETHICAL                            </v>
          </cell>
          <cell r="C5686" t="str">
            <v>VINTAGE PHARM</v>
          </cell>
          <cell r="D5686">
            <v>105.4</v>
          </cell>
          <cell r="E5686" t="str">
            <v>VINTAGE PHARM</v>
          </cell>
          <cell r="F5686" t="str">
            <v>BARB LONG-ACTING</v>
          </cell>
        </row>
        <row r="5687">
          <cell r="A5687" t="str">
            <v>PHENOBARBITAL</v>
          </cell>
          <cell r="B5687" t="str">
            <v xml:space="preserve"> SEDATIVES, ETHICAL                            </v>
          </cell>
          <cell r="C5687" t="str">
            <v>WEST WARD</v>
          </cell>
          <cell r="D5687">
            <v>5912.5</v>
          </cell>
          <cell r="E5687" t="str">
            <v>WEST WARD</v>
          </cell>
          <cell r="F5687" t="str">
            <v>BARB LONG-ACTING</v>
          </cell>
        </row>
        <row r="5688">
          <cell r="A5688" t="str">
            <v>PHENOBARBITAL/BELL</v>
          </cell>
          <cell r="B5688" t="str">
            <v xml:space="preserve"> GASTROINTESTINAL                              </v>
          </cell>
          <cell r="C5688" t="str">
            <v>IVAX PHARMACEUTICALS</v>
          </cell>
          <cell r="D5688">
            <v>22.2</v>
          </cell>
          <cell r="E5688" t="str">
            <v>IVAX CORP</v>
          </cell>
          <cell r="F5688" t="str">
            <v>GI A-SPAS BELLADON</v>
          </cell>
        </row>
        <row r="5689">
          <cell r="A5689" t="str">
            <v>PHENOBARBITAL/BELL</v>
          </cell>
          <cell r="B5689" t="str">
            <v xml:space="preserve"> GASTROINTESTINAL                              </v>
          </cell>
          <cell r="C5689" t="str">
            <v>QUALITEST PRODUCTS</v>
          </cell>
          <cell r="D5689">
            <v>5885.8</v>
          </cell>
          <cell r="E5689" t="str">
            <v>QUALITEST PRODUCTS</v>
          </cell>
          <cell r="F5689" t="str">
            <v>GI A-SPAS BELLADON</v>
          </cell>
        </row>
        <row r="5690">
          <cell r="A5690" t="str">
            <v>PHENOBARBITAL/BELL</v>
          </cell>
          <cell r="B5690" t="str">
            <v xml:space="preserve"> GASTROINTESTINAL                              </v>
          </cell>
          <cell r="C5690" t="str">
            <v>WEST WARD</v>
          </cell>
          <cell r="D5690">
            <v>414.2</v>
          </cell>
          <cell r="E5690" t="str">
            <v>WEST WARD</v>
          </cell>
          <cell r="F5690" t="str">
            <v>GI A-SPAS BELLADON</v>
          </cell>
        </row>
        <row r="5691">
          <cell r="A5691" t="str">
            <v>PHENOL/SOD PHENOLATE</v>
          </cell>
          <cell r="B5691" t="str">
            <v xml:space="preserve"> MOUTH, THROAT &amp; ANTISEPTICS                   </v>
          </cell>
          <cell r="C5691" t="str">
            <v>PERRIGO</v>
          </cell>
          <cell r="D5691">
            <v>12.4</v>
          </cell>
          <cell r="E5691" t="str">
            <v>PERRIGO</v>
          </cell>
          <cell r="F5691" t="str">
            <v>ANTISEPTIC MOUTH/THROAT</v>
          </cell>
        </row>
        <row r="5692">
          <cell r="A5692" t="str">
            <v>PHENOL/SOD PHENOLATE</v>
          </cell>
          <cell r="B5692" t="str">
            <v xml:space="preserve"> MOUTH, THROAT &amp; ANTISEPTICS                   </v>
          </cell>
          <cell r="C5692" t="str">
            <v>QUALITEST PRODUCTS</v>
          </cell>
          <cell r="D5692">
            <v>1454.3</v>
          </cell>
          <cell r="E5692" t="str">
            <v>QUALITEST PRODUCTS</v>
          </cell>
          <cell r="F5692" t="str">
            <v>ANTISEPTIC MOUTH/THROAT</v>
          </cell>
        </row>
        <row r="5693">
          <cell r="A5693" t="str">
            <v>PHENTERMINE HCL</v>
          </cell>
          <cell r="B5693" t="str">
            <v xml:space="preserve"> ANTI-OBESITY, ETHICAL                         </v>
          </cell>
          <cell r="C5693" t="str">
            <v>ABLE LABS</v>
          </cell>
          <cell r="D5693">
            <v>159029.79999999999</v>
          </cell>
          <cell r="E5693" t="str">
            <v>DYNAGEN INC</v>
          </cell>
          <cell r="F5693" t="str">
            <v>ANTI-OBESITY SYSTEMIC</v>
          </cell>
        </row>
        <row r="5694">
          <cell r="A5694" t="str">
            <v>PHENTERMINE HCL</v>
          </cell>
          <cell r="B5694" t="str">
            <v xml:space="preserve"> ANTI-OBESITY, ETHICAL                         </v>
          </cell>
          <cell r="C5694" t="str">
            <v>AMIDE PHARMACEUT</v>
          </cell>
          <cell r="D5694">
            <v>179527.5</v>
          </cell>
          <cell r="E5694" t="str">
            <v>AMIDE PHARMACEUT</v>
          </cell>
          <cell r="F5694" t="str">
            <v>ANTI-OBESITY SYSTEMIC</v>
          </cell>
        </row>
        <row r="5695">
          <cell r="A5695" t="str">
            <v>PHENTERMINE HCL</v>
          </cell>
          <cell r="B5695" t="str">
            <v xml:space="preserve"> ANTI-OBESITY, ETHICAL                         </v>
          </cell>
          <cell r="C5695" t="str">
            <v>CAMALL</v>
          </cell>
          <cell r="D5695">
            <v>32</v>
          </cell>
          <cell r="E5695" t="str">
            <v>CAMALL</v>
          </cell>
          <cell r="F5695" t="str">
            <v>ANTI-OBESITY SYSTEMIC</v>
          </cell>
        </row>
        <row r="5696">
          <cell r="A5696" t="str">
            <v>PHENTERMINE HCL</v>
          </cell>
          <cell r="B5696" t="str">
            <v xml:space="preserve"> ANTI-OBESITY, ETHICAL                         </v>
          </cell>
          <cell r="C5696" t="str">
            <v>EON LABS</v>
          </cell>
          <cell r="D5696">
            <v>56604.2</v>
          </cell>
          <cell r="E5696" t="str">
            <v>EON CORP</v>
          </cell>
          <cell r="F5696" t="str">
            <v>ANTI-OBESITY SYSTEMIC</v>
          </cell>
        </row>
        <row r="5697">
          <cell r="A5697" t="str">
            <v>PHENTERMINE HCL</v>
          </cell>
          <cell r="B5697" t="str">
            <v xml:space="preserve"> ANTI-OBESITY, ETHICAL                         </v>
          </cell>
          <cell r="C5697" t="str">
            <v>PUREPAC</v>
          </cell>
          <cell r="D5697">
            <v>83004.3</v>
          </cell>
          <cell r="E5697" t="str">
            <v>ALPHARMA USPD</v>
          </cell>
          <cell r="F5697" t="str">
            <v>ANTI-OBESITY SYSTEMIC</v>
          </cell>
        </row>
        <row r="5698">
          <cell r="A5698" t="str">
            <v>PHENTERMINE HCL</v>
          </cell>
          <cell r="B5698" t="str">
            <v xml:space="preserve"> ANTI-OBESITY, ETHICAL                         </v>
          </cell>
          <cell r="C5698" t="str">
            <v>QUALITEST PRODUCTS</v>
          </cell>
          <cell r="D5698">
            <v>15326.9</v>
          </cell>
          <cell r="E5698" t="str">
            <v>QUALITEST PRODUCTS</v>
          </cell>
          <cell r="F5698" t="str">
            <v>ANTI-OBESITY SYSTEMIC</v>
          </cell>
        </row>
        <row r="5699">
          <cell r="A5699" t="str">
            <v>PHENTOLAMINE MESY</v>
          </cell>
          <cell r="B5699" t="str">
            <v xml:space="preserve"> VASCULAR AGENTS                               </v>
          </cell>
          <cell r="C5699" t="str">
            <v>BEDFORD LABS</v>
          </cell>
          <cell r="D5699">
            <v>367.2</v>
          </cell>
          <cell r="E5699" t="str">
            <v>BOEHRINGER INGEL</v>
          </cell>
          <cell r="F5699" t="str">
            <v>ANTIHYPERTENSIVE OTH</v>
          </cell>
        </row>
        <row r="5700">
          <cell r="A5700" t="str">
            <v>PHEN-TUSS</v>
          </cell>
          <cell r="B5700" t="str">
            <v xml:space="preserve"> ANTINAUSEANTS                                 </v>
          </cell>
          <cell r="C5700" t="str">
            <v>BERGMAR PHARM</v>
          </cell>
          <cell r="D5700">
            <v>-11.7</v>
          </cell>
          <cell r="E5700" t="str">
            <v>BERGMAR PHARM</v>
          </cell>
          <cell r="F5700" t="str">
            <v>ANTIDOPA PHENOTHIAZINE</v>
          </cell>
        </row>
        <row r="5701">
          <cell r="A5701" t="str">
            <v>PHEN-TUSS DM</v>
          </cell>
          <cell r="B5701" t="str">
            <v xml:space="preserve"> COUGH &amp; COLD PREPS           </v>
          </cell>
          <cell r="C5701" t="str">
            <v>BERGMAR PHARM</v>
          </cell>
          <cell r="D5701">
            <v>0</v>
          </cell>
          <cell r="E5701" t="str">
            <v>BERGMAR PHARM</v>
          </cell>
          <cell r="F5701" t="str">
            <v>COUGH/COLD W/O EXPECT</v>
          </cell>
        </row>
        <row r="5702">
          <cell r="A5702" t="str">
            <v>PHENYDEX</v>
          </cell>
          <cell r="B5702" t="str">
            <v xml:space="preserve"> COUGH &amp; COLD PREPS           </v>
          </cell>
          <cell r="C5702" t="str">
            <v>ROXMAR LABS</v>
          </cell>
          <cell r="D5702">
            <v>109560.3</v>
          </cell>
          <cell r="E5702" t="str">
            <v>ROXMAR LABS</v>
          </cell>
          <cell r="F5702" t="str">
            <v>COUGH/COLD W/EXPECT</v>
          </cell>
        </row>
        <row r="5703">
          <cell r="A5703" t="str">
            <v>PHENYL CHLOR-TAN</v>
          </cell>
          <cell r="B5703" t="str">
            <v xml:space="preserve"> COUGH &amp; COLD PREPS           </v>
          </cell>
          <cell r="C5703" t="str">
            <v>HI-TECH PHARMACAL</v>
          </cell>
          <cell r="D5703">
            <v>155212.5</v>
          </cell>
          <cell r="E5703" t="str">
            <v>HI-TECH PHARMACAL</v>
          </cell>
          <cell r="F5703" t="str">
            <v>ORAL COLD W/O ANALG</v>
          </cell>
        </row>
        <row r="5704">
          <cell r="A5704" t="str">
            <v>PHENYLEPHRINE HCL</v>
          </cell>
          <cell r="B5704" t="str">
            <v xml:space="preserve"> CARDIAC AGENTS                                </v>
          </cell>
          <cell r="C5704" t="str">
            <v>AMERICAN REGENT</v>
          </cell>
          <cell r="D5704">
            <v>0</v>
          </cell>
          <cell r="E5704" t="str">
            <v>AMERICAN REGENT</v>
          </cell>
          <cell r="F5704" t="str">
            <v>CARDIAC AGENTS OTH</v>
          </cell>
        </row>
        <row r="5705">
          <cell r="A5705" t="str">
            <v>PHENYLEPHRINE HCL</v>
          </cell>
          <cell r="B5705" t="str">
            <v xml:space="preserve"> CARDIAC AGENTS                                </v>
          </cell>
          <cell r="C5705" t="str">
            <v>BAXTER PHARM DIV</v>
          </cell>
          <cell r="D5705">
            <v>0</v>
          </cell>
          <cell r="E5705" t="str">
            <v>BAXTER HEALTHCARE</v>
          </cell>
          <cell r="F5705" t="str">
            <v>CARDIAC AGENTS OTH</v>
          </cell>
        </row>
        <row r="5706">
          <cell r="A5706" t="str">
            <v>PHENYLEPHRINE HCL</v>
          </cell>
          <cell r="B5706" t="str">
            <v xml:space="preserve"> CARDIAC AGENTS                                </v>
          </cell>
          <cell r="C5706" t="str">
            <v>SICOR PHARM</v>
          </cell>
          <cell r="D5706">
            <v>0</v>
          </cell>
          <cell r="E5706" t="str">
            <v>SICOR INC</v>
          </cell>
          <cell r="F5706" t="str">
            <v>CARDIAC AGENTS OTH</v>
          </cell>
        </row>
        <row r="5707">
          <cell r="A5707" t="str">
            <v>PHENYLEPHRINE HCL</v>
          </cell>
          <cell r="B5707" t="str">
            <v xml:space="preserve"> COUGH &amp; COLD PREPS           </v>
          </cell>
          <cell r="C5707" t="str">
            <v>ALPHARMA</v>
          </cell>
          <cell r="D5707">
            <v>9.6999999999999993</v>
          </cell>
          <cell r="E5707" t="str">
            <v>ALPHARMA USPD</v>
          </cell>
          <cell r="F5707" t="str">
            <v>NASAL DECONGESTANT TOP</v>
          </cell>
        </row>
        <row r="5708">
          <cell r="A5708" t="str">
            <v>PHENYLEPHRINE HCL</v>
          </cell>
          <cell r="B5708" t="str">
            <v xml:space="preserve"> OPHTHALMIC PREPARATIONS                       </v>
          </cell>
          <cell r="C5708" t="str">
            <v>BAUSCH &amp; LOMB PH</v>
          </cell>
          <cell r="D5708">
            <v>374.6</v>
          </cell>
          <cell r="E5708" t="str">
            <v>BAUSCH &amp; LOMB INC</v>
          </cell>
          <cell r="F5708" t="str">
            <v>MYDRIATICS</v>
          </cell>
        </row>
        <row r="5709">
          <cell r="A5709" t="str">
            <v>PHENYLEPHRINE HCL</v>
          </cell>
          <cell r="B5709" t="str">
            <v xml:space="preserve"> OPHTHALMIC PREPARATIONS                       </v>
          </cell>
          <cell r="C5709" t="str">
            <v>FALCON PHARM</v>
          </cell>
          <cell r="D5709">
            <v>13.3</v>
          </cell>
          <cell r="E5709" t="str">
            <v>NESTLE S A</v>
          </cell>
          <cell r="F5709" t="str">
            <v>MYDRIATICS</v>
          </cell>
        </row>
        <row r="5710">
          <cell r="A5710" t="str">
            <v>PHENYLEPHRINE HCL (RX)</v>
          </cell>
          <cell r="B5710" t="str">
            <v xml:space="preserve"> OPHTHALMIC PREPARATIONS                       </v>
          </cell>
          <cell r="C5710" t="str">
            <v>WATSON LABS</v>
          </cell>
          <cell r="D5710">
            <v>9</v>
          </cell>
          <cell r="E5710" t="str">
            <v>WATSON PHARM INC</v>
          </cell>
          <cell r="F5710" t="str">
            <v>MYDRIATICS</v>
          </cell>
        </row>
        <row r="5711">
          <cell r="A5711" t="str">
            <v>PHENYLHISTINE</v>
          </cell>
          <cell r="B5711" t="str">
            <v xml:space="preserve"> COUGH &amp; COLD PREPS           </v>
          </cell>
          <cell r="C5711" t="str">
            <v>QUALITEST PRODUCTS</v>
          </cell>
          <cell r="D5711">
            <v>2834.2</v>
          </cell>
          <cell r="E5711" t="str">
            <v>QUALITEST PRODUCTS</v>
          </cell>
          <cell r="F5711" t="str">
            <v>COUGH/COLD W/EXPECT</v>
          </cell>
        </row>
        <row r="5712">
          <cell r="A5712" t="str">
            <v>PHENYLHISTINE</v>
          </cell>
          <cell r="B5712" t="str">
            <v xml:space="preserve"> COUGH &amp; COLD PREPS           </v>
          </cell>
          <cell r="C5712" t="str">
            <v>VINTAGE PHARM</v>
          </cell>
          <cell r="D5712">
            <v>0</v>
          </cell>
          <cell r="E5712" t="str">
            <v>VINTAGE PHARM</v>
          </cell>
          <cell r="F5712" t="str">
            <v>COUGH/COLD W/EXPECT</v>
          </cell>
        </row>
        <row r="5713">
          <cell r="A5713" t="str">
            <v>PHENYLHISTINE DH</v>
          </cell>
          <cell r="B5713" t="str">
            <v xml:space="preserve"> COUGH &amp; COLD PREPS           </v>
          </cell>
          <cell r="C5713" t="str">
            <v>VINTAGE PHARM</v>
          </cell>
          <cell r="D5713">
            <v>376.8</v>
          </cell>
          <cell r="E5713" t="str">
            <v>VINTAGE PHARM</v>
          </cell>
          <cell r="F5713" t="str">
            <v>COUGH/COLD W/O EXPECT</v>
          </cell>
        </row>
        <row r="5714">
          <cell r="A5714" t="str">
            <v>PHENYTEK</v>
          </cell>
          <cell r="B5714" t="str">
            <v xml:space="preserve"> NEUROLOGICAL DISORDERS, MISC                  </v>
          </cell>
          <cell r="C5714" t="str">
            <v>BERTEK PHARM</v>
          </cell>
          <cell r="D5714">
            <v>1393.9</v>
          </cell>
          <cell r="E5714" t="str">
            <v>MYLAN LABS  INC</v>
          </cell>
          <cell r="F5714" t="str">
            <v>SEIZURE DISORDERS</v>
          </cell>
        </row>
        <row r="5715">
          <cell r="A5715" t="str">
            <v>PHENYTOIN</v>
          </cell>
          <cell r="B5715" t="str">
            <v xml:space="preserve"> NEUROLOGICAL DISORDERS, MISC                  </v>
          </cell>
          <cell r="C5715" t="str">
            <v>ABBOTT HOSP PRODS</v>
          </cell>
          <cell r="D5715">
            <v>122.7</v>
          </cell>
          <cell r="E5715" t="str">
            <v>ABBOTT</v>
          </cell>
          <cell r="F5715" t="str">
            <v>SEIZURE DISORDERS</v>
          </cell>
        </row>
        <row r="5716">
          <cell r="A5716" t="str">
            <v>PHENYTOIN</v>
          </cell>
          <cell r="B5716" t="str">
            <v xml:space="preserve"> NEUROLOGICAL DISORDERS, MISC                  </v>
          </cell>
          <cell r="C5716" t="str">
            <v>ALPHARMA</v>
          </cell>
          <cell r="D5716">
            <v>43051.9</v>
          </cell>
          <cell r="E5716" t="str">
            <v>ALPHARMA USPD</v>
          </cell>
          <cell r="F5716" t="str">
            <v>SEIZURE DISORDERS</v>
          </cell>
        </row>
        <row r="5717">
          <cell r="A5717" t="str">
            <v>PHENYTOIN</v>
          </cell>
          <cell r="B5717" t="str">
            <v xml:space="preserve"> NEUROLOGICAL DISORDERS, MISC                  </v>
          </cell>
          <cell r="C5717" t="str">
            <v>BAXTER PHARM DIV</v>
          </cell>
          <cell r="D5717">
            <v>164</v>
          </cell>
          <cell r="E5717" t="str">
            <v>BAXTER HEALTHCARE</v>
          </cell>
          <cell r="F5717" t="str">
            <v>SEIZURE DISORDERS</v>
          </cell>
        </row>
        <row r="5718">
          <cell r="A5718" t="str">
            <v>PHENYTOIN</v>
          </cell>
          <cell r="B5718" t="str">
            <v xml:space="preserve"> NEUROLOGICAL DISORDERS, MISC                  </v>
          </cell>
          <cell r="C5718" t="str">
            <v>IVAX PHARMACEUTICALS</v>
          </cell>
          <cell r="D5718">
            <v>57712.1</v>
          </cell>
          <cell r="E5718" t="str">
            <v>IVAX CORP</v>
          </cell>
          <cell r="F5718" t="str">
            <v>SEIZURE DISORDERS</v>
          </cell>
        </row>
        <row r="5719">
          <cell r="A5719" t="str">
            <v>PHENYTOIN</v>
          </cell>
          <cell r="B5719" t="str">
            <v xml:space="preserve"> NEUROLOGICAL DISORDERS, MISC                  </v>
          </cell>
          <cell r="C5719" t="str">
            <v>MORTON GROVE PHARM</v>
          </cell>
          <cell r="D5719">
            <v>38721.199999999997</v>
          </cell>
          <cell r="E5719" t="str">
            <v>MORTON GROVE PHARM</v>
          </cell>
          <cell r="F5719" t="str">
            <v>SEIZURE DISORDERS</v>
          </cell>
        </row>
        <row r="5720">
          <cell r="A5720" t="str">
            <v>PHENYTOIN</v>
          </cell>
          <cell r="B5720" t="str">
            <v xml:space="preserve"> NEUROLOGICAL DISORDERS, MISC                  </v>
          </cell>
          <cell r="C5720" t="str">
            <v>REPACKAGER</v>
          </cell>
          <cell r="D5720">
            <v>71.099999999999994</v>
          </cell>
          <cell r="E5720" t="str">
            <v>REPACKAGER</v>
          </cell>
          <cell r="F5720" t="str">
            <v>SEIZURE DISORDERS</v>
          </cell>
        </row>
        <row r="5721">
          <cell r="A5721" t="str">
            <v>PHENYTOIN SOD EXTD</v>
          </cell>
          <cell r="B5721" t="str">
            <v xml:space="preserve"> NEUROLOGICAL DISORDERS, MISC                  </v>
          </cell>
          <cell r="C5721" t="str">
            <v>MYLAN</v>
          </cell>
          <cell r="D5721">
            <v>173446.9</v>
          </cell>
          <cell r="E5721" t="str">
            <v>MYLAN LABS  INC</v>
          </cell>
          <cell r="F5721" t="str">
            <v>SEIZURE DISORDERS</v>
          </cell>
        </row>
        <row r="5722">
          <cell r="A5722" t="str">
            <v>PHENYTOIN SOD EXTD</v>
          </cell>
          <cell r="B5722" t="str">
            <v xml:space="preserve"> NEUROLOGICAL DISORDERS, MISC                  </v>
          </cell>
          <cell r="C5722" t="str">
            <v>PHYS TOTAL CARE</v>
          </cell>
          <cell r="D5722">
            <v>5946.1</v>
          </cell>
          <cell r="E5722" t="str">
            <v>PHYS TOTAL CARE</v>
          </cell>
          <cell r="F5722" t="str">
            <v>SEIZURE DISORDERS</v>
          </cell>
        </row>
        <row r="5723">
          <cell r="A5723" t="str">
            <v>PHILLIPS MAGNESIA</v>
          </cell>
          <cell r="B5723" t="str">
            <v xml:space="preserve"> LAXATIVES           </v>
          </cell>
          <cell r="C5723" t="str">
            <v>BAYER CONSUMER CARE</v>
          </cell>
          <cell r="D5723">
            <v>2429</v>
          </cell>
          <cell r="E5723" t="str">
            <v>BAYER CORPORATION</v>
          </cell>
          <cell r="F5723" t="str">
            <v>SALINE LAX</v>
          </cell>
        </row>
        <row r="5724">
          <cell r="A5724" t="str">
            <v>PHISODERM</v>
          </cell>
          <cell r="B5724" t="str">
            <v xml:space="preserve"> DERMATOLOGICALS, ETHICAL                      </v>
          </cell>
          <cell r="C5724" t="str">
            <v>CHATTEM CONS PROD</v>
          </cell>
          <cell r="D5724">
            <v>5564.9</v>
          </cell>
          <cell r="E5724" t="str">
            <v>CHATTEM INC</v>
          </cell>
          <cell r="F5724" t="str">
            <v>ACNE W/O ANTNFCT/ANTISEPTIC</v>
          </cell>
        </row>
        <row r="5725">
          <cell r="A5725" t="str">
            <v>PHISODERM</v>
          </cell>
          <cell r="B5725" t="str">
            <v xml:space="preserve"> DERMATOLOGICALS, ETHICAL                      </v>
          </cell>
          <cell r="C5725" t="str">
            <v>CHATTEM CONS PROD</v>
          </cell>
          <cell r="D5725">
            <v>1497.7</v>
          </cell>
          <cell r="E5725" t="str">
            <v>CHATTEM INC</v>
          </cell>
          <cell r="F5725" t="str">
            <v>EMOLLIENTS &amp; PROTECTIVES</v>
          </cell>
        </row>
        <row r="5726">
          <cell r="A5726" t="str">
            <v>PHISODERM 4-WAY ACNE</v>
          </cell>
          <cell r="B5726" t="str">
            <v xml:space="preserve"> DERMATOLOGICALS, ETHICAL                      </v>
          </cell>
          <cell r="C5726" t="str">
            <v>CHATTEM CONS PROD</v>
          </cell>
          <cell r="D5726">
            <v>4562.3</v>
          </cell>
          <cell r="E5726" t="str">
            <v>CHATTEM INC</v>
          </cell>
          <cell r="F5726" t="str">
            <v>ACNE W/O ANTNFCT/ANTISEPTIC</v>
          </cell>
        </row>
        <row r="5727">
          <cell r="A5727" t="str">
            <v>PHISODERM BLEMISH</v>
          </cell>
          <cell r="B5727" t="str">
            <v xml:space="preserve"> DERMATOLOGICALS, ETHICAL                      </v>
          </cell>
          <cell r="C5727" t="str">
            <v>CHATTEM CONS PROD</v>
          </cell>
          <cell r="D5727">
            <v>3412.5</v>
          </cell>
          <cell r="E5727" t="str">
            <v>CHATTEM INC</v>
          </cell>
          <cell r="F5727" t="str">
            <v>ACNE W/O ANTNFCT/ANTISEPTIC</v>
          </cell>
        </row>
        <row r="5728">
          <cell r="A5728" t="str">
            <v>PHISOHEX</v>
          </cell>
          <cell r="B5728" t="str">
            <v xml:space="preserve"> MOUTH, THROAT &amp; ANTISEPTICS                   </v>
          </cell>
          <cell r="C5728" t="str">
            <v>SANOFI-SYNTHELABO</v>
          </cell>
          <cell r="D5728">
            <v>38802.5</v>
          </cell>
          <cell r="E5728" t="str">
            <v>SANOFI-SYN INC</v>
          </cell>
          <cell r="F5728" t="str">
            <v>DSNFCT SURG SCR</v>
          </cell>
        </row>
        <row r="5729">
          <cell r="A5729" t="str">
            <v>PHOS-FLUR</v>
          </cell>
          <cell r="B5729" t="str">
            <v xml:space="preserve"> NUTRIENTS &amp; SUPPLEMENTS                       </v>
          </cell>
          <cell r="C5729" t="str">
            <v>COLGATE ORAL PHARM</v>
          </cell>
          <cell r="D5729">
            <v>0</v>
          </cell>
          <cell r="E5729" t="str">
            <v>COLGATE-PALMOLIVE</v>
          </cell>
          <cell r="F5729" t="str">
            <v>FLUORIDES</v>
          </cell>
        </row>
        <row r="5730">
          <cell r="A5730" t="str">
            <v>PHOS-FLUR (OTC)</v>
          </cell>
          <cell r="B5730" t="str">
            <v xml:space="preserve"> NUTRIENTS &amp; SUPPLEMENTS                       </v>
          </cell>
          <cell r="C5730" t="str">
            <v>COLGATE ORAL PHARM</v>
          </cell>
          <cell r="D5730">
            <v>4912.6000000000004</v>
          </cell>
          <cell r="E5730" t="str">
            <v>COLGATE-PALMOLIVE</v>
          </cell>
          <cell r="F5730" t="str">
            <v>FLUORIDES</v>
          </cell>
        </row>
        <row r="5731">
          <cell r="A5731" t="str">
            <v>PHOS-FLUR (RX)</v>
          </cell>
          <cell r="B5731" t="str">
            <v xml:space="preserve"> NUTRIENTS &amp; SUPPLEMENTS                       </v>
          </cell>
          <cell r="C5731" t="str">
            <v>COLGATE ORAL PHARM</v>
          </cell>
          <cell r="D5731">
            <v>2332.1</v>
          </cell>
          <cell r="E5731" t="str">
            <v>COLGATE-PALMOLIVE</v>
          </cell>
          <cell r="F5731" t="str">
            <v>FLUORIDES</v>
          </cell>
        </row>
        <row r="5732">
          <cell r="A5732" t="str">
            <v>PHOSLO</v>
          </cell>
          <cell r="B5732" t="str">
            <v xml:space="preserve"> MISCELLANEOUS PREPS, ETHICAL                  </v>
          </cell>
          <cell r="C5732" t="str">
            <v>NABI BIOPHARM</v>
          </cell>
          <cell r="D5732">
            <v>198510.9</v>
          </cell>
          <cell r="E5732" t="str">
            <v>NABI BIOPHARM</v>
          </cell>
          <cell r="F5732" t="str">
            <v>SPECIFIC ANTAGONISTS</v>
          </cell>
        </row>
        <row r="5733">
          <cell r="A5733" t="str">
            <v>PHOS-NAK</v>
          </cell>
          <cell r="B5733" t="str">
            <v xml:space="preserve"> NUTRIENTS &amp; SUPPLEMENTS                       </v>
          </cell>
          <cell r="C5733" t="str">
            <v>CYPRESS PHARM</v>
          </cell>
          <cell r="D5733">
            <v>288</v>
          </cell>
          <cell r="E5733" t="str">
            <v>CYPRESS PHARM</v>
          </cell>
          <cell r="F5733" t="str">
            <v>NUTRIENTS &amp; SUPPLEMENTS OTH</v>
          </cell>
        </row>
        <row r="5734">
          <cell r="A5734" t="str">
            <v>PHOSPHA 250 NEUTRAL</v>
          </cell>
          <cell r="B5734" t="str">
            <v xml:space="preserve"> NATURAL MEDICINE                              </v>
          </cell>
          <cell r="C5734" t="str">
            <v>RISING PHARM</v>
          </cell>
          <cell r="D5734">
            <v>254.9</v>
          </cell>
          <cell r="E5734" t="str">
            <v>RISING PHARM</v>
          </cell>
          <cell r="F5734" t="str">
            <v>HOMEOPATHIC PROD</v>
          </cell>
        </row>
        <row r="5735">
          <cell r="A5735" t="str">
            <v>PHOSPHATE ENEMA</v>
          </cell>
          <cell r="B5735" t="str">
            <v xml:space="preserve"> LAXATIVES           </v>
          </cell>
          <cell r="C5735" t="str">
            <v>MAJOR PHARM</v>
          </cell>
          <cell r="D5735">
            <v>255</v>
          </cell>
          <cell r="E5735" t="str">
            <v>GREAT LAKES WHLSL</v>
          </cell>
          <cell r="F5735" t="str">
            <v>ENEMAS</v>
          </cell>
        </row>
        <row r="5736">
          <cell r="A5736" t="str">
            <v>PHOSPHOLINE IODIDE</v>
          </cell>
          <cell r="B5736" t="str">
            <v xml:space="preserve"> OPHTHALMIC PREPARATIONS                       </v>
          </cell>
          <cell r="C5736" t="str">
            <v>WYETH-AYERST</v>
          </cell>
          <cell r="D5736">
            <v>198.3</v>
          </cell>
          <cell r="E5736" t="str">
            <v>WYETH CORP</v>
          </cell>
          <cell r="F5736" t="str">
            <v>MIOTICS OTH</v>
          </cell>
        </row>
        <row r="5737">
          <cell r="A5737" t="str">
            <v>PHRENILIN</v>
          </cell>
          <cell r="B5737" t="str">
            <v xml:space="preserve"> ANALGESICS        </v>
          </cell>
          <cell r="C5737" t="str">
            <v>AMARIN PHARMACEUTICA</v>
          </cell>
          <cell r="D5737">
            <v>45984.3</v>
          </cell>
          <cell r="E5737" t="str">
            <v>AMARIN PHARMACEUTICA</v>
          </cell>
          <cell r="F5737" t="str">
            <v>ACETAMINOPHEN</v>
          </cell>
        </row>
        <row r="5738">
          <cell r="A5738" t="str">
            <v>PHRENILIN FORTE</v>
          </cell>
          <cell r="B5738" t="str">
            <v xml:space="preserve"> ANALGESICS        </v>
          </cell>
          <cell r="C5738" t="str">
            <v>AMARIN PHARMACEUTICA</v>
          </cell>
          <cell r="D5738">
            <v>223571</v>
          </cell>
          <cell r="E5738" t="str">
            <v>AMARIN PHARMACEUTICA</v>
          </cell>
          <cell r="F5738" t="str">
            <v>ACETAMINOPHEN</v>
          </cell>
        </row>
        <row r="5739">
          <cell r="A5739" t="str">
            <v>PHYSOSTIGMINE SAL</v>
          </cell>
          <cell r="B5739" t="str">
            <v xml:space="preserve"> PARASYMPATHETICS                              </v>
          </cell>
          <cell r="C5739" t="str">
            <v>FAULDING</v>
          </cell>
          <cell r="D5739">
            <v>0</v>
          </cell>
          <cell r="E5739" t="str">
            <v>MAYNE GROUP</v>
          </cell>
          <cell r="F5739" t="str">
            <v>PARASYMPATHETICS</v>
          </cell>
        </row>
        <row r="5740">
          <cell r="A5740" t="str">
            <v>PILOCAR OPHTH</v>
          </cell>
          <cell r="B5740" t="str">
            <v xml:space="preserve"> OPHTHALMIC PREPARATIONS                       </v>
          </cell>
          <cell r="C5740" t="str">
            <v>NOVARTIS VISION</v>
          </cell>
          <cell r="D5740">
            <v>4610.8</v>
          </cell>
          <cell r="E5740" t="str">
            <v>NOVARTIS</v>
          </cell>
          <cell r="F5740" t="str">
            <v>PILOCARPINE</v>
          </cell>
        </row>
        <row r="5741">
          <cell r="A5741" t="str">
            <v>PILOCARPINE HCL</v>
          </cell>
          <cell r="B5741" t="str">
            <v xml:space="preserve"> OPHTHALMIC PREPARATIONS                       </v>
          </cell>
          <cell r="C5741" t="str">
            <v>BAUSCH &amp; LOMB PH</v>
          </cell>
          <cell r="D5741">
            <v>4455</v>
          </cell>
          <cell r="E5741" t="str">
            <v>BAUSCH &amp; LOMB INC</v>
          </cell>
          <cell r="F5741" t="str">
            <v>PILOCARPINE</v>
          </cell>
        </row>
        <row r="5742">
          <cell r="A5742" t="str">
            <v>PILOCARPINE HCL</v>
          </cell>
          <cell r="B5742" t="str">
            <v xml:space="preserve"> OPHTHALMIC PREPARATIONS                       </v>
          </cell>
          <cell r="C5742" t="str">
            <v>FALCON PHARM</v>
          </cell>
          <cell r="D5742">
            <v>15680.3</v>
          </cell>
          <cell r="E5742" t="str">
            <v>NESTLE S A</v>
          </cell>
          <cell r="F5742" t="str">
            <v>PILOCARPINE</v>
          </cell>
        </row>
        <row r="5743">
          <cell r="A5743" t="str">
            <v>PILOCARPINE HCL</v>
          </cell>
          <cell r="B5743" t="str">
            <v xml:space="preserve"> OPHTHALMIC PREPARATIONS                       </v>
          </cell>
          <cell r="C5743" t="str">
            <v>MAJOR PHARM</v>
          </cell>
          <cell r="D5743">
            <v>0.6</v>
          </cell>
          <cell r="E5743" t="str">
            <v>GREAT LAKES WHLSL</v>
          </cell>
          <cell r="F5743" t="str">
            <v>PILOCARPINE</v>
          </cell>
        </row>
        <row r="5744">
          <cell r="A5744" t="str">
            <v>PILOCARPINE HCL</v>
          </cell>
          <cell r="B5744" t="str">
            <v xml:space="preserve"> OPHTHALMIC PREPARATIONS                       </v>
          </cell>
          <cell r="C5744" t="str">
            <v>MARTEC PHARM</v>
          </cell>
          <cell r="D5744">
            <v>0</v>
          </cell>
          <cell r="E5744" t="str">
            <v>MARTEC PHARM</v>
          </cell>
          <cell r="F5744" t="str">
            <v>PILOCARPINE</v>
          </cell>
        </row>
        <row r="5745">
          <cell r="A5745" t="str">
            <v>PILOCARPINE HCL</v>
          </cell>
          <cell r="B5745" t="str">
            <v xml:space="preserve"> OPHTHALMIC PREPARATIONS                       </v>
          </cell>
          <cell r="C5745" t="str">
            <v>QUALITEST PRODUCTS</v>
          </cell>
          <cell r="D5745">
            <v>65.599999999999994</v>
          </cell>
          <cell r="E5745" t="str">
            <v>QUALITEST PRODUCTS</v>
          </cell>
          <cell r="F5745" t="str">
            <v>PILOCARPINE</v>
          </cell>
        </row>
        <row r="5746">
          <cell r="A5746" t="str">
            <v>PILOCARPINE HCL</v>
          </cell>
          <cell r="B5746" t="str">
            <v xml:space="preserve"> OPHTHALMIC PREPARATIONS                       </v>
          </cell>
          <cell r="C5746" t="str">
            <v>STERIS LAB</v>
          </cell>
          <cell r="D5746">
            <v>3.6</v>
          </cell>
          <cell r="E5746" t="str">
            <v>WATSON PHARM INC</v>
          </cell>
          <cell r="F5746" t="str">
            <v>PILOCARPINE</v>
          </cell>
        </row>
        <row r="5747">
          <cell r="A5747" t="str">
            <v>PILOCARPINE HCL</v>
          </cell>
          <cell r="B5747" t="str">
            <v xml:space="preserve"> OPHTHALMIC PREPARATIONS                       </v>
          </cell>
          <cell r="C5747" t="str">
            <v>WATSON LABS</v>
          </cell>
          <cell r="D5747">
            <v>3.1</v>
          </cell>
          <cell r="E5747" t="str">
            <v>WATSON PHARM INC</v>
          </cell>
          <cell r="F5747" t="str">
            <v>PILOCARPINE</v>
          </cell>
        </row>
        <row r="5748">
          <cell r="A5748" t="str">
            <v>PILOPINE HS</v>
          </cell>
          <cell r="B5748" t="str">
            <v xml:space="preserve"> OPHTHALMIC PREPARATIONS                       </v>
          </cell>
          <cell r="C5748" t="str">
            <v>ALCON LABS  OPHTHAL</v>
          </cell>
          <cell r="D5748">
            <v>1397</v>
          </cell>
          <cell r="E5748" t="str">
            <v>NESTLE S A</v>
          </cell>
          <cell r="F5748" t="str">
            <v>PILOCARPINE</v>
          </cell>
        </row>
        <row r="5749">
          <cell r="A5749" t="str">
            <v>PILOPTIC</v>
          </cell>
          <cell r="B5749" t="str">
            <v xml:space="preserve"> OPHTHALMIC PREPARATIONS                       </v>
          </cell>
          <cell r="C5749" t="str">
            <v>OPTOPICS LAB CORP</v>
          </cell>
          <cell r="D5749">
            <v>872.3</v>
          </cell>
          <cell r="E5749" t="str">
            <v>OPTOPICS LAB CORP</v>
          </cell>
          <cell r="F5749" t="str">
            <v>PILOCARPINE</v>
          </cell>
        </row>
        <row r="5750">
          <cell r="A5750" t="str">
            <v>PINDOLOL</v>
          </cell>
          <cell r="B5750" t="str">
            <v xml:space="preserve"> VASCULAR AGENTS                               </v>
          </cell>
          <cell r="C5750" t="str">
            <v>IVAX PHARMACEUTICALS</v>
          </cell>
          <cell r="D5750">
            <v>1372.8</v>
          </cell>
          <cell r="E5750" t="str">
            <v>IVAX CORP</v>
          </cell>
          <cell r="F5750" t="str">
            <v>BETA BLOCKERS</v>
          </cell>
        </row>
        <row r="5751">
          <cell r="A5751" t="str">
            <v>PINDOLOL</v>
          </cell>
          <cell r="B5751" t="str">
            <v xml:space="preserve"> VASCULAR AGENTS                               </v>
          </cell>
          <cell r="C5751" t="str">
            <v>MUTUAL PHARM</v>
          </cell>
          <cell r="D5751">
            <v>5.3</v>
          </cell>
          <cell r="E5751" t="str">
            <v>URL/MUTUAL</v>
          </cell>
          <cell r="F5751" t="str">
            <v>BETA BLOCKERS</v>
          </cell>
        </row>
        <row r="5752">
          <cell r="A5752" t="str">
            <v>PINDOLOL</v>
          </cell>
          <cell r="B5752" t="str">
            <v xml:space="preserve"> VASCULAR AGENTS                               </v>
          </cell>
          <cell r="C5752" t="str">
            <v>MYLAN</v>
          </cell>
          <cell r="D5752">
            <v>5195.2</v>
          </cell>
          <cell r="E5752" t="str">
            <v>MYLAN LABS  INC</v>
          </cell>
          <cell r="F5752" t="str">
            <v>BETA BLOCKERS</v>
          </cell>
        </row>
        <row r="5753">
          <cell r="A5753" t="str">
            <v>PINDOLOL</v>
          </cell>
          <cell r="B5753" t="str">
            <v xml:space="preserve"> VASCULAR AGENTS                               </v>
          </cell>
          <cell r="C5753" t="str">
            <v>QUALITEST PRODUCTS</v>
          </cell>
          <cell r="D5753">
            <v>-50.4</v>
          </cell>
          <cell r="E5753" t="str">
            <v>QUALITEST PRODUCTS</v>
          </cell>
          <cell r="F5753" t="str">
            <v>BETA BLOCKERS</v>
          </cell>
        </row>
        <row r="5754">
          <cell r="A5754" t="str">
            <v>PINDOLOL</v>
          </cell>
          <cell r="B5754" t="str">
            <v xml:space="preserve"> VASCULAR AGENTS                               </v>
          </cell>
          <cell r="C5754" t="str">
            <v>TEVA PHARMACEUTICALS</v>
          </cell>
          <cell r="D5754">
            <v>0</v>
          </cell>
          <cell r="E5754" t="str">
            <v>TEVA PHARM USA</v>
          </cell>
          <cell r="F5754" t="str">
            <v>BETA BLOCKERS</v>
          </cell>
        </row>
        <row r="5755">
          <cell r="A5755" t="str">
            <v>PINK BISMUTH</v>
          </cell>
          <cell r="B5755" t="str">
            <v xml:space="preserve"> ANTIDIARRHEALS                                </v>
          </cell>
          <cell r="C5755" t="str">
            <v>IVAX PHARMACEUTICALS</v>
          </cell>
          <cell r="D5755">
            <v>1591.2</v>
          </cell>
          <cell r="E5755" t="str">
            <v>IVAX CORP</v>
          </cell>
          <cell r="F5755" t="str">
            <v>ANTIDIARRHEALS W/O ANTNFCT</v>
          </cell>
        </row>
        <row r="5756">
          <cell r="A5756" t="str">
            <v>PINK BISMUTH</v>
          </cell>
          <cell r="B5756" t="str">
            <v xml:space="preserve"> ANTIDIARRHEALS                                </v>
          </cell>
          <cell r="C5756" t="str">
            <v>PRIVATE LABEL</v>
          </cell>
          <cell r="D5756">
            <v>6887.6</v>
          </cell>
          <cell r="E5756" t="str">
            <v>PRIVATE LABEL</v>
          </cell>
          <cell r="F5756" t="str">
            <v>ANTIDIARRHEALS W/O ANTNFCT</v>
          </cell>
        </row>
        <row r="5757">
          <cell r="A5757" t="str">
            <v>PIPERONYL BUT/PYRE</v>
          </cell>
          <cell r="B5757" t="str">
            <v xml:space="preserve"> DERMATOLOGICALS, ETHICAL                      </v>
          </cell>
          <cell r="C5757" t="str">
            <v>ALPHARMA</v>
          </cell>
          <cell r="D5757">
            <v>54</v>
          </cell>
          <cell r="E5757" t="str">
            <v>ALPHARMA USPD</v>
          </cell>
          <cell r="F5757" t="str">
            <v>SCAB/PEDICULOCIDES</v>
          </cell>
        </row>
        <row r="5758">
          <cell r="A5758" t="str">
            <v>PIPERONYL BUT/PYRE</v>
          </cell>
          <cell r="B5758" t="str">
            <v xml:space="preserve"> DERMATOLOGICALS, ETHICAL                      </v>
          </cell>
          <cell r="C5758" t="str">
            <v>IVAX PHARMACEUTICALS</v>
          </cell>
          <cell r="D5758">
            <v>0</v>
          </cell>
          <cell r="E5758" t="str">
            <v>IVAX CORP</v>
          </cell>
          <cell r="F5758" t="str">
            <v>SCAB/PEDICULOCIDES</v>
          </cell>
        </row>
        <row r="5759">
          <cell r="A5759" t="str">
            <v>PIPERONYL BUT/PYRE</v>
          </cell>
          <cell r="B5759" t="str">
            <v xml:space="preserve"> DERMATOLOGICALS, ETHICAL                      </v>
          </cell>
          <cell r="C5759" t="str">
            <v>PRIVATE LABEL</v>
          </cell>
          <cell r="D5759">
            <v>2723.6</v>
          </cell>
          <cell r="E5759" t="str">
            <v>PRIVATE LABEL</v>
          </cell>
          <cell r="F5759" t="str">
            <v>SCAB/PEDICULOCIDES</v>
          </cell>
        </row>
        <row r="5760">
          <cell r="A5760" t="str">
            <v>PIPRACIL</v>
          </cell>
          <cell r="B5760" t="str">
            <v xml:space="preserve"> ANTI-INFECTIVES, SYSTEMIC                     </v>
          </cell>
          <cell r="C5760" t="str">
            <v>LEDERLE RX</v>
          </cell>
          <cell r="D5760">
            <v>0</v>
          </cell>
          <cell r="E5760" t="str">
            <v>WYETH CORP</v>
          </cell>
          <cell r="F5760" t="str">
            <v>PENICILLINS OTH</v>
          </cell>
        </row>
        <row r="5761">
          <cell r="A5761" t="str">
            <v>PIROSAL</v>
          </cell>
          <cell r="B5761" t="str">
            <v xml:space="preserve"> MISCELLANEOUS PREPS, ETHICAL                  </v>
          </cell>
          <cell r="C5761" t="str">
            <v>TERAL LAB</v>
          </cell>
          <cell r="D5761">
            <v>2472.9</v>
          </cell>
          <cell r="E5761" t="str">
            <v>TERAL LAB</v>
          </cell>
          <cell r="F5761" t="str">
            <v>MISCELLANEOUS OTH</v>
          </cell>
        </row>
        <row r="5762">
          <cell r="A5762" t="str">
            <v>PIROXICAM</v>
          </cell>
          <cell r="B5762" t="str">
            <v xml:space="preserve"> ANTIARTHRITICS      </v>
          </cell>
          <cell r="C5762" t="str">
            <v>MARTEC PHARM</v>
          </cell>
          <cell r="D5762">
            <v>126.8</v>
          </cell>
          <cell r="E5762" t="str">
            <v>MARTEC PHARM</v>
          </cell>
          <cell r="F5762" t="str">
            <v>ANTIARTH PLAIN</v>
          </cell>
        </row>
        <row r="5763">
          <cell r="A5763" t="str">
            <v>PIROXICAM</v>
          </cell>
          <cell r="B5763" t="str">
            <v xml:space="preserve"> ANTIARTHRITICS      </v>
          </cell>
          <cell r="C5763" t="str">
            <v>MYLAN</v>
          </cell>
          <cell r="D5763">
            <v>32561.3</v>
          </cell>
          <cell r="E5763" t="str">
            <v>MYLAN LABS  INC</v>
          </cell>
          <cell r="F5763" t="str">
            <v>ANTIARTH PLAIN</v>
          </cell>
        </row>
        <row r="5764">
          <cell r="A5764" t="str">
            <v>PIROXICAM</v>
          </cell>
          <cell r="B5764" t="str">
            <v xml:space="preserve"> ANTIARTHRITICS      </v>
          </cell>
          <cell r="C5764" t="str">
            <v>RANBAXY PHARM</v>
          </cell>
          <cell r="D5764">
            <v>30264.799999999999</v>
          </cell>
          <cell r="E5764" t="str">
            <v>RANBAXY LABS LTD</v>
          </cell>
          <cell r="F5764" t="str">
            <v>ANTIARTH PLAIN</v>
          </cell>
        </row>
        <row r="5765">
          <cell r="A5765" t="str">
            <v>PIROXICAM</v>
          </cell>
          <cell r="B5765" t="str">
            <v xml:space="preserve"> ANTIARTHRITICS      </v>
          </cell>
          <cell r="C5765" t="str">
            <v>TEVA PHARMACEUTICALS</v>
          </cell>
          <cell r="D5765">
            <v>5044.3</v>
          </cell>
          <cell r="E5765" t="str">
            <v>TEVA PHARM USA</v>
          </cell>
          <cell r="F5765" t="str">
            <v>ANTIARTH PLAIN</v>
          </cell>
        </row>
        <row r="5766">
          <cell r="A5766" t="str">
            <v>PIROXICAM</v>
          </cell>
          <cell r="B5766" t="str">
            <v xml:space="preserve"> ANTIARTHRITICS      </v>
          </cell>
          <cell r="C5766" t="str">
            <v>WATSON LABS</v>
          </cell>
          <cell r="D5766">
            <v>78.2</v>
          </cell>
          <cell r="E5766" t="str">
            <v>WATSON PHARM INC</v>
          </cell>
          <cell r="F5766" t="str">
            <v>ANTIARTH PLAIN</v>
          </cell>
        </row>
        <row r="5767">
          <cell r="A5767" t="str">
            <v>PITOCIN</v>
          </cell>
          <cell r="B5767" t="str">
            <v xml:space="preserve"> HORMONES                                      </v>
          </cell>
          <cell r="C5767" t="str">
            <v>MONARCH PHARM</v>
          </cell>
          <cell r="D5767">
            <v>228.6</v>
          </cell>
          <cell r="E5767" t="str">
            <v>KING PHARM INC</v>
          </cell>
          <cell r="F5767" t="str">
            <v>OXYTOCICS</v>
          </cell>
        </row>
        <row r="5768">
          <cell r="A5768" t="str">
            <v>PITRESSIN</v>
          </cell>
          <cell r="B5768" t="str">
            <v xml:space="preserve"> HORMONES                                      </v>
          </cell>
          <cell r="C5768" t="str">
            <v>MONARCH PHARM</v>
          </cell>
          <cell r="D5768">
            <v>302.5</v>
          </cell>
          <cell r="E5768" t="str">
            <v>KING PHARM INC</v>
          </cell>
          <cell r="F5768" t="str">
            <v>HORMONES OTH</v>
          </cell>
        </row>
        <row r="5769">
          <cell r="A5769" t="str">
            <v>PLAN B</v>
          </cell>
          <cell r="B5769" t="str">
            <v xml:space="preserve"> CONTRACEPTIVES                                </v>
          </cell>
          <cell r="C5769" t="str">
            <v>WOMENS CAPITAL</v>
          </cell>
          <cell r="D5769">
            <v>35.200000000000003</v>
          </cell>
          <cell r="E5769" t="str">
            <v>WOMENS CAPITAL</v>
          </cell>
          <cell r="F5769" t="str">
            <v>O/C W/O ESTROGENS</v>
          </cell>
        </row>
        <row r="5770">
          <cell r="A5770" t="str">
            <v>PLAQUENIL</v>
          </cell>
          <cell r="B5770" t="str">
            <v xml:space="preserve"> ANTIMALARIALS                                 </v>
          </cell>
          <cell r="C5770" t="str">
            <v>SANOFI-SYNTHELABO</v>
          </cell>
          <cell r="D5770">
            <v>1253071.3999999999</v>
          </cell>
          <cell r="E5770" t="str">
            <v>SANOFI-SYN INC</v>
          </cell>
          <cell r="F5770" t="str">
            <v>ANTIMALARIALS</v>
          </cell>
        </row>
        <row r="5771">
          <cell r="A5771" t="str">
            <v>PLARETASE 8000</v>
          </cell>
          <cell r="B5771" t="str">
            <v xml:space="preserve"> MISCELLANEOUS PREPS, ETHICAL                  </v>
          </cell>
          <cell r="C5771" t="str">
            <v>ETHEX CORP</v>
          </cell>
          <cell r="D5771">
            <v>100.4</v>
          </cell>
          <cell r="E5771" t="str">
            <v>K V  PHARM</v>
          </cell>
          <cell r="F5771" t="str">
            <v>DIGESTANTS PLAIN</v>
          </cell>
        </row>
        <row r="5772">
          <cell r="A5772" t="str">
            <v>PLASMANATE</v>
          </cell>
          <cell r="B5772" t="str">
            <v xml:space="preserve"> HOSPITAL SOLUTIONS                            </v>
          </cell>
          <cell r="C5772" t="str">
            <v>BAYER BIOLOGICALS</v>
          </cell>
          <cell r="D5772">
            <v>0</v>
          </cell>
          <cell r="E5772" t="str">
            <v>BAYER CORPORATION</v>
          </cell>
          <cell r="F5772" t="str">
            <v>PLASMA PROT FACTION</v>
          </cell>
        </row>
        <row r="5773">
          <cell r="A5773" t="str">
            <v>PLASTIPAK SYR</v>
          </cell>
          <cell r="B5773" t="str">
            <v>UNKNOWN USC 99998</v>
          </cell>
          <cell r="C5773" t="str">
            <v>BECTON-DICKINSON</v>
          </cell>
          <cell r="D5773">
            <v>14.9</v>
          </cell>
          <cell r="E5773" t="str">
            <v>BECTON-DICKINSON</v>
          </cell>
          <cell r="F5773" t="str">
            <v>UNKNOWN USC 99998</v>
          </cell>
        </row>
        <row r="5774">
          <cell r="A5774" t="str">
            <v>PLASTIPAK SYR 1 CC INS</v>
          </cell>
          <cell r="B5774" t="str">
            <v>UNKNOWN USC 99998</v>
          </cell>
          <cell r="C5774" t="str">
            <v>BECTON-DICKINSON</v>
          </cell>
          <cell r="D5774">
            <v>14.9</v>
          </cell>
          <cell r="E5774" t="str">
            <v>BECTON-DICKINSON</v>
          </cell>
          <cell r="F5774" t="str">
            <v>UNKNOWN USC 99998</v>
          </cell>
        </row>
        <row r="5775">
          <cell r="A5775" t="str">
            <v>PLASTIPAK SYR 1 CC T B</v>
          </cell>
          <cell r="B5775" t="str">
            <v>UNKNOWN USC 99998</v>
          </cell>
          <cell r="C5775" t="str">
            <v>BECTON-DICKINSON</v>
          </cell>
          <cell r="D5775">
            <v>3351.7</v>
          </cell>
          <cell r="E5775" t="str">
            <v>BECTON-DICKINSON</v>
          </cell>
          <cell r="F5775" t="str">
            <v>UNKNOWN USC 99998</v>
          </cell>
        </row>
        <row r="5776">
          <cell r="A5776" t="str">
            <v>PLASTIPAK SYR 1/2 CC INS</v>
          </cell>
          <cell r="B5776" t="str">
            <v>UNKNOWN USC 99998</v>
          </cell>
          <cell r="C5776" t="str">
            <v>BECTON-DICKINSON</v>
          </cell>
          <cell r="D5776">
            <v>267.8</v>
          </cell>
          <cell r="E5776" t="str">
            <v>BECTON-DICKINSON</v>
          </cell>
          <cell r="F5776" t="str">
            <v>UNKNOWN USC 99998</v>
          </cell>
        </row>
        <row r="5777">
          <cell r="A5777" t="str">
            <v>PLASTIPAK SYR 10CC</v>
          </cell>
          <cell r="B5777" t="str">
            <v>UNKNOWN USC 99998</v>
          </cell>
          <cell r="C5777" t="str">
            <v>BECTON-DICKINSON</v>
          </cell>
          <cell r="D5777">
            <v>6.9</v>
          </cell>
          <cell r="E5777" t="str">
            <v>BECTON-DICKINSON</v>
          </cell>
          <cell r="F5777" t="str">
            <v>UNKNOWN USC 99998</v>
          </cell>
        </row>
        <row r="5778">
          <cell r="A5778" t="str">
            <v>PLASTIPAK SYR 3CC</v>
          </cell>
          <cell r="B5778" t="str">
            <v>UNKNOWN USC 99998</v>
          </cell>
          <cell r="C5778" t="str">
            <v>BECTON-DICKINSON</v>
          </cell>
          <cell r="D5778">
            <v>49882.1</v>
          </cell>
          <cell r="E5778" t="str">
            <v>BECTON-DICKINSON</v>
          </cell>
          <cell r="F5778" t="str">
            <v>UNKNOWN USC 99998</v>
          </cell>
        </row>
        <row r="5779">
          <cell r="A5779" t="str">
            <v>PLATINOL AQ</v>
          </cell>
          <cell r="B5779" t="str">
            <v xml:space="preserve"> ANTINEOPLASTIC AGENTS                         </v>
          </cell>
          <cell r="C5779" t="str">
            <v>BRISTOL-MYERS ONCO</v>
          </cell>
          <cell r="D5779">
            <v>0</v>
          </cell>
          <cell r="E5779" t="str">
            <v>BRISTOL-MYERS SQ</v>
          </cell>
          <cell r="F5779" t="str">
            <v>PLATINUM COORDINATION CMPLX</v>
          </cell>
        </row>
        <row r="5780">
          <cell r="A5780" t="str">
            <v>PLAVIX</v>
          </cell>
          <cell r="B5780" t="str">
            <v xml:space="preserve"> HEMOSTATIC MODIFIERS                          </v>
          </cell>
          <cell r="C5780" t="str">
            <v>BMS SANOFI</v>
          </cell>
          <cell r="D5780">
            <v>13567697.1</v>
          </cell>
          <cell r="E5780" t="str">
            <v>BRISTOL-MYERS SQ</v>
          </cell>
          <cell r="F5780" t="str">
            <v>ANTI-PLATELETS ORAL</v>
          </cell>
        </row>
        <row r="5781">
          <cell r="A5781" t="str">
            <v>PLENDIL</v>
          </cell>
          <cell r="B5781" t="str">
            <v xml:space="preserve"> VASCULAR AGENTS                               </v>
          </cell>
          <cell r="C5781" t="str">
            <v>ASTRAZENECA</v>
          </cell>
          <cell r="D5781">
            <v>490258.3</v>
          </cell>
          <cell r="E5781" t="str">
            <v>ASTRAZENECA CORP</v>
          </cell>
          <cell r="F5781" t="str">
            <v>CALCIUM BLOCKERS</v>
          </cell>
        </row>
        <row r="5782">
          <cell r="A5782" t="str">
            <v>PLETAL</v>
          </cell>
          <cell r="B5782" t="str">
            <v xml:space="preserve"> HEMOSTATIC MODIFIERS                          </v>
          </cell>
          <cell r="C5782" t="str">
            <v>OTSUKA AMERICA PH</v>
          </cell>
          <cell r="D5782">
            <v>1206162.6000000001</v>
          </cell>
          <cell r="E5782" t="str">
            <v>OTSUKA AMERICA PH</v>
          </cell>
          <cell r="F5782" t="str">
            <v>HEMO MOD OTH ORAL</v>
          </cell>
        </row>
        <row r="5783">
          <cell r="A5783" t="str">
            <v>PLEXION</v>
          </cell>
          <cell r="B5783" t="str">
            <v xml:space="preserve"> DERMATOLOGICALS, ETHICAL                      </v>
          </cell>
          <cell r="C5783" t="str">
            <v>MEDICIS DERMATOLOG</v>
          </cell>
          <cell r="D5783">
            <v>147572.79999999999</v>
          </cell>
          <cell r="E5783" t="str">
            <v>MEDICIS PHARM CORP</v>
          </cell>
          <cell r="F5783" t="str">
            <v>ACNE W/ANTNFCT/ANTISEPTIC</v>
          </cell>
        </row>
        <row r="5784">
          <cell r="A5784" t="str">
            <v>PLEXION SCT</v>
          </cell>
          <cell r="B5784" t="str">
            <v xml:space="preserve"> DERMATOLOGICALS, ETHICAL                      </v>
          </cell>
          <cell r="C5784" t="str">
            <v>MEDICIS DERMATOLOG</v>
          </cell>
          <cell r="D5784">
            <v>37185.699999999997</v>
          </cell>
          <cell r="E5784" t="str">
            <v>MEDICIS PHARM CORP</v>
          </cell>
          <cell r="F5784" t="str">
            <v>ACNE W/ANTNFCT/ANTISEPTIC</v>
          </cell>
        </row>
        <row r="5785">
          <cell r="A5785" t="str">
            <v>PLEXION TS</v>
          </cell>
          <cell r="B5785" t="str">
            <v xml:space="preserve"> DERMATOLOGICALS, ETHICAL                      </v>
          </cell>
          <cell r="C5785" t="str">
            <v>MEDICIS DERMATOLOG</v>
          </cell>
          <cell r="D5785">
            <v>58825.1</v>
          </cell>
          <cell r="E5785" t="str">
            <v>MEDICIS PHARM CORP</v>
          </cell>
          <cell r="F5785" t="str">
            <v>ACNE W/ANTNFCT/ANTISEPTIC</v>
          </cell>
        </row>
        <row r="5786">
          <cell r="A5786" t="str">
            <v>PLIAGEL</v>
          </cell>
          <cell r="B5786" t="str">
            <v xml:space="preserve"> OPHTHALMIC PREPARATIONS                       </v>
          </cell>
          <cell r="C5786" t="str">
            <v>ALCON VISION CARE</v>
          </cell>
          <cell r="D5786">
            <v>-106.6</v>
          </cell>
          <cell r="E5786" t="str">
            <v>NESTLE S A</v>
          </cell>
          <cell r="F5786" t="str">
            <v>SOFT LENS CLEANERS</v>
          </cell>
        </row>
        <row r="5787">
          <cell r="A5787" t="str">
            <v>PNEUMOVAX 23</v>
          </cell>
          <cell r="B5787" t="str">
            <v xml:space="preserve"> BIOLOGICALS                                   </v>
          </cell>
          <cell r="C5787" t="str">
            <v>MERCK &amp; COMPANY</v>
          </cell>
          <cell r="D5787">
            <v>5283.6</v>
          </cell>
          <cell r="E5787" t="str">
            <v>MERCK &amp; CO</v>
          </cell>
          <cell r="F5787" t="str">
            <v>RESPIRATORY VACCINE OTH</v>
          </cell>
        </row>
        <row r="5788">
          <cell r="A5788" t="str">
            <v>PODOCON-25</v>
          </cell>
          <cell r="B5788" t="str">
            <v xml:space="preserve"> DERMATOLOGICALS, ETHICAL                      </v>
          </cell>
          <cell r="C5788" t="str">
            <v>PADDOCK LABS INC</v>
          </cell>
          <cell r="D5788">
            <v>406.2</v>
          </cell>
          <cell r="E5788" t="str">
            <v>PADDOCK LABS INC</v>
          </cell>
          <cell r="F5788" t="str">
            <v>DERMATOLOGICAL PREP OTH</v>
          </cell>
        </row>
        <row r="5789">
          <cell r="A5789" t="str">
            <v>PODOFILOX</v>
          </cell>
          <cell r="B5789" t="str">
            <v xml:space="preserve"> DERMATOLOGICALS, ETHICAL                      </v>
          </cell>
          <cell r="C5789" t="str">
            <v>PADDOCK LABS INC</v>
          </cell>
          <cell r="D5789">
            <v>25056.7</v>
          </cell>
          <cell r="E5789" t="str">
            <v>PADDOCK LABS INC</v>
          </cell>
          <cell r="F5789" t="str">
            <v>DERMATOLOGICAL PREP OTH</v>
          </cell>
        </row>
        <row r="5790">
          <cell r="A5790" t="str">
            <v>PODOFILOX</v>
          </cell>
          <cell r="B5790" t="str">
            <v xml:space="preserve"> DERMATOLOGICALS, ETHICAL                      </v>
          </cell>
          <cell r="C5790" t="str">
            <v>WATSON LABS</v>
          </cell>
          <cell r="D5790">
            <v>221.9</v>
          </cell>
          <cell r="E5790" t="str">
            <v>WATSON PHARM INC</v>
          </cell>
          <cell r="F5790" t="str">
            <v>DERMATOLOGICAL PREP OTH</v>
          </cell>
        </row>
        <row r="5791">
          <cell r="A5791" t="str">
            <v>PODOPHYLLUM RESIN</v>
          </cell>
          <cell r="B5791" t="str">
            <v xml:space="preserve"> DERMATOLOGICALS, ETHICAL                      </v>
          </cell>
          <cell r="C5791" t="str">
            <v>HUMCO</v>
          </cell>
          <cell r="D5791">
            <v>0</v>
          </cell>
          <cell r="E5791" t="str">
            <v>HUMCO</v>
          </cell>
          <cell r="F5791" t="str">
            <v>DERMATOLOGICAL PREP OTH</v>
          </cell>
        </row>
        <row r="5792">
          <cell r="A5792" t="str">
            <v>PODOPHYLLUM RESIN</v>
          </cell>
          <cell r="B5792" t="str">
            <v xml:space="preserve"> MISCELLANEOUS PREPS, ETHICAL                  </v>
          </cell>
          <cell r="C5792" t="str">
            <v>AMEND</v>
          </cell>
          <cell r="D5792">
            <v>552.20000000000005</v>
          </cell>
          <cell r="E5792" t="str">
            <v>AMEND</v>
          </cell>
          <cell r="F5792" t="str">
            <v>CRUDE/BULK MED</v>
          </cell>
        </row>
        <row r="5793">
          <cell r="A5793" t="str">
            <v>POLARAMINE</v>
          </cell>
          <cell r="B5793" t="str">
            <v xml:space="preserve"> ANTIHISTAMINES, SYSTEMIC                      </v>
          </cell>
          <cell r="C5793" t="str">
            <v>KEY PHARMACEUTICAL</v>
          </cell>
          <cell r="D5793">
            <v>0</v>
          </cell>
          <cell r="E5793" t="str">
            <v>SCHERING PLOUGH</v>
          </cell>
          <cell r="F5793" t="str">
            <v>ANTIHISTAMINES ORAL LIQ</v>
          </cell>
        </row>
        <row r="5794">
          <cell r="A5794" t="str">
            <v>POLARAMINE EXPECT</v>
          </cell>
          <cell r="B5794" t="str">
            <v xml:space="preserve"> COUGH &amp; COLD PREPS           </v>
          </cell>
          <cell r="C5794" t="str">
            <v>KEY PHARMACEUTICAL</v>
          </cell>
          <cell r="D5794">
            <v>-53.6</v>
          </cell>
          <cell r="E5794" t="str">
            <v>SCHERING PLOUGH</v>
          </cell>
          <cell r="F5794" t="str">
            <v>COUGH/COLD W/EXPECT</v>
          </cell>
        </row>
        <row r="5795">
          <cell r="A5795" t="str">
            <v>POLY D</v>
          </cell>
          <cell r="B5795" t="str">
            <v xml:space="preserve"> COUGH &amp; COLD PREPS           </v>
          </cell>
          <cell r="C5795" t="str">
            <v>VINTAGE PHARM</v>
          </cell>
          <cell r="D5795">
            <v>0</v>
          </cell>
          <cell r="E5795" t="str">
            <v>VINTAGE PHARM</v>
          </cell>
          <cell r="F5795" t="str">
            <v>COUGH/COLD W/O EXPECT</v>
          </cell>
        </row>
        <row r="5796">
          <cell r="A5796" t="str">
            <v>POLYCARBOPHIL</v>
          </cell>
          <cell r="B5796" t="str">
            <v xml:space="preserve"> LAXATIVES           </v>
          </cell>
          <cell r="C5796" t="str">
            <v>QUALITEST PRODUCTS</v>
          </cell>
          <cell r="D5796">
            <v>302.8</v>
          </cell>
          <cell r="E5796" t="str">
            <v>QUALITEST PRODUCTS</v>
          </cell>
          <cell r="F5796" t="str">
            <v>BULK-PRODUCING LAX</v>
          </cell>
        </row>
        <row r="5797">
          <cell r="A5797" t="str">
            <v>POLYCILLIN</v>
          </cell>
          <cell r="B5797" t="str">
            <v xml:space="preserve"> ANTI-INFECTIVES, SYSTEMIC                     </v>
          </cell>
          <cell r="C5797" t="str">
            <v>GENEVA PHARM</v>
          </cell>
          <cell r="D5797">
            <v>0</v>
          </cell>
          <cell r="E5797" t="str">
            <v>NOVARTIS</v>
          </cell>
          <cell r="F5797" t="str">
            <v>AMINOPENICILLINS</v>
          </cell>
        </row>
        <row r="5798">
          <cell r="A5798" t="str">
            <v>POLYCITRA</v>
          </cell>
          <cell r="B5798" t="str">
            <v xml:space="preserve"> MISCELLANEOUS PREPS, ETHICAL                  </v>
          </cell>
          <cell r="C5798" t="str">
            <v>MCNEIL PHARM</v>
          </cell>
          <cell r="D5798">
            <v>1925.4</v>
          </cell>
          <cell r="E5798" t="str">
            <v>JOHNSON &amp; JOHNSON</v>
          </cell>
          <cell r="F5798" t="str">
            <v>MISCELLANEOUS OTH</v>
          </cell>
        </row>
        <row r="5799">
          <cell r="A5799" t="str">
            <v>POLYCITRA-K</v>
          </cell>
          <cell r="B5799" t="str">
            <v xml:space="preserve"> MISCELLANEOUS PREPS, ETHICAL                  </v>
          </cell>
          <cell r="C5799" t="str">
            <v>MCNEIL PHARM</v>
          </cell>
          <cell r="D5799">
            <v>3902.7</v>
          </cell>
          <cell r="E5799" t="str">
            <v>JOHNSON &amp; JOHNSON</v>
          </cell>
          <cell r="F5799" t="str">
            <v>MISCELLANEOUS OTH</v>
          </cell>
        </row>
        <row r="5800">
          <cell r="A5800" t="str">
            <v>POLYCITRA-LC</v>
          </cell>
          <cell r="B5800" t="str">
            <v xml:space="preserve"> MISCELLANEOUS PREPS, ETHICAL                  </v>
          </cell>
          <cell r="C5800" t="str">
            <v>MCNEIL PHARM</v>
          </cell>
          <cell r="D5800">
            <v>738.7</v>
          </cell>
          <cell r="E5800" t="str">
            <v>JOHNSON &amp; JOHNSON</v>
          </cell>
          <cell r="F5800" t="str">
            <v>MISCELLANEOUS OTH</v>
          </cell>
        </row>
        <row r="5801">
          <cell r="A5801" t="str">
            <v>POLY-D</v>
          </cell>
          <cell r="B5801" t="str">
            <v xml:space="preserve"> COUGH &amp; COLD PREPS           </v>
          </cell>
          <cell r="C5801" t="str">
            <v>ALPHAGEN LABS</v>
          </cell>
          <cell r="D5801">
            <v>0</v>
          </cell>
          <cell r="E5801" t="str">
            <v>ALPHAGEN LABS</v>
          </cell>
          <cell r="F5801" t="str">
            <v>COUGH/COLD W/O EXPECT</v>
          </cell>
        </row>
        <row r="5802">
          <cell r="A5802" t="str">
            <v>POLY-D</v>
          </cell>
          <cell r="B5802" t="str">
            <v xml:space="preserve"> COUGH &amp; COLD PREPS           </v>
          </cell>
          <cell r="C5802" t="str">
            <v>QUALITEST PRODUCTS</v>
          </cell>
          <cell r="D5802">
            <v>0</v>
          </cell>
          <cell r="E5802" t="str">
            <v>QUALITEST PRODUCTS</v>
          </cell>
          <cell r="F5802" t="str">
            <v>COUGH/COLD W/O EXPECT</v>
          </cell>
        </row>
        <row r="5803">
          <cell r="A5803" t="str">
            <v>POLY-DM</v>
          </cell>
          <cell r="B5803" t="str">
            <v xml:space="preserve"> COUGH &amp; COLD PREPS           </v>
          </cell>
          <cell r="C5803" t="str">
            <v>QUALITEST PRODUCTS</v>
          </cell>
          <cell r="D5803">
            <v>0</v>
          </cell>
          <cell r="E5803" t="str">
            <v>QUALITEST PRODUCTS</v>
          </cell>
          <cell r="F5803" t="str">
            <v>COUGH/COLD W/O EXPECT</v>
          </cell>
        </row>
        <row r="5804">
          <cell r="A5804" t="str">
            <v>POLY-HISTINE</v>
          </cell>
          <cell r="B5804" t="str">
            <v xml:space="preserve"> ANTIHISTAMINES, SYSTEMIC                      </v>
          </cell>
          <cell r="C5804" t="str">
            <v>SANOFI-SYNTHELABO</v>
          </cell>
          <cell r="D5804">
            <v>68.599999999999994</v>
          </cell>
          <cell r="E5804" t="str">
            <v>SANOFI-SYN INC</v>
          </cell>
          <cell r="F5804" t="str">
            <v>ANTIHISTAMINES ORAL LIQ</v>
          </cell>
        </row>
        <row r="5805">
          <cell r="A5805" t="str">
            <v>POLY-HISTINE CS</v>
          </cell>
          <cell r="B5805" t="str">
            <v xml:space="preserve"> COUGH &amp; COLD PREPS           </v>
          </cell>
          <cell r="C5805" t="str">
            <v>SANOFI-SYNTHELABO</v>
          </cell>
          <cell r="D5805">
            <v>0</v>
          </cell>
          <cell r="E5805" t="str">
            <v>SANOFI-SYN INC</v>
          </cell>
          <cell r="F5805" t="str">
            <v>COUGH/COLD W/O EXPECT</v>
          </cell>
        </row>
        <row r="5806">
          <cell r="A5806" t="str">
            <v>POLY-HISTINE DM</v>
          </cell>
          <cell r="B5806" t="str">
            <v xml:space="preserve"> COUGH &amp; COLD PREPS           </v>
          </cell>
          <cell r="C5806" t="str">
            <v>SANOFI-SYNTHELABO</v>
          </cell>
          <cell r="D5806">
            <v>0</v>
          </cell>
          <cell r="E5806" t="str">
            <v>SANOFI-SYN INC</v>
          </cell>
          <cell r="F5806" t="str">
            <v>COUGH/COLD W/O EXPECT</v>
          </cell>
        </row>
        <row r="5807">
          <cell r="A5807" t="str">
            <v>POLY-HISTINE-D</v>
          </cell>
          <cell r="B5807" t="str">
            <v xml:space="preserve"> COUGH &amp; COLD PREPS           </v>
          </cell>
          <cell r="C5807" t="str">
            <v>SANOFI-SYNTHELABO</v>
          </cell>
          <cell r="D5807">
            <v>-29.7</v>
          </cell>
          <cell r="E5807" t="str">
            <v>SANOFI-SYN INC</v>
          </cell>
          <cell r="F5807" t="str">
            <v>ORAL COLD W/O ANALG</v>
          </cell>
        </row>
        <row r="5808">
          <cell r="A5808" t="str">
            <v>POLYMOX</v>
          </cell>
          <cell r="B5808" t="str">
            <v xml:space="preserve"> ANTI-INFECTIVES, SYSTEMIC                     </v>
          </cell>
          <cell r="C5808" t="str">
            <v>GENEVA PHARM</v>
          </cell>
          <cell r="D5808">
            <v>0</v>
          </cell>
          <cell r="E5808" t="str">
            <v>NOVARTIS</v>
          </cell>
          <cell r="F5808" t="str">
            <v>AMINOPENICILLINS</v>
          </cell>
        </row>
        <row r="5809">
          <cell r="A5809" t="str">
            <v>POLYMYXIN B SULF</v>
          </cell>
          <cell r="B5809" t="str">
            <v xml:space="preserve"> ANTI-INFECTIVES, SYSTEMIC                     </v>
          </cell>
          <cell r="C5809" t="str">
            <v>BEDFORD LABS</v>
          </cell>
          <cell r="D5809">
            <v>94.7</v>
          </cell>
          <cell r="E5809" t="str">
            <v>BOEHRINGER INGEL</v>
          </cell>
          <cell r="F5809" t="str">
            <v>ANTNFCT BROAD/MED SPEC OTH</v>
          </cell>
        </row>
        <row r="5810">
          <cell r="A5810" t="str">
            <v>POLYMYXIN B SULF</v>
          </cell>
          <cell r="B5810" t="str">
            <v xml:space="preserve"> OPHTHALMIC PREPARATIONS                       </v>
          </cell>
          <cell r="C5810" t="str">
            <v>FALCON PHARM</v>
          </cell>
          <cell r="D5810">
            <v>19757.400000000001</v>
          </cell>
          <cell r="E5810" t="str">
            <v>NESTLE S A</v>
          </cell>
          <cell r="F5810" t="str">
            <v>OPHTH BROAD/MED SPEC</v>
          </cell>
        </row>
        <row r="5811">
          <cell r="A5811" t="str">
            <v>POLYMYXIN/TMP</v>
          </cell>
          <cell r="B5811" t="str">
            <v xml:space="preserve"> OPHTHALMIC PREPARATIONS                       </v>
          </cell>
          <cell r="C5811" t="str">
            <v>AKORN INC</v>
          </cell>
          <cell r="D5811">
            <v>1028.7</v>
          </cell>
          <cell r="E5811" t="str">
            <v>AKORN INC</v>
          </cell>
          <cell r="F5811" t="str">
            <v>OPHTH BROAD/MED SPEC</v>
          </cell>
        </row>
        <row r="5812">
          <cell r="A5812" t="str">
            <v>POLYMYXIN/TMP</v>
          </cell>
          <cell r="B5812" t="str">
            <v xml:space="preserve"> OPHTHALMIC PREPARATIONS                       </v>
          </cell>
          <cell r="C5812" t="str">
            <v>BAUSCH &amp; LOMB PH</v>
          </cell>
          <cell r="D5812">
            <v>4476.3999999999996</v>
          </cell>
          <cell r="E5812" t="str">
            <v>BAUSCH &amp; LOMB INC</v>
          </cell>
          <cell r="F5812" t="str">
            <v>OPHTH BROAD/MED SPEC</v>
          </cell>
        </row>
        <row r="5813">
          <cell r="A5813" t="str">
            <v>POLYMYXIN/TMP</v>
          </cell>
          <cell r="B5813" t="str">
            <v xml:space="preserve"> OPHTHALMIC PREPARATIONS                       </v>
          </cell>
          <cell r="C5813" t="str">
            <v>PACIFIC PHARM</v>
          </cell>
          <cell r="D5813">
            <v>15579</v>
          </cell>
          <cell r="E5813" t="str">
            <v>PACIFIC PHARM</v>
          </cell>
          <cell r="F5813" t="str">
            <v>OPHTH BROAD/MED SPEC</v>
          </cell>
        </row>
        <row r="5814">
          <cell r="A5814" t="str">
            <v>POLY-PRED</v>
          </cell>
          <cell r="B5814" t="str">
            <v xml:space="preserve"> OPHTHALMIC PREPARATIONS                       </v>
          </cell>
          <cell r="C5814" t="str">
            <v>ALLERGAN</v>
          </cell>
          <cell r="D5814">
            <v>616.70000000000005</v>
          </cell>
          <cell r="E5814" t="str">
            <v>ALLERGAN INC</v>
          </cell>
          <cell r="F5814" t="str">
            <v>OPHTH CORTICOID/ANTNFCT</v>
          </cell>
        </row>
        <row r="5815">
          <cell r="A5815" t="str">
            <v>POLYSAC IRON FORTE</v>
          </cell>
          <cell r="B5815" t="str">
            <v xml:space="preserve"> BLOOD GROWTH FACTORS                          </v>
          </cell>
          <cell r="C5815" t="str">
            <v>CONTRACT PHARM</v>
          </cell>
          <cell r="D5815">
            <v>166.2</v>
          </cell>
          <cell r="E5815" t="str">
            <v>CONTRACT PHARM</v>
          </cell>
          <cell r="F5815" t="str">
            <v>FERROUS IRON COMB</v>
          </cell>
        </row>
        <row r="5816">
          <cell r="A5816" t="str">
            <v>POLYSPORIN</v>
          </cell>
          <cell r="B5816" t="str">
            <v xml:space="preserve"> DERMATOLOGICALS, ETHICAL                      </v>
          </cell>
          <cell r="C5816" t="str">
            <v>PFIZER CONSUMER</v>
          </cell>
          <cell r="D5816">
            <v>10420.200000000001</v>
          </cell>
          <cell r="E5816" t="str">
            <v>PFIZER</v>
          </cell>
          <cell r="F5816" t="str">
            <v>ANTNFCT NON-SYS TOPICAL</v>
          </cell>
        </row>
        <row r="5817">
          <cell r="A5817" t="str">
            <v>POLYSPORIN OPHTH</v>
          </cell>
          <cell r="B5817" t="str">
            <v xml:space="preserve"> OPHTHALMIC PREPARATIONS                       </v>
          </cell>
          <cell r="C5817" t="str">
            <v>MONARCH PHARM</v>
          </cell>
          <cell r="D5817">
            <v>210</v>
          </cell>
          <cell r="E5817" t="str">
            <v>KING PHARM INC</v>
          </cell>
          <cell r="F5817" t="str">
            <v>OPHTH NEO/POLY/BAC</v>
          </cell>
        </row>
        <row r="5818">
          <cell r="A5818" t="str">
            <v>POLYTAR</v>
          </cell>
          <cell r="B5818" t="str">
            <v xml:space="preserve"> DERMATOLOGICALS, ETHICAL                      </v>
          </cell>
          <cell r="C5818" t="str">
            <v>STIEFEL</v>
          </cell>
          <cell r="D5818">
            <v>13524</v>
          </cell>
          <cell r="E5818" t="str">
            <v>STIEFEL LABS</v>
          </cell>
          <cell r="F5818" t="str">
            <v>ANTI-DANDRUFF</v>
          </cell>
        </row>
        <row r="5819">
          <cell r="A5819" t="str">
            <v>POLYTAR</v>
          </cell>
          <cell r="B5819" t="str">
            <v xml:space="preserve"> DERMATOLOGICALS, ETHICAL                      </v>
          </cell>
          <cell r="C5819" t="str">
            <v>STIEFEL</v>
          </cell>
          <cell r="D5819">
            <v>12166.8</v>
          </cell>
          <cell r="E5819" t="str">
            <v>STIEFEL LABS</v>
          </cell>
          <cell r="F5819" t="str">
            <v>ANTIPRURITICS TOPICAL</v>
          </cell>
        </row>
        <row r="5820">
          <cell r="A5820" t="str">
            <v>POLYTINE D</v>
          </cell>
          <cell r="B5820" t="str">
            <v xml:space="preserve"> COUGH &amp; COLD PREPS           </v>
          </cell>
          <cell r="C5820" t="str">
            <v>AMERICAN GENERICS</v>
          </cell>
          <cell r="D5820">
            <v>0</v>
          </cell>
          <cell r="E5820" t="str">
            <v>AMERICAN GENERICS</v>
          </cell>
          <cell r="F5820" t="str">
            <v>ORAL COLD W/O ANALG</v>
          </cell>
        </row>
        <row r="5821">
          <cell r="A5821" t="str">
            <v>POLYTRIM</v>
          </cell>
          <cell r="B5821" t="str">
            <v xml:space="preserve"> OPHTHALMIC PREPARATIONS                       </v>
          </cell>
          <cell r="C5821" t="str">
            <v>ALLERGAN</v>
          </cell>
          <cell r="D5821">
            <v>23644.1</v>
          </cell>
          <cell r="E5821" t="str">
            <v>ALLERGAN INC</v>
          </cell>
          <cell r="F5821" t="str">
            <v>OPHTH BROAD/MED SPEC</v>
          </cell>
        </row>
        <row r="5822">
          <cell r="A5822" t="str">
            <v>POLY-VI-FLOR</v>
          </cell>
          <cell r="B5822" t="str">
            <v xml:space="preserve"> VITAMINS        </v>
          </cell>
          <cell r="C5822" t="str">
            <v>MEAD JOHNSON NUT</v>
          </cell>
          <cell r="D5822">
            <v>511.2</v>
          </cell>
          <cell r="E5822" t="str">
            <v>BRISTOL-MYERS SQ</v>
          </cell>
          <cell r="F5822" t="str">
            <v>MULTIVIT-PED CHEW W/FL</v>
          </cell>
        </row>
        <row r="5823">
          <cell r="A5823" t="str">
            <v>POLY-VI-FLOR</v>
          </cell>
          <cell r="B5823" t="str">
            <v xml:space="preserve"> VITAMINS        </v>
          </cell>
          <cell r="C5823" t="str">
            <v>MEAD JOHNSON NUT</v>
          </cell>
          <cell r="D5823">
            <v>14545.3</v>
          </cell>
          <cell r="E5823" t="str">
            <v>BRISTOL-MYERS SQ</v>
          </cell>
          <cell r="F5823" t="str">
            <v>MULTIVIT-PED DROPS W/FL</v>
          </cell>
        </row>
        <row r="5824">
          <cell r="A5824" t="str">
            <v>POLY-VI-FLOR W/IRON</v>
          </cell>
          <cell r="B5824" t="str">
            <v xml:space="preserve"> VITAMINS        </v>
          </cell>
          <cell r="C5824" t="str">
            <v>MEAD JOHNSON NUT</v>
          </cell>
          <cell r="D5824">
            <v>25.5</v>
          </cell>
          <cell r="E5824" t="str">
            <v>BRISTOL-MYERS SQ</v>
          </cell>
          <cell r="F5824" t="str">
            <v>MULTIVIT-PED CHEW W/FL</v>
          </cell>
        </row>
        <row r="5825">
          <cell r="A5825" t="str">
            <v>POLY-VI-FLOR W/IRON</v>
          </cell>
          <cell r="B5825" t="str">
            <v xml:space="preserve"> VITAMINS        </v>
          </cell>
          <cell r="C5825" t="str">
            <v>MEAD JOHNSON NUT</v>
          </cell>
          <cell r="D5825">
            <v>5398.5</v>
          </cell>
          <cell r="E5825" t="str">
            <v>BRISTOL-MYERS SQ</v>
          </cell>
          <cell r="F5825" t="str">
            <v>MULTIVIT-PED DROPS W/FL</v>
          </cell>
        </row>
        <row r="5826">
          <cell r="A5826" t="str">
            <v>POLYVINYL ALCOHOL</v>
          </cell>
          <cell r="B5826" t="str">
            <v xml:space="preserve"> OPHTHALMIC PREPARATIONS                       </v>
          </cell>
          <cell r="C5826" t="str">
            <v>HI-TECH PHARMACAL</v>
          </cell>
          <cell r="D5826">
            <v>374</v>
          </cell>
          <cell r="E5826" t="str">
            <v>HI-TECH PHARMACAL</v>
          </cell>
          <cell r="F5826" t="str">
            <v>ARTIFICIAL TEARS</v>
          </cell>
        </row>
        <row r="5827">
          <cell r="A5827" t="str">
            <v>POLY-VI-SOL</v>
          </cell>
          <cell r="B5827" t="str">
            <v xml:space="preserve"> VITAMINS        </v>
          </cell>
          <cell r="C5827" t="str">
            <v>MEAD JOHNSON NUT</v>
          </cell>
          <cell r="D5827">
            <v>43914.5</v>
          </cell>
          <cell r="E5827" t="str">
            <v>BRISTOL-MYERS SQ</v>
          </cell>
          <cell r="F5827" t="str">
            <v>MULTIVIT-PED DROPS W/O FL</v>
          </cell>
        </row>
        <row r="5828">
          <cell r="A5828" t="str">
            <v>POLY-VI-SOL W/IRON</v>
          </cell>
          <cell r="B5828" t="str">
            <v xml:space="preserve"> VITAMINS        </v>
          </cell>
          <cell r="C5828" t="str">
            <v>MEAD JOHNSON NUT</v>
          </cell>
          <cell r="D5828">
            <v>38597.599999999999</v>
          </cell>
          <cell r="E5828" t="str">
            <v>BRISTOL-MYERS SQ</v>
          </cell>
          <cell r="F5828" t="str">
            <v>MULTIVIT-PED DROPS W/O FL</v>
          </cell>
        </row>
        <row r="5829">
          <cell r="A5829" t="str">
            <v>POLY-VI-SOL/FE&amp;ZN</v>
          </cell>
          <cell r="B5829" t="str">
            <v xml:space="preserve"> VITAMINS        </v>
          </cell>
          <cell r="C5829" t="str">
            <v>MEAD JOHNSON NUT</v>
          </cell>
          <cell r="D5829">
            <v>0</v>
          </cell>
          <cell r="E5829" t="str">
            <v>BRISTOL-MYERS SQ</v>
          </cell>
          <cell r="F5829" t="str">
            <v>MULTIVIT-PED CHEW W/O FL</v>
          </cell>
        </row>
        <row r="5830">
          <cell r="A5830" t="str">
            <v>POLYVIT/FE</v>
          </cell>
          <cell r="B5830" t="str">
            <v xml:space="preserve"> VITAMINS        </v>
          </cell>
          <cell r="C5830" t="str">
            <v>SILARX PHARM INC</v>
          </cell>
          <cell r="D5830">
            <v>639.5</v>
          </cell>
          <cell r="E5830" t="str">
            <v>SILARX PHARM INC</v>
          </cell>
          <cell r="F5830" t="str">
            <v>MULTIVIT-PED DROPS W/O FL</v>
          </cell>
        </row>
        <row r="5831">
          <cell r="A5831" t="str">
            <v>POLYVIT/FE</v>
          </cell>
          <cell r="B5831" t="str">
            <v xml:space="preserve"> VITAMINS        </v>
          </cell>
          <cell r="C5831" t="str">
            <v>WATSON LABS</v>
          </cell>
          <cell r="D5831">
            <v>14</v>
          </cell>
          <cell r="E5831" t="str">
            <v>WATSON PHARM INC</v>
          </cell>
          <cell r="F5831" t="str">
            <v>MULTIVIT-PED CHEW W/O FL</v>
          </cell>
        </row>
        <row r="5832">
          <cell r="A5832" t="str">
            <v>POLYVIT/FL</v>
          </cell>
          <cell r="B5832" t="str">
            <v xml:space="preserve"> VITAMINS        </v>
          </cell>
          <cell r="C5832" t="str">
            <v>IVAX PHARMACEUTICALS</v>
          </cell>
          <cell r="D5832">
            <v>169.8</v>
          </cell>
          <cell r="E5832" t="str">
            <v>IVAX CORP</v>
          </cell>
          <cell r="F5832" t="str">
            <v>MULTIVIT-PED DROPS W/FL</v>
          </cell>
        </row>
        <row r="5833">
          <cell r="A5833" t="str">
            <v>POLYVIT/FL</v>
          </cell>
          <cell r="B5833" t="str">
            <v xml:space="preserve"> VITAMINS        </v>
          </cell>
          <cell r="C5833" t="str">
            <v>SILARX PHARM INC</v>
          </cell>
          <cell r="D5833">
            <v>215.6</v>
          </cell>
          <cell r="E5833" t="str">
            <v>SILARX PHARM INC</v>
          </cell>
          <cell r="F5833" t="str">
            <v>MULTIVIT-PED DROPS W/FL</v>
          </cell>
        </row>
        <row r="5834">
          <cell r="A5834" t="str">
            <v>POLYVIT/FL</v>
          </cell>
          <cell r="B5834" t="str">
            <v xml:space="preserve"> VITAMINS        </v>
          </cell>
          <cell r="C5834" t="str">
            <v>WATSON LABS</v>
          </cell>
          <cell r="D5834">
            <v>149.80000000000001</v>
          </cell>
          <cell r="E5834" t="str">
            <v>WATSON PHARM INC</v>
          </cell>
          <cell r="F5834" t="str">
            <v>MULTIVIT-PED DROPS W/FL</v>
          </cell>
        </row>
        <row r="5835">
          <cell r="A5835" t="str">
            <v>POLYVIT/FL/FE</v>
          </cell>
          <cell r="B5835" t="str">
            <v xml:space="preserve"> VITAMINS        </v>
          </cell>
          <cell r="C5835" t="str">
            <v>HI-TECH PHARMACAL</v>
          </cell>
          <cell r="D5835">
            <v>1953</v>
          </cell>
          <cell r="E5835" t="str">
            <v>HI-TECH PHARMACAL</v>
          </cell>
          <cell r="F5835" t="str">
            <v>MULTIVIT-PED CHEW W/FL</v>
          </cell>
        </row>
        <row r="5836">
          <cell r="A5836" t="str">
            <v>POLYVIT/FL/FE</v>
          </cell>
          <cell r="B5836" t="str">
            <v xml:space="preserve"> VITAMINS        </v>
          </cell>
          <cell r="C5836" t="str">
            <v>SILARX PHARM INC</v>
          </cell>
          <cell r="D5836">
            <v>0</v>
          </cell>
          <cell r="E5836" t="str">
            <v>SILARX PHARM INC</v>
          </cell>
          <cell r="F5836" t="str">
            <v>MULTIVIT-PED CHEW W/FL</v>
          </cell>
        </row>
        <row r="5837">
          <cell r="A5837" t="str">
            <v>POLYVITAMIN</v>
          </cell>
          <cell r="B5837" t="str">
            <v xml:space="preserve"> VITAMINS        </v>
          </cell>
          <cell r="C5837" t="str">
            <v>SILARX PHARM INC</v>
          </cell>
          <cell r="D5837">
            <v>1194.9000000000001</v>
          </cell>
          <cell r="E5837" t="str">
            <v>SILARX PHARM INC</v>
          </cell>
          <cell r="F5837" t="str">
            <v>MULTIVIT-PED DROPS W/O FL</v>
          </cell>
        </row>
        <row r="5838">
          <cell r="A5838" t="str">
            <v>PONSTEL</v>
          </cell>
          <cell r="B5838" t="str">
            <v xml:space="preserve"> ANALGESICS        </v>
          </cell>
          <cell r="C5838" t="str">
            <v>FIRST HORIZON PH</v>
          </cell>
          <cell r="D5838">
            <v>121024.5</v>
          </cell>
          <cell r="E5838" t="str">
            <v>FIRST HORIZON PH</v>
          </cell>
          <cell r="F5838" t="str">
            <v>SYNTH NON-NARC NON-INJ</v>
          </cell>
        </row>
        <row r="5839">
          <cell r="A5839" t="str">
            <v>PONTOCAINE</v>
          </cell>
          <cell r="B5839" t="str">
            <v xml:space="preserve"> ANESTHETICS                                   </v>
          </cell>
          <cell r="C5839" t="str">
            <v>ABBOTT HOSP PRODS</v>
          </cell>
          <cell r="D5839">
            <v>0</v>
          </cell>
          <cell r="E5839" t="str">
            <v>ABBOTT</v>
          </cell>
          <cell r="F5839" t="str">
            <v>ANESTH LOCAL INJ</v>
          </cell>
        </row>
        <row r="5840">
          <cell r="A5840" t="str">
            <v>PONTOCAINE</v>
          </cell>
          <cell r="B5840" t="str">
            <v xml:space="preserve"> OPHTHALMIC PREPARATIONS                       </v>
          </cell>
          <cell r="C5840" t="str">
            <v>SANOFI-SYNTHELABO</v>
          </cell>
          <cell r="D5840">
            <v>207.8</v>
          </cell>
          <cell r="E5840" t="str">
            <v>SANOFI-SYN INC</v>
          </cell>
          <cell r="F5840" t="str">
            <v>OPHTH ANESTHETIC</v>
          </cell>
        </row>
        <row r="5841">
          <cell r="A5841" t="str">
            <v>PORTIA-28</v>
          </cell>
          <cell r="B5841" t="str">
            <v xml:space="preserve"> CONTRACEPTIVES                                </v>
          </cell>
          <cell r="C5841" t="str">
            <v>BARR LABS</v>
          </cell>
          <cell r="D5841">
            <v>1232.8</v>
          </cell>
          <cell r="E5841" t="str">
            <v>BARR LABS CORP</v>
          </cell>
          <cell r="F5841" t="str">
            <v>O/C ESTROGEN/PROGESTOGEN</v>
          </cell>
        </row>
        <row r="5842">
          <cell r="A5842" t="str">
            <v>POSICOR</v>
          </cell>
          <cell r="B5842" t="str">
            <v xml:space="preserve"> VASCULAR AGENTS                               </v>
          </cell>
          <cell r="C5842" t="str">
            <v>ROCHE</v>
          </cell>
          <cell r="D5842">
            <v>0</v>
          </cell>
          <cell r="E5842" t="str">
            <v>HOFFMANN-LA ROCHE</v>
          </cell>
          <cell r="F5842" t="str">
            <v>CALCIUM BLOCKERS</v>
          </cell>
        </row>
        <row r="5843">
          <cell r="A5843" t="str">
            <v>POT BICARB/CIT ACD</v>
          </cell>
          <cell r="B5843" t="str">
            <v xml:space="preserve"> NUTRIENTS &amp; SUPPLEMENTS                       </v>
          </cell>
          <cell r="C5843" t="str">
            <v>BAJAMAR CHEMICAL</v>
          </cell>
          <cell r="D5843">
            <v>247.7</v>
          </cell>
          <cell r="E5843" t="str">
            <v>BAJAMAR CHEMICAL</v>
          </cell>
          <cell r="F5843" t="str">
            <v>POTASSIUM SUPPL OTH</v>
          </cell>
        </row>
        <row r="5844">
          <cell r="A5844" t="str">
            <v>POT BICARB/CIT ACD</v>
          </cell>
          <cell r="B5844" t="str">
            <v xml:space="preserve"> NUTRIENTS &amp; SUPPLEMENTS                       </v>
          </cell>
          <cell r="C5844" t="str">
            <v>UNITED RES LABS</v>
          </cell>
          <cell r="D5844">
            <v>24</v>
          </cell>
          <cell r="E5844" t="str">
            <v>URL/MUTUAL</v>
          </cell>
          <cell r="F5844" t="str">
            <v>POTASSIUM SUPPL OTH</v>
          </cell>
        </row>
        <row r="5845">
          <cell r="A5845" t="str">
            <v>POT BICARB/CIT ACD</v>
          </cell>
          <cell r="B5845" t="str">
            <v xml:space="preserve"> NUTRIENTS &amp; SUPPLEMENTS                       </v>
          </cell>
          <cell r="C5845" t="str">
            <v>WATSON LABS</v>
          </cell>
          <cell r="D5845">
            <v>0</v>
          </cell>
          <cell r="E5845" t="str">
            <v>WATSON PHARM INC</v>
          </cell>
          <cell r="F5845" t="str">
            <v>POTASSIUM SUPPL OTH</v>
          </cell>
        </row>
        <row r="5846">
          <cell r="A5846" t="str">
            <v>POT CHLORIDE MD VIAL</v>
          </cell>
          <cell r="B5846" t="str">
            <v>UNKNOWN USC 99998</v>
          </cell>
          <cell r="C5846" t="str">
            <v>AMER PHARM PARTNER</v>
          </cell>
          <cell r="D5846">
            <v>0</v>
          </cell>
          <cell r="E5846" t="str">
            <v>AMER PHARM PARTNER</v>
          </cell>
          <cell r="F5846" t="str">
            <v>UNKNOWN USC 99998</v>
          </cell>
        </row>
        <row r="5847">
          <cell r="A5847" t="str">
            <v>POT CIT/CITRIC ACD</v>
          </cell>
          <cell r="B5847" t="str">
            <v xml:space="preserve"> MISCELLANEOUS PREPS, ETHICAL                  </v>
          </cell>
          <cell r="C5847" t="str">
            <v>PHARMACEUTIC ASSOC</v>
          </cell>
          <cell r="D5847">
            <v>205.3</v>
          </cell>
          <cell r="E5847" t="str">
            <v>PHARMACEUTIC ASSOC</v>
          </cell>
          <cell r="F5847" t="str">
            <v>MISCELLANEOUS OTH</v>
          </cell>
        </row>
        <row r="5848">
          <cell r="A5848" t="str">
            <v>POT GLUC</v>
          </cell>
          <cell r="B5848" t="str">
            <v xml:space="preserve"> NUTRIENTS &amp; SUPPLEMENTS                       </v>
          </cell>
          <cell r="C5848" t="str">
            <v>PRIVATE LABEL</v>
          </cell>
          <cell r="D5848">
            <v>-24.7</v>
          </cell>
          <cell r="E5848" t="str">
            <v>PRIVATE LABEL</v>
          </cell>
          <cell r="F5848" t="str">
            <v>POTASSIUM SUPPL OTH</v>
          </cell>
        </row>
        <row r="5849">
          <cell r="A5849" t="str">
            <v>POT GLUC</v>
          </cell>
          <cell r="B5849" t="str">
            <v xml:space="preserve"> NUTRIENTS &amp; SUPPLEMENTS                       </v>
          </cell>
          <cell r="C5849" t="str">
            <v>SUNDOWN VITAMINS</v>
          </cell>
          <cell r="D5849">
            <v>-123.9</v>
          </cell>
          <cell r="E5849" t="str">
            <v>SUNDOWN VITAMINS</v>
          </cell>
          <cell r="F5849" t="str">
            <v>POTASSIUM SUPPL OTH</v>
          </cell>
        </row>
        <row r="5850">
          <cell r="A5850" t="str">
            <v>POTABA</v>
          </cell>
          <cell r="B5850" t="str">
            <v xml:space="preserve"> MISCELLANEOUS PREPS, ETHICAL                  </v>
          </cell>
          <cell r="C5850" t="str">
            <v>GLENWOOD</v>
          </cell>
          <cell r="D5850">
            <v>39845.699999999997</v>
          </cell>
          <cell r="E5850" t="str">
            <v>GLENWOOD</v>
          </cell>
          <cell r="F5850" t="str">
            <v>MISCELLANEOUS OTH</v>
          </cell>
        </row>
        <row r="5851">
          <cell r="A5851" t="str">
            <v>POTASSIUM</v>
          </cell>
          <cell r="B5851" t="str">
            <v xml:space="preserve"> NUTRIENTS &amp; SUPPLEMENTS                       </v>
          </cell>
          <cell r="C5851" t="str">
            <v>PRIVATE LABEL</v>
          </cell>
          <cell r="D5851">
            <v>151.9</v>
          </cell>
          <cell r="E5851" t="str">
            <v>PRIVATE LABEL</v>
          </cell>
          <cell r="F5851" t="str">
            <v>POTASSIUM SUPPL OTH</v>
          </cell>
        </row>
        <row r="5852">
          <cell r="A5852" t="str">
            <v>POTASSIUM ACE</v>
          </cell>
          <cell r="B5852" t="str">
            <v xml:space="preserve"> MISCELLANEOUS PREPS, ETHICAL                  </v>
          </cell>
          <cell r="C5852" t="str">
            <v>MFR NOT STATED</v>
          </cell>
          <cell r="D5852">
            <v>134.19999999999999</v>
          </cell>
          <cell r="E5852" t="str">
            <v>LAB UNKNOWN</v>
          </cell>
          <cell r="F5852" t="str">
            <v>CRUDE/BULK MED</v>
          </cell>
        </row>
        <row r="5853">
          <cell r="A5853" t="str">
            <v>POTASSIUM CHLORIDE</v>
          </cell>
          <cell r="B5853" t="str">
            <v>UNKNOWN USC 99998</v>
          </cell>
          <cell r="C5853" t="str">
            <v>ABBOTT HOSP PRODS</v>
          </cell>
          <cell r="D5853">
            <v>5.5</v>
          </cell>
          <cell r="E5853" t="str">
            <v>ABBOTT</v>
          </cell>
          <cell r="F5853" t="str">
            <v>UNKNOWN USC 99998</v>
          </cell>
        </row>
        <row r="5854">
          <cell r="A5854" t="str">
            <v>POTASSIUM CHLORIDE</v>
          </cell>
          <cell r="B5854" t="str">
            <v>UNKNOWN USC 99998</v>
          </cell>
          <cell r="C5854" t="str">
            <v>AMER PHARM PARTNER</v>
          </cell>
          <cell r="D5854">
            <v>247.6</v>
          </cell>
          <cell r="E5854" t="str">
            <v>AMER PHARM PARTNER</v>
          </cell>
          <cell r="F5854" t="str">
            <v>UNKNOWN USC 99998</v>
          </cell>
        </row>
        <row r="5855">
          <cell r="A5855" t="str">
            <v>POTASSIUM CL</v>
          </cell>
          <cell r="B5855" t="str">
            <v xml:space="preserve"> NUTRIENTS &amp; SUPPLEMENTS                       </v>
          </cell>
          <cell r="C5855" t="str">
            <v>ALPHARMA</v>
          </cell>
          <cell r="D5855">
            <v>554</v>
          </cell>
          <cell r="E5855" t="str">
            <v>ALPHARMA USPD</v>
          </cell>
          <cell r="F5855" t="str">
            <v>POTASSIUM SUPPL CHLORIDE</v>
          </cell>
        </row>
        <row r="5856">
          <cell r="A5856" t="str">
            <v>POTASSIUM CL</v>
          </cell>
          <cell r="B5856" t="str">
            <v xml:space="preserve"> NUTRIENTS &amp; SUPPLEMENTS                       </v>
          </cell>
          <cell r="C5856" t="str">
            <v>ANDRX</v>
          </cell>
          <cell r="D5856">
            <v>19259.7</v>
          </cell>
          <cell r="E5856" t="str">
            <v>ANDRX CORPORATN</v>
          </cell>
          <cell r="F5856" t="str">
            <v>POTASSIUM SUPPL CHLORIDE</v>
          </cell>
        </row>
        <row r="5857">
          <cell r="A5857" t="str">
            <v>POTASSIUM CL</v>
          </cell>
          <cell r="B5857" t="str">
            <v xml:space="preserve"> NUTRIENTS &amp; SUPPLEMENTS                       </v>
          </cell>
          <cell r="C5857" t="str">
            <v>BAJAMAR CHEMICAL</v>
          </cell>
          <cell r="D5857">
            <v>111.6</v>
          </cell>
          <cell r="E5857" t="str">
            <v>BAJAMAR CHEMICAL</v>
          </cell>
          <cell r="F5857" t="str">
            <v>POTASSIUM SUPPL CHLORIDE</v>
          </cell>
        </row>
        <row r="5858">
          <cell r="A5858" t="str">
            <v>POTASSIUM CL</v>
          </cell>
          <cell r="B5858" t="str">
            <v xml:space="preserve"> NUTRIENTS &amp; SUPPLEMENTS                       </v>
          </cell>
          <cell r="C5858" t="str">
            <v>ETHEX CORP</v>
          </cell>
          <cell r="D5858">
            <v>11626.8</v>
          </cell>
          <cell r="E5858" t="str">
            <v>K V  PHARM</v>
          </cell>
          <cell r="F5858" t="str">
            <v>POTASSIUM SUPPL CHLORIDE</v>
          </cell>
        </row>
        <row r="5859">
          <cell r="A5859" t="str">
            <v>POTASSIUM CL</v>
          </cell>
          <cell r="B5859" t="str">
            <v xml:space="preserve"> NUTRIENTS &amp; SUPPLEMENTS                       </v>
          </cell>
          <cell r="C5859" t="str">
            <v>GENEVA PHARM</v>
          </cell>
          <cell r="D5859">
            <v>2064.6</v>
          </cell>
          <cell r="E5859" t="str">
            <v>NOVARTIS</v>
          </cell>
          <cell r="F5859" t="str">
            <v>POTASSIUM SUPPL CHLORIDE</v>
          </cell>
        </row>
        <row r="5860">
          <cell r="A5860" t="str">
            <v>POTASSIUM CL</v>
          </cell>
          <cell r="B5860" t="str">
            <v xml:space="preserve"> NUTRIENTS &amp; SUPPLEMENTS                       </v>
          </cell>
          <cell r="C5860" t="str">
            <v>IVAX PHARMACEUTICALS</v>
          </cell>
          <cell r="D5860">
            <v>0</v>
          </cell>
          <cell r="E5860" t="str">
            <v>IVAX CORP</v>
          </cell>
          <cell r="F5860" t="str">
            <v>POTASSIUM SUPPL CHLORIDE</v>
          </cell>
        </row>
        <row r="5861">
          <cell r="A5861" t="str">
            <v>POTASSIUM CL</v>
          </cell>
          <cell r="B5861" t="str">
            <v xml:space="preserve"> NUTRIENTS &amp; SUPPLEMENTS                       </v>
          </cell>
          <cell r="C5861" t="str">
            <v>MAJOR PHARM</v>
          </cell>
          <cell r="D5861">
            <v>97.7</v>
          </cell>
          <cell r="E5861" t="str">
            <v>GREAT LAKES WHLSL</v>
          </cell>
          <cell r="F5861" t="str">
            <v>POTASSIUM SUPPL CHLORIDE</v>
          </cell>
        </row>
        <row r="5862">
          <cell r="A5862" t="str">
            <v>POTASSIUM CL</v>
          </cell>
          <cell r="B5862" t="str">
            <v xml:space="preserve"> NUTRIENTS &amp; SUPPLEMENTS                       </v>
          </cell>
          <cell r="C5862" t="str">
            <v>MFR NOT STATED</v>
          </cell>
          <cell r="D5862">
            <v>635.29999999999995</v>
          </cell>
          <cell r="E5862" t="str">
            <v>LAB UNKNOWN</v>
          </cell>
          <cell r="F5862" t="str">
            <v>POTASSIUM SUPPL CHLORIDE</v>
          </cell>
        </row>
        <row r="5863">
          <cell r="A5863" t="str">
            <v>POTASSIUM CL</v>
          </cell>
          <cell r="B5863" t="str">
            <v xml:space="preserve"> NUTRIENTS &amp; SUPPLEMENTS                       </v>
          </cell>
          <cell r="C5863" t="str">
            <v>MORTON GROVE PHARM</v>
          </cell>
          <cell r="D5863">
            <v>0</v>
          </cell>
          <cell r="E5863" t="str">
            <v>MORTON GROVE PHARM</v>
          </cell>
          <cell r="F5863" t="str">
            <v>POTASSIUM SUPPL CHLORIDE</v>
          </cell>
        </row>
        <row r="5864">
          <cell r="A5864" t="str">
            <v>POTASSIUM CL</v>
          </cell>
          <cell r="B5864" t="str">
            <v xml:space="preserve"> NUTRIENTS &amp; SUPPLEMENTS                       </v>
          </cell>
          <cell r="C5864" t="str">
            <v>PHARMACEUTIC ASSOC</v>
          </cell>
          <cell r="D5864">
            <v>0</v>
          </cell>
          <cell r="E5864" t="str">
            <v>PHARMACEUTIC ASSOC</v>
          </cell>
          <cell r="F5864" t="str">
            <v>POTASSIUM SUPPL CHLORIDE</v>
          </cell>
        </row>
        <row r="5865">
          <cell r="A5865" t="str">
            <v>POTASSIUM CL</v>
          </cell>
          <cell r="B5865" t="str">
            <v xml:space="preserve"> NUTRIENTS &amp; SUPPLEMENTS                       </v>
          </cell>
          <cell r="C5865" t="str">
            <v>QUALITEST PRODUCTS</v>
          </cell>
          <cell r="D5865">
            <v>13292.1</v>
          </cell>
          <cell r="E5865" t="str">
            <v>QUALITEST PRODUCTS</v>
          </cell>
          <cell r="F5865" t="str">
            <v>POTASSIUM SUPPL CHLORIDE</v>
          </cell>
        </row>
        <row r="5866">
          <cell r="A5866" t="str">
            <v>POTASSIUM CL</v>
          </cell>
          <cell r="B5866" t="str">
            <v xml:space="preserve"> NUTRIENTS &amp; SUPPLEMENTS                       </v>
          </cell>
          <cell r="C5866" t="str">
            <v>TEVA PHARMACEUTICALS</v>
          </cell>
          <cell r="D5866">
            <v>15197.7</v>
          </cell>
          <cell r="E5866" t="str">
            <v>TEVA PHARM USA</v>
          </cell>
          <cell r="F5866" t="str">
            <v>POTASSIUM SUPPL CHLORIDE</v>
          </cell>
        </row>
        <row r="5867">
          <cell r="A5867" t="str">
            <v>POTASSIUM CL</v>
          </cell>
          <cell r="B5867" t="str">
            <v xml:space="preserve"> NUTRIENTS &amp; SUPPLEMENTS                       </v>
          </cell>
          <cell r="C5867" t="str">
            <v>VINTAGE PHARM</v>
          </cell>
          <cell r="D5867">
            <v>11.3</v>
          </cell>
          <cell r="E5867" t="str">
            <v>VINTAGE PHARM</v>
          </cell>
          <cell r="F5867" t="str">
            <v>POTASSIUM SUPPL CHLORIDE</v>
          </cell>
        </row>
        <row r="5868">
          <cell r="A5868" t="str">
            <v>POTASSIUM CL</v>
          </cell>
          <cell r="B5868" t="str">
            <v xml:space="preserve"> NUTRIENTS &amp; SUPPLEMENTS                       </v>
          </cell>
          <cell r="C5868" t="str">
            <v>WARRICK PHARM</v>
          </cell>
          <cell r="D5868">
            <v>3333.9</v>
          </cell>
          <cell r="E5868" t="str">
            <v>SCHERING PLOUGH</v>
          </cell>
          <cell r="F5868" t="str">
            <v>POTASSIUM SUPPL CHLORIDE</v>
          </cell>
        </row>
        <row r="5869">
          <cell r="A5869" t="str">
            <v>POTASSIUM CL</v>
          </cell>
          <cell r="B5869" t="str">
            <v xml:space="preserve"> NUTRIENTS &amp; SUPPLEMENTS                       </v>
          </cell>
          <cell r="C5869" t="str">
            <v>WATSON LABS</v>
          </cell>
          <cell r="D5869">
            <v>52.7</v>
          </cell>
          <cell r="E5869" t="str">
            <v>WATSON PHARM INC</v>
          </cell>
          <cell r="F5869" t="str">
            <v>POTASSIUM SUPPL CHLORIDE</v>
          </cell>
        </row>
        <row r="5870">
          <cell r="A5870" t="str">
            <v>POTASSIUM PHOS UNDERFILL</v>
          </cell>
          <cell r="B5870" t="str">
            <v>UNKNOWN USC 99998</v>
          </cell>
          <cell r="C5870" t="str">
            <v>AMERICAN REGENT</v>
          </cell>
          <cell r="D5870">
            <v>0</v>
          </cell>
          <cell r="E5870" t="str">
            <v>AMERICAN REGENT</v>
          </cell>
          <cell r="F5870" t="str">
            <v>UNKNOWN USC 99998</v>
          </cell>
        </row>
        <row r="5871">
          <cell r="A5871" t="str">
            <v>POVIDONE-IODINE</v>
          </cell>
          <cell r="B5871" t="str">
            <v xml:space="preserve"> MOUTH, THROAT &amp; ANTISEPTICS                   </v>
          </cell>
          <cell r="C5871" t="str">
            <v>ALPHARMA</v>
          </cell>
          <cell r="D5871">
            <v>282.89999999999998</v>
          </cell>
          <cell r="E5871" t="str">
            <v>ALPHARMA USPD</v>
          </cell>
          <cell r="F5871" t="str">
            <v>ANTISEPTICS THERAPEUTIC</v>
          </cell>
        </row>
        <row r="5872">
          <cell r="A5872" t="str">
            <v>POVIDONE-IODINE</v>
          </cell>
          <cell r="B5872" t="str">
            <v xml:space="preserve"> MOUTH, THROAT &amp; ANTISEPTICS                   </v>
          </cell>
          <cell r="C5872" t="str">
            <v>ALPHARMA</v>
          </cell>
          <cell r="D5872">
            <v>356.1</v>
          </cell>
          <cell r="E5872" t="str">
            <v>ALPHARMA USPD</v>
          </cell>
          <cell r="F5872" t="str">
            <v>DSNFCT SURG SCR</v>
          </cell>
        </row>
        <row r="5873">
          <cell r="A5873" t="str">
            <v>POVIDONE-IODINE</v>
          </cell>
          <cell r="B5873" t="str">
            <v xml:space="preserve"> MOUTH, THROAT &amp; ANTISEPTICS                   </v>
          </cell>
          <cell r="C5873" t="str">
            <v>CLAY-PARK LABS</v>
          </cell>
          <cell r="D5873">
            <v>7590</v>
          </cell>
          <cell r="E5873" t="str">
            <v>CLAY-PARK LABS</v>
          </cell>
          <cell r="F5873" t="str">
            <v>ANTISEPTICS THERAPEUTIC</v>
          </cell>
        </row>
        <row r="5874">
          <cell r="A5874" t="str">
            <v>POVIDONE-IODINE</v>
          </cell>
          <cell r="B5874" t="str">
            <v xml:space="preserve"> MOUTH, THROAT &amp; ANTISEPTICS                   </v>
          </cell>
          <cell r="C5874" t="str">
            <v>MAJOR PHARM</v>
          </cell>
          <cell r="D5874">
            <v>102.5</v>
          </cell>
          <cell r="E5874" t="str">
            <v>GREAT LAKES WHLSL</v>
          </cell>
          <cell r="F5874" t="str">
            <v>ANTISEPTICS THERAPEUTIC</v>
          </cell>
        </row>
        <row r="5875">
          <cell r="A5875" t="str">
            <v>POVIDONE-IODINE</v>
          </cell>
          <cell r="B5875" t="str">
            <v xml:space="preserve"> MOUTH, THROAT &amp; ANTISEPTICS                   </v>
          </cell>
          <cell r="C5875" t="str">
            <v>PRIVATE LABEL</v>
          </cell>
          <cell r="D5875">
            <v>4268.5</v>
          </cell>
          <cell r="E5875" t="str">
            <v>PRIVATE LABEL</v>
          </cell>
          <cell r="F5875" t="str">
            <v>GENERAL ANTISEPTICS</v>
          </cell>
        </row>
        <row r="5876">
          <cell r="A5876" t="str">
            <v>POVIDONE-IODINE</v>
          </cell>
          <cell r="B5876" t="str">
            <v xml:space="preserve"> MOUTH, THROAT &amp; ANTISEPTICS                   </v>
          </cell>
          <cell r="C5876" t="str">
            <v>QUALITEST PRODUCTS</v>
          </cell>
          <cell r="D5876">
            <v>2420.5</v>
          </cell>
          <cell r="E5876" t="str">
            <v>QUALITEST PRODUCTS</v>
          </cell>
          <cell r="F5876" t="str">
            <v>ANTISEPTICS THERAPEUTIC</v>
          </cell>
        </row>
        <row r="5877">
          <cell r="A5877" t="str">
            <v>POVIDONE-IODINE</v>
          </cell>
          <cell r="B5877" t="str">
            <v xml:space="preserve"> MOUTH, THROAT &amp; ANTISEPTICS                   </v>
          </cell>
          <cell r="C5877" t="str">
            <v>THAMES PHARMACAL</v>
          </cell>
          <cell r="D5877">
            <v>1183.7</v>
          </cell>
          <cell r="E5877" t="str">
            <v>THAMES PHARMACAL</v>
          </cell>
          <cell r="F5877" t="str">
            <v>ANTISEPTICS THERAPEUTIC</v>
          </cell>
        </row>
        <row r="5878">
          <cell r="A5878" t="str">
            <v>PPA/ASA/DPH</v>
          </cell>
          <cell r="B5878" t="str">
            <v xml:space="preserve"> COUGH &amp; COLD PREPS           </v>
          </cell>
          <cell r="C5878" t="str">
            <v>IVAX PHARMACEUTICALS</v>
          </cell>
          <cell r="D5878">
            <v>32.9</v>
          </cell>
          <cell r="E5878" t="str">
            <v>IVAX CORP</v>
          </cell>
          <cell r="F5878" t="str">
            <v>ORAL COLD W/ANALG</v>
          </cell>
        </row>
        <row r="5879">
          <cell r="A5879" t="str">
            <v>PPA/BPM/DM</v>
          </cell>
          <cell r="B5879" t="str">
            <v xml:space="preserve"> COUGH &amp; COLD PREPS           </v>
          </cell>
          <cell r="C5879" t="str">
            <v>LIQUIPHARM</v>
          </cell>
          <cell r="D5879">
            <v>0</v>
          </cell>
          <cell r="E5879" t="str">
            <v>LIQUIPHARM</v>
          </cell>
          <cell r="F5879" t="str">
            <v>COUGH/COLD W/O EXPECT</v>
          </cell>
        </row>
        <row r="5880">
          <cell r="A5880" t="str">
            <v>PPD TINE TEST</v>
          </cell>
          <cell r="B5880" t="str">
            <v xml:space="preserve"> DIAGNOSTIC AIDS                               </v>
          </cell>
          <cell r="C5880" t="str">
            <v>LEDERLE RX</v>
          </cell>
          <cell r="D5880">
            <v>0</v>
          </cell>
          <cell r="E5880" t="str">
            <v>WYETH CORP</v>
          </cell>
          <cell r="F5880" t="str">
            <v>DIAG AIDS ANTIGENS</v>
          </cell>
        </row>
        <row r="5881">
          <cell r="A5881" t="str">
            <v>PRAMEGEL</v>
          </cell>
          <cell r="B5881" t="str">
            <v xml:space="preserve"> DERMATOLOGICALS, ETHICAL                      </v>
          </cell>
          <cell r="C5881" t="str">
            <v>BIOGLAN PHARMA INC</v>
          </cell>
          <cell r="D5881">
            <v>19.899999999999999</v>
          </cell>
          <cell r="E5881" t="str">
            <v>BIOGLAN PHARMA INC</v>
          </cell>
          <cell r="F5881" t="str">
            <v>ANTIPRURITICS TOPICAL</v>
          </cell>
        </row>
        <row r="5882">
          <cell r="A5882" t="str">
            <v>PRAMOSONE</v>
          </cell>
          <cell r="B5882" t="str">
            <v xml:space="preserve"> HORMONES                                      </v>
          </cell>
          <cell r="C5882" t="str">
            <v>FERNDALE LABS</v>
          </cell>
          <cell r="D5882">
            <v>254255.7</v>
          </cell>
          <cell r="E5882" t="str">
            <v>FERNDALE LABS</v>
          </cell>
          <cell r="F5882" t="str">
            <v>HORMONES CORT COMB DERM</v>
          </cell>
        </row>
        <row r="5883">
          <cell r="A5883" t="str">
            <v>PRANDIN</v>
          </cell>
          <cell r="B5883" t="str">
            <v xml:space="preserve"> DIABETES THERAPY                              </v>
          </cell>
          <cell r="C5883" t="str">
            <v>NOVO NORDISK</v>
          </cell>
          <cell r="D5883">
            <v>591771.5</v>
          </cell>
          <cell r="E5883" t="str">
            <v>NOVO NORDISK</v>
          </cell>
          <cell r="F5883" t="str">
            <v>MEGLITINIDES</v>
          </cell>
        </row>
        <row r="5884">
          <cell r="A5884" t="str">
            <v>PRASCION</v>
          </cell>
          <cell r="B5884" t="str">
            <v xml:space="preserve"> DERMATOLOGICALS, ETHICAL                      </v>
          </cell>
          <cell r="C5884" t="str">
            <v>PRASCO LABS</v>
          </cell>
          <cell r="D5884">
            <v>7423.7</v>
          </cell>
          <cell r="E5884" t="str">
            <v>PRASCO LABS</v>
          </cell>
          <cell r="F5884" t="str">
            <v>ACNE W/ANTNFCT/ANTISEPTIC</v>
          </cell>
        </row>
        <row r="5885">
          <cell r="A5885" t="str">
            <v>PRAVACHOL</v>
          </cell>
          <cell r="B5885" t="str">
            <v xml:space="preserve"> ANTIHYPERLIPIDEMIC AGENTS              </v>
          </cell>
          <cell r="C5885" t="str">
            <v>BRISTOL-M SQ US PH</v>
          </cell>
          <cell r="D5885">
            <v>4722845.3</v>
          </cell>
          <cell r="E5885" t="str">
            <v>BRISTOL-MYERS SQ</v>
          </cell>
          <cell r="F5885" t="str">
            <v>HMG-COA REDUCTASE INHIB</v>
          </cell>
        </row>
        <row r="5886">
          <cell r="A5886" t="str">
            <v>PRAVIGARD PAC</v>
          </cell>
          <cell r="B5886" t="str">
            <v xml:space="preserve"> ANTIHYPERLIPIDEMIC AGENTS              </v>
          </cell>
          <cell r="C5886" t="str">
            <v>BRISTOL-M SQ US PH</v>
          </cell>
          <cell r="D5886">
            <v>16067.4</v>
          </cell>
          <cell r="E5886" t="str">
            <v>BRISTOL-MYERS SQ</v>
          </cell>
          <cell r="F5886" t="str">
            <v>CHOLESTEROL RED COMB</v>
          </cell>
        </row>
        <row r="5887">
          <cell r="A5887" t="str">
            <v>PRAX</v>
          </cell>
          <cell r="B5887" t="str">
            <v xml:space="preserve"> ANESTHETICS                                   </v>
          </cell>
          <cell r="C5887" t="str">
            <v>FERNDALE LABS</v>
          </cell>
          <cell r="D5887">
            <v>59108.5</v>
          </cell>
          <cell r="E5887" t="str">
            <v>FERNDALE LABS</v>
          </cell>
          <cell r="F5887" t="str">
            <v>ANESTH LOCAL&amp;TOPICAL OTH</v>
          </cell>
        </row>
        <row r="5888">
          <cell r="A5888" t="str">
            <v>PRAZOSIN HCL</v>
          </cell>
          <cell r="B5888" t="str">
            <v xml:space="preserve"> VASCULAR AGENTS                               </v>
          </cell>
          <cell r="C5888" t="str">
            <v>IVAX PHARMACEUTICALS</v>
          </cell>
          <cell r="D5888">
            <v>14017.3</v>
          </cell>
          <cell r="E5888" t="str">
            <v>IVAX CORP</v>
          </cell>
          <cell r="F5888" t="str">
            <v>ALPHA BLOCKERS ALONE COMB</v>
          </cell>
        </row>
        <row r="5889">
          <cell r="A5889" t="str">
            <v>PRAZOSIN HCL</v>
          </cell>
          <cell r="B5889" t="str">
            <v xml:space="preserve"> VASCULAR AGENTS                               </v>
          </cell>
          <cell r="C5889" t="str">
            <v>LEDERLE SP</v>
          </cell>
          <cell r="D5889">
            <v>-21.6</v>
          </cell>
          <cell r="E5889" t="str">
            <v>WYETH CORP</v>
          </cell>
          <cell r="F5889" t="str">
            <v>ALPHA BLOCKERS ALONE COMB</v>
          </cell>
        </row>
        <row r="5890">
          <cell r="A5890" t="str">
            <v>PRAZOSIN HCL</v>
          </cell>
          <cell r="B5890" t="str">
            <v xml:space="preserve"> VASCULAR AGENTS                               </v>
          </cell>
          <cell r="C5890" t="str">
            <v>MYLAN</v>
          </cell>
          <cell r="D5890">
            <v>23632.3</v>
          </cell>
          <cell r="E5890" t="str">
            <v>MYLAN LABS  INC</v>
          </cell>
          <cell r="F5890" t="str">
            <v>ALPHA BLOCKERS ALONE COMB</v>
          </cell>
        </row>
        <row r="5891">
          <cell r="A5891" t="str">
            <v>PRECARE</v>
          </cell>
          <cell r="B5891" t="str">
            <v xml:space="preserve"> VITAMINS        </v>
          </cell>
          <cell r="C5891" t="str">
            <v>THER-RX</v>
          </cell>
          <cell r="D5891">
            <v>490.8</v>
          </cell>
          <cell r="E5891" t="str">
            <v>K V  PHARM</v>
          </cell>
          <cell r="F5891" t="str">
            <v>MULTIVIT PRENATAL</v>
          </cell>
        </row>
        <row r="5892">
          <cell r="A5892" t="str">
            <v>PRECARE CONCEIVE</v>
          </cell>
          <cell r="B5892" t="str">
            <v xml:space="preserve"> VITAMINS        </v>
          </cell>
          <cell r="C5892" t="str">
            <v>THER-RX</v>
          </cell>
          <cell r="D5892">
            <v>66.599999999999994</v>
          </cell>
          <cell r="E5892" t="str">
            <v>K V  PHARM</v>
          </cell>
          <cell r="F5892" t="str">
            <v>MULTIVIT PRENATAL</v>
          </cell>
        </row>
        <row r="5893">
          <cell r="A5893" t="str">
            <v>PRECARE PRENATAL</v>
          </cell>
          <cell r="B5893" t="str">
            <v xml:space="preserve"> VITAMINS        </v>
          </cell>
          <cell r="C5893" t="str">
            <v>THER-RX</v>
          </cell>
          <cell r="D5893">
            <v>245.9</v>
          </cell>
          <cell r="E5893" t="str">
            <v>K V  PHARM</v>
          </cell>
          <cell r="F5893" t="str">
            <v>MULTIVIT PRENATAL</v>
          </cell>
        </row>
        <row r="5894">
          <cell r="A5894" t="str">
            <v>PRECISION G</v>
          </cell>
          <cell r="B5894" t="str">
            <v xml:space="preserve"> DIAGNOSTIC AIDS                               </v>
          </cell>
          <cell r="C5894" t="str">
            <v>MEDISENSE INC</v>
          </cell>
          <cell r="D5894">
            <v>41.4</v>
          </cell>
          <cell r="E5894" t="str">
            <v>ABBOTT</v>
          </cell>
          <cell r="F5894" t="str">
            <v>DIAG AIDS BLOOD GLUC TEST</v>
          </cell>
        </row>
        <row r="5895">
          <cell r="A5895" t="str">
            <v>PRECISION Q-I-D</v>
          </cell>
          <cell r="B5895" t="str">
            <v xml:space="preserve"> DIAGNOSTIC AIDS                               </v>
          </cell>
          <cell r="C5895" t="str">
            <v>MEDISENSE INC</v>
          </cell>
          <cell r="D5895">
            <v>95071.9</v>
          </cell>
          <cell r="E5895" t="str">
            <v>ABBOTT</v>
          </cell>
          <cell r="F5895" t="str">
            <v>DIAG AIDS BLOOD GLUC TEST</v>
          </cell>
        </row>
        <row r="5896">
          <cell r="A5896" t="str">
            <v>PRECISION SOF-TACT</v>
          </cell>
          <cell r="B5896" t="str">
            <v xml:space="preserve"> DIAGNOSTIC AIDS                               </v>
          </cell>
          <cell r="C5896" t="str">
            <v>MEDISENSE INC</v>
          </cell>
          <cell r="D5896">
            <v>66592.3</v>
          </cell>
          <cell r="E5896" t="str">
            <v>ABBOTT</v>
          </cell>
          <cell r="F5896" t="str">
            <v>DIAG AIDS BLOOD GLUC TEST</v>
          </cell>
        </row>
        <row r="5897">
          <cell r="A5897" t="str">
            <v>PRECISION SURE-DOSE</v>
          </cell>
          <cell r="B5897" t="str">
            <v xml:space="preserve"> NON-DRUG PRODUCTS                             </v>
          </cell>
          <cell r="C5897" t="str">
            <v>MEDISENSE INC</v>
          </cell>
          <cell r="D5897">
            <v>33834.199999999997</v>
          </cell>
          <cell r="E5897" t="str">
            <v>ABBOTT</v>
          </cell>
          <cell r="F5897" t="str">
            <v>NON-DRUG PRODUCTS</v>
          </cell>
        </row>
        <row r="5898">
          <cell r="A5898" t="str">
            <v>PRECISION SURE-DOSE PLUS</v>
          </cell>
          <cell r="B5898" t="str">
            <v xml:space="preserve"> NON-DRUG PRODUCTS                             </v>
          </cell>
          <cell r="C5898" t="str">
            <v>MEDISENSE INC</v>
          </cell>
          <cell r="D5898">
            <v>24910.5</v>
          </cell>
          <cell r="E5898" t="str">
            <v>ABBOTT</v>
          </cell>
          <cell r="F5898" t="str">
            <v>NON-DRUG PRODUCTS</v>
          </cell>
        </row>
        <row r="5899">
          <cell r="A5899" t="str">
            <v>PRECISION XTRA</v>
          </cell>
          <cell r="B5899" t="str">
            <v xml:space="preserve"> DIAGNOSTIC AIDS                               </v>
          </cell>
          <cell r="C5899" t="str">
            <v>MEDISENSE INC</v>
          </cell>
          <cell r="D5899">
            <v>229974.2</v>
          </cell>
          <cell r="E5899" t="str">
            <v>ABBOTT</v>
          </cell>
          <cell r="F5899" t="str">
            <v>DIAG AIDS BLOOD GLUC TEST</v>
          </cell>
        </row>
        <row r="5900">
          <cell r="A5900" t="str">
            <v>PRECISION XTRA DSPLY PK</v>
          </cell>
          <cell r="B5900" t="str">
            <v xml:space="preserve"> DIAGNOSTIC AIDS                               </v>
          </cell>
          <cell r="C5900" t="str">
            <v>MEDISENSE INC</v>
          </cell>
          <cell r="D5900">
            <v>0</v>
          </cell>
          <cell r="E5900" t="str">
            <v>ABBOTT</v>
          </cell>
          <cell r="F5900" t="str">
            <v>DIAG AIDS BLOOD GLUC TEST</v>
          </cell>
        </row>
        <row r="5901">
          <cell r="A5901" t="str">
            <v>PRECOSE</v>
          </cell>
          <cell r="B5901" t="str">
            <v xml:space="preserve"> DIABETES THERAPY                              </v>
          </cell>
          <cell r="C5901" t="str">
            <v>BAYER PHARM</v>
          </cell>
          <cell r="D5901">
            <v>79214.7</v>
          </cell>
          <cell r="E5901" t="str">
            <v>BAYER CORPORATION</v>
          </cell>
          <cell r="F5901" t="str">
            <v>ALPHA-GLUCOS INHIB</v>
          </cell>
        </row>
        <row r="5902">
          <cell r="A5902" t="str">
            <v>PRED FORTE</v>
          </cell>
          <cell r="B5902" t="str">
            <v xml:space="preserve"> OPHTHALMIC PREPARATIONS                       </v>
          </cell>
          <cell r="C5902" t="str">
            <v>ALLERGAN</v>
          </cell>
          <cell r="D5902">
            <v>153731.1</v>
          </cell>
          <cell r="E5902" t="str">
            <v>ALLERGAN INC</v>
          </cell>
          <cell r="F5902" t="str">
            <v>OPHTH CORTICOID PLAIN</v>
          </cell>
        </row>
        <row r="5903">
          <cell r="A5903" t="str">
            <v>PRED MILD</v>
          </cell>
          <cell r="B5903" t="str">
            <v xml:space="preserve"> OPHTHALMIC PREPARATIONS                       </v>
          </cell>
          <cell r="C5903" t="str">
            <v>ALLERGAN</v>
          </cell>
          <cell r="D5903">
            <v>6851.5</v>
          </cell>
          <cell r="E5903" t="str">
            <v>ALLERGAN INC</v>
          </cell>
          <cell r="F5903" t="str">
            <v>OPHTH CORTICOID PLAIN</v>
          </cell>
        </row>
        <row r="5904">
          <cell r="A5904" t="str">
            <v>PRED-G</v>
          </cell>
          <cell r="B5904" t="str">
            <v xml:space="preserve"> OPHTHALMIC PREPARATIONS                       </v>
          </cell>
          <cell r="C5904" t="str">
            <v>ALLERGAN</v>
          </cell>
          <cell r="D5904">
            <v>9790.4</v>
          </cell>
          <cell r="E5904" t="str">
            <v>ALLERGAN INC</v>
          </cell>
          <cell r="F5904" t="str">
            <v>OPHTH CORTICOID/ANTNFCT</v>
          </cell>
        </row>
        <row r="5905">
          <cell r="A5905" t="str">
            <v>PRED-G S O P</v>
          </cell>
          <cell r="B5905" t="str">
            <v xml:space="preserve"> OPHTHALMIC PREPARATIONS                       </v>
          </cell>
          <cell r="C5905" t="str">
            <v>ALLERGAN</v>
          </cell>
          <cell r="D5905">
            <v>897</v>
          </cell>
          <cell r="E5905" t="str">
            <v>ALLERGAN INC</v>
          </cell>
          <cell r="F5905" t="str">
            <v>OPHTH CORTICOID/ANTNFCT</v>
          </cell>
        </row>
        <row r="5906">
          <cell r="A5906" t="str">
            <v>PREDNISOLONE</v>
          </cell>
          <cell r="B5906" t="str">
            <v xml:space="preserve"> HORMONES                                      </v>
          </cell>
          <cell r="C5906" t="str">
            <v>ALPHARMA</v>
          </cell>
          <cell r="D5906">
            <v>11579</v>
          </cell>
          <cell r="E5906" t="str">
            <v>ALPHARMA USPD</v>
          </cell>
          <cell r="F5906" t="str">
            <v>HORMONES CORT PLAIN ORAL</v>
          </cell>
        </row>
        <row r="5907">
          <cell r="A5907" t="str">
            <v>PREDNISOLONE</v>
          </cell>
          <cell r="B5907" t="str">
            <v xml:space="preserve"> HORMONES                                      </v>
          </cell>
          <cell r="C5907" t="str">
            <v>ETHEX CORP</v>
          </cell>
          <cell r="D5907">
            <v>247796.4</v>
          </cell>
          <cell r="E5907" t="str">
            <v>K V  PHARM</v>
          </cell>
          <cell r="F5907" t="str">
            <v>HORMONES CORT PLAIN ORAL</v>
          </cell>
        </row>
        <row r="5908">
          <cell r="A5908" t="str">
            <v>PREDNISOLONE</v>
          </cell>
          <cell r="B5908" t="str">
            <v xml:space="preserve"> HORMONES                                      </v>
          </cell>
          <cell r="C5908" t="str">
            <v>HALSEY</v>
          </cell>
          <cell r="D5908">
            <v>3265.6</v>
          </cell>
          <cell r="E5908" t="str">
            <v>HALSEY</v>
          </cell>
          <cell r="F5908" t="str">
            <v>HORMONES CORT PLAIN ORAL</v>
          </cell>
        </row>
        <row r="5909">
          <cell r="A5909" t="str">
            <v>PREDNISOLONE</v>
          </cell>
          <cell r="B5909" t="str">
            <v xml:space="preserve"> HORMONES                                      </v>
          </cell>
          <cell r="C5909" t="str">
            <v>HI-TECH PHARMACAL</v>
          </cell>
          <cell r="D5909">
            <v>176255.3</v>
          </cell>
          <cell r="E5909" t="str">
            <v>HI-TECH PHARMACAL</v>
          </cell>
          <cell r="F5909" t="str">
            <v>HORMONES CORT PLAIN ORAL</v>
          </cell>
        </row>
        <row r="5910">
          <cell r="A5910" t="str">
            <v>PREDNISOLONE</v>
          </cell>
          <cell r="B5910" t="str">
            <v xml:space="preserve"> HORMONES                                      </v>
          </cell>
          <cell r="C5910" t="str">
            <v>LANNETT</v>
          </cell>
          <cell r="D5910">
            <v>1134.2</v>
          </cell>
          <cell r="E5910" t="str">
            <v>LANNETT</v>
          </cell>
          <cell r="F5910" t="str">
            <v>HORMONES CORT PLAIN ORAL</v>
          </cell>
        </row>
        <row r="5911">
          <cell r="A5911" t="str">
            <v>PREDNISOLONE</v>
          </cell>
          <cell r="B5911" t="str">
            <v xml:space="preserve"> HORMONES                                      </v>
          </cell>
          <cell r="C5911" t="str">
            <v>QUALITEST PRODUCTS</v>
          </cell>
          <cell r="D5911">
            <v>13136.2</v>
          </cell>
          <cell r="E5911" t="str">
            <v>QUALITEST PRODUCTS</v>
          </cell>
          <cell r="F5911" t="str">
            <v>HORMONES CORT PLAIN ORAL</v>
          </cell>
        </row>
        <row r="5912">
          <cell r="A5912" t="str">
            <v>PREDNISOLONE</v>
          </cell>
          <cell r="B5912" t="str">
            <v xml:space="preserve"> HORMONES                                      </v>
          </cell>
          <cell r="C5912" t="str">
            <v>TEVA PHARMACEUTICALS</v>
          </cell>
          <cell r="D5912">
            <v>15156.2</v>
          </cell>
          <cell r="E5912" t="str">
            <v>TEVA PHARM USA</v>
          </cell>
          <cell r="F5912" t="str">
            <v>HORMONES CORT PLAIN ORAL</v>
          </cell>
        </row>
        <row r="5913">
          <cell r="A5913" t="str">
            <v>PREDNISOLONE</v>
          </cell>
          <cell r="B5913" t="str">
            <v xml:space="preserve"> HORMONES                                      </v>
          </cell>
          <cell r="C5913" t="str">
            <v>WATSON LABS</v>
          </cell>
          <cell r="D5913">
            <v>1305.4000000000001</v>
          </cell>
          <cell r="E5913" t="str">
            <v>WATSON PHARM INC</v>
          </cell>
          <cell r="F5913" t="str">
            <v>HORMONES CORT PLAIN ORAL</v>
          </cell>
        </row>
        <row r="5914">
          <cell r="A5914" t="str">
            <v>PREDNISOLONE</v>
          </cell>
          <cell r="B5914" t="str">
            <v xml:space="preserve"> HORMONES                                      </v>
          </cell>
          <cell r="C5914" t="str">
            <v>WE PHARMACEUTICALS</v>
          </cell>
          <cell r="D5914">
            <v>3154.9</v>
          </cell>
          <cell r="E5914" t="str">
            <v>WE PHARMACEUTICALS</v>
          </cell>
          <cell r="F5914" t="str">
            <v>HORMONES CORT PLAIN ORAL</v>
          </cell>
        </row>
        <row r="5915">
          <cell r="A5915" t="str">
            <v>PREDNISOLONE ACE</v>
          </cell>
          <cell r="B5915" t="str">
            <v xml:space="preserve"> OPHTHALMIC PREPARATIONS                       </v>
          </cell>
          <cell r="C5915" t="str">
            <v>FALCON PHARM</v>
          </cell>
          <cell r="D5915">
            <v>107391.2</v>
          </cell>
          <cell r="E5915" t="str">
            <v>NESTLE S A</v>
          </cell>
          <cell r="F5915" t="str">
            <v>OPHTH CORTICOID PLAIN</v>
          </cell>
        </row>
        <row r="5916">
          <cell r="A5916" t="str">
            <v>PREDNISOLONE ACE</v>
          </cell>
          <cell r="B5916" t="str">
            <v xml:space="preserve"> OPHTHALMIC PREPARATIONS                       </v>
          </cell>
          <cell r="C5916" t="str">
            <v>PACIFIC PHARM</v>
          </cell>
          <cell r="D5916">
            <v>58108.3</v>
          </cell>
          <cell r="E5916" t="str">
            <v>PACIFIC PHARM</v>
          </cell>
          <cell r="F5916" t="str">
            <v>OPHTH CORTICOID PLAIN</v>
          </cell>
        </row>
        <row r="5917">
          <cell r="A5917" t="str">
            <v>PREDNISOLONE S PH</v>
          </cell>
          <cell r="B5917" t="str">
            <v xml:space="preserve"> HORMONES                                      </v>
          </cell>
          <cell r="C5917" t="str">
            <v>HI-TECH PHARMACAL</v>
          </cell>
          <cell r="D5917">
            <v>17514.3</v>
          </cell>
          <cell r="E5917" t="str">
            <v>HI-TECH PHARMACAL</v>
          </cell>
          <cell r="F5917" t="str">
            <v>HORMONES CORT PLAIN ORAL</v>
          </cell>
        </row>
        <row r="5918">
          <cell r="A5918" t="str">
            <v>PREDNISOLONE S PH</v>
          </cell>
          <cell r="B5918" t="str">
            <v xml:space="preserve"> HORMONES                                      </v>
          </cell>
          <cell r="C5918" t="str">
            <v>WE PHARMACEUTICALS</v>
          </cell>
          <cell r="D5918">
            <v>0</v>
          </cell>
          <cell r="E5918" t="str">
            <v>WE PHARMACEUTICALS</v>
          </cell>
          <cell r="F5918" t="str">
            <v>HORMONES CORT PLAIN ORAL</v>
          </cell>
        </row>
        <row r="5919">
          <cell r="A5919" t="str">
            <v>PREDNISOLONE S PH</v>
          </cell>
          <cell r="B5919" t="str">
            <v xml:space="preserve"> OPHTHALMIC PREPARATIONS                       </v>
          </cell>
          <cell r="C5919" t="str">
            <v>BAUSCH &amp; LOMB PH</v>
          </cell>
          <cell r="D5919">
            <v>8634.5</v>
          </cell>
          <cell r="E5919" t="str">
            <v>BAUSCH &amp; LOMB INC</v>
          </cell>
          <cell r="F5919" t="str">
            <v>OPHTH CORTICOID PLAIN</v>
          </cell>
        </row>
        <row r="5920">
          <cell r="A5920" t="str">
            <v>PREDNISOLONE S PH</v>
          </cell>
          <cell r="B5920" t="str">
            <v xml:space="preserve"> OPHTHALMIC PREPARATIONS                       </v>
          </cell>
          <cell r="C5920" t="str">
            <v>WATSON LABS</v>
          </cell>
          <cell r="D5920">
            <v>0</v>
          </cell>
          <cell r="E5920" t="str">
            <v>WATSON PHARM INC</v>
          </cell>
          <cell r="F5920" t="str">
            <v>OPHTH CORTICOID PLAIN</v>
          </cell>
        </row>
        <row r="5921">
          <cell r="A5921" t="str">
            <v>PREDNISOLONE SOD PH</v>
          </cell>
          <cell r="B5921" t="str">
            <v xml:space="preserve"> HORMONES                                      </v>
          </cell>
          <cell r="C5921" t="str">
            <v>MORTON GROVE PHARM</v>
          </cell>
          <cell r="D5921">
            <v>18640.3</v>
          </cell>
          <cell r="E5921" t="str">
            <v>MORTON GROVE PHARM</v>
          </cell>
          <cell r="F5921" t="str">
            <v>HORMONES CORT PLAIN ORAL</v>
          </cell>
        </row>
        <row r="5922">
          <cell r="A5922" t="str">
            <v>PREDNISOLONE SOD PH</v>
          </cell>
          <cell r="B5922" t="str">
            <v xml:space="preserve"> HORMONES                                      </v>
          </cell>
          <cell r="C5922" t="str">
            <v>UPSTATE PHAR</v>
          </cell>
          <cell r="D5922">
            <v>24004.799999999999</v>
          </cell>
          <cell r="E5922" t="str">
            <v>UPSTATE PHAR</v>
          </cell>
          <cell r="F5922" t="str">
            <v>HORMONES CORT PLAIN ORAL</v>
          </cell>
        </row>
        <row r="5923">
          <cell r="A5923" t="str">
            <v>PREDNISONE</v>
          </cell>
          <cell r="B5923" t="str">
            <v xml:space="preserve"> HORMONES                                      </v>
          </cell>
          <cell r="C5923" t="str">
            <v>IVAX PHARMACEUTICALS</v>
          </cell>
          <cell r="D5923">
            <v>53.4</v>
          </cell>
          <cell r="E5923" t="str">
            <v>IVAX CORP</v>
          </cell>
          <cell r="F5923" t="str">
            <v>HORMONES CORT PLAIN ORAL</v>
          </cell>
        </row>
        <row r="5924">
          <cell r="A5924" t="str">
            <v>PREDNISONE</v>
          </cell>
          <cell r="B5924" t="str">
            <v xml:space="preserve"> HORMONES                                      </v>
          </cell>
          <cell r="C5924" t="str">
            <v>MFR NOT STATED</v>
          </cell>
          <cell r="D5924">
            <v>685.8</v>
          </cell>
          <cell r="E5924" t="str">
            <v>LAB UNKNOWN</v>
          </cell>
          <cell r="F5924" t="str">
            <v>HORMONES CORT PLAIN ORAL</v>
          </cell>
        </row>
        <row r="5925">
          <cell r="A5925" t="str">
            <v>PREDNISONE</v>
          </cell>
          <cell r="B5925" t="str">
            <v xml:space="preserve"> HORMONES                                      </v>
          </cell>
          <cell r="C5925" t="str">
            <v>MUTUAL PHARM</v>
          </cell>
          <cell r="D5925">
            <v>9188.1</v>
          </cell>
          <cell r="E5925" t="str">
            <v>URL/MUTUAL</v>
          </cell>
          <cell r="F5925" t="str">
            <v>HORMONES CORT PLAIN ORAL</v>
          </cell>
        </row>
        <row r="5926">
          <cell r="A5926" t="str">
            <v>PREDNISONE</v>
          </cell>
          <cell r="B5926" t="str">
            <v xml:space="preserve"> HORMONES                                      </v>
          </cell>
          <cell r="C5926" t="str">
            <v>QUALITEST PRODUCTS</v>
          </cell>
          <cell r="D5926">
            <v>5587.9</v>
          </cell>
          <cell r="E5926" t="str">
            <v>QUALITEST PRODUCTS</v>
          </cell>
          <cell r="F5926" t="str">
            <v>HORMONES CORT PLAIN ORAL</v>
          </cell>
        </row>
        <row r="5927">
          <cell r="A5927" t="str">
            <v>PREDNISONE</v>
          </cell>
          <cell r="B5927" t="str">
            <v xml:space="preserve"> HORMONES                                      </v>
          </cell>
          <cell r="C5927" t="str">
            <v>ROXANE</v>
          </cell>
          <cell r="D5927">
            <v>35236.699999999997</v>
          </cell>
          <cell r="E5927" t="str">
            <v>BOEHRINGER INGEL</v>
          </cell>
          <cell r="F5927" t="str">
            <v>HORMONES CORT PLAIN ORAL</v>
          </cell>
        </row>
        <row r="5928">
          <cell r="A5928" t="str">
            <v>PREDNISONE</v>
          </cell>
          <cell r="B5928" t="str">
            <v xml:space="preserve"> HORMONES                                      </v>
          </cell>
          <cell r="C5928" t="str">
            <v>UNIT DOSE LABS</v>
          </cell>
          <cell r="D5928">
            <v>0</v>
          </cell>
          <cell r="E5928" t="str">
            <v>MYLAN LABS  INC</v>
          </cell>
          <cell r="F5928" t="str">
            <v>HORMONES CORT PLAIN ORAL</v>
          </cell>
        </row>
        <row r="5929">
          <cell r="A5929" t="str">
            <v>PREDNISONE</v>
          </cell>
          <cell r="B5929" t="str">
            <v xml:space="preserve"> HORMONES                                      </v>
          </cell>
          <cell r="C5929" t="str">
            <v>UNITED RES LABS</v>
          </cell>
          <cell r="D5929">
            <v>3855.1</v>
          </cell>
          <cell r="E5929" t="str">
            <v>URL/MUTUAL</v>
          </cell>
          <cell r="F5929" t="str">
            <v>HORMONES CORT PLAIN ORAL</v>
          </cell>
        </row>
        <row r="5930">
          <cell r="A5930" t="str">
            <v>PREDNISONE</v>
          </cell>
          <cell r="B5930" t="str">
            <v xml:space="preserve"> HORMONES                                      </v>
          </cell>
          <cell r="C5930" t="str">
            <v>VINTAGE PHARM</v>
          </cell>
          <cell r="D5930">
            <v>3</v>
          </cell>
          <cell r="E5930" t="str">
            <v>VINTAGE PHARM</v>
          </cell>
          <cell r="F5930" t="str">
            <v>HORMONES CORT PLAIN ORAL</v>
          </cell>
        </row>
        <row r="5931">
          <cell r="A5931" t="str">
            <v>PREDNISONE</v>
          </cell>
          <cell r="B5931" t="str">
            <v xml:space="preserve"> HORMONES                                      </v>
          </cell>
          <cell r="C5931" t="str">
            <v>WATSON LABS</v>
          </cell>
          <cell r="D5931">
            <v>51413.7</v>
          </cell>
          <cell r="E5931" t="str">
            <v>WATSON PHARM INC</v>
          </cell>
          <cell r="F5931" t="str">
            <v>HORMONES CORT PLAIN ORAL</v>
          </cell>
        </row>
        <row r="5932">
          <cell r="A5932" t="str">
            <v>PREDNISONE</v>
          </cell>
          <cell r="B5932" t="str">
            <v xml:space="preserve"> HORMONES                                      </v>
          </cell>
          <cell r="C5932" t="str">
            <v>WEST WARD</v>
          </cell>
          <cell r="D5932">
            <v>30142.7</v>
          </cell>
          <cell r="E5932" t="str">
            <v>WEST WARD</v>
          </cell>
          <cell r="F5932" t="str">
            <v>HORMONES CORT PLAIN ORAL</v>
          </cell>
        </row>
        <row r="5933">
          <cell r="A5933" t="str">
            <v>PREFEST</v>
          </cell>
          <cell r="B5933" t="str">
            <v xml:space="preserve"> HORMONES                                      </v>
          </cell>
          <cell r="C5933" t="str">
            <v>MONARCH PHARM</v>
          </cell>
          <cell r="D5933">
            <v>50779.3</v>
          </cell>
          <cell r="E5933" t="str">
            <v>KING PHARM INC</v>
          </cell>
          <cell r="F5933" t="str">
            <v>HORMONES ESTR/PROGST ORAL</v>
          </cell>
        </row>
        <row r="5934">
          <cell r="A5934" t="str">
            <v>PREFRIN</v>
          </cell>
          <cell r="B5934" t="str">
            <v xml:space="preserve"> OPHTHALMIC PREPARATIONS                       </v>
          </cell>
          <cell r="C5934" t="str">
            <v>ALLERGAN</v>
          </cell>
          <cell r="D5934">
            <v>-15.8</v>
          </cell>
          <cell r="E5934" t="str">
            <v>ALLERGAN INC</v>
          </cell>
          <cell r="F5934" t="str">
            <v>OPHTH ANTI-ALLERGY</v>
          </cell>
        </row>
        <row r="5935">
          <cell r="A5935" t="str">
            <v>PREGESTIMIL</v>
          </cell>
          <cell r="B5935" t="str">
            <v xml:space="preserve"> INFANT FORUMLAS                               </v>
          </cell>
          <cell r="C5935" t="str">
            <v>MEAD JOHNSON NUT</v>
          </cell>
          <cell r="D5935">
            <v>50892.6</v>
          </cell>
          <cell r="E5935" t="str">
            <v>BRISTOL-MYERS SQ</v>
          </cell>
          <cell r="F5935" t="str">
            <v>INFANT FORMULAS HYPOALLERG</v>
          </cell>
        </row>
        <row r="5936">
          <cell r="A5936" t="str">
            <v>PREGNYL INJ</v>
          </cell>
          <cell r="B5936" t="str">
            <v xml:space="preserve"> HORMONES                                      </v>
          </cell>
          <cell r="C5936" t="str">
            <v>ORGANON</v>
          </cell>
          <cell r="D5936">
            <v>5254.9</v>
          </cell>
          <cell r="E5936" t="str">
            <v>AKZO</v>
          </cell>
          <cell r="F5936" t="str">
            <v>GONADOTROPHINS</v>
          </cell>
        </row>
        <row r="5937">
          <cell r="A5937" t="str">
            <v>PRELONE</v>
          </cell>
          <cell r="B5937" t="str">
            <v xml:space="preserve"> HORMONES                                      </v>
          </cell>
          <cell r="C5937" t="str">
            <v>MURO PHARM</v>
          </cell>
          <cell r="D5937">
            <v>70084.600000000006</v>
          </cell>
          <cell r="E5937" t="str">
            <v>MURO PHARM</v>
          </cell>
          <cell r="F5937" t="str">
            <v>HORMONES CORT PLAIN ORAL</v>
          </cell>
        </row>
        <row r="5938">
          <cell r="A5938" t="str">
            <v>PRELU-2</v>
          </cell>
          <cell r="B5938" t="str">
            <v xml:space="preserve"> ANTI-OBESITY, ETHICAL                         </v>
          </cell>
          <cell r="C5938" t="str">
            <v>ROXANE</v>
          </cell>
          <cell r="D5938">
            <v>348.8</v>
          </cell>
          <cell r="E5938" t="str">
            <v>BOEHRINGER INGEL</v>
          </cell>
          <cell r="F5938" t="str">
            <v>ANTI-OBESITY SYSTEMIC</v>
          </cell>
        </row>
        <row r="5939">
          <cell r="A5939" t="str">
            <v>PREMARIN</v>
          </cell>
          <cell r="B5939" t="str">
            <v xml:space="preserve"> HORMONES                                      </v>
          </cell>
          <cell r="C5939" t="str">
            <v>WYETH-AYERST</v>
          </cell>
          <cell r="D5939">
            <v>65.099999999999994</v>
          </cell>
          <cell r="E5939" t="str">
            <v>WYETH CORP</v>
          </cell>
          <cell r="F5939" t="str">
            <v>HORMONES ESTROGENS INJ</v>
          </cell>
        </row>
        <row r="5940">
          <cell r="A5940" t="str">
            <v>PREMARIN</v>
          </cell>
          <cell r="B5940" t="str">
            <v xml:space="preserve"> HORMONES                                      </v>
          </cell>
          <cell r="C5940" t="str">
            <v>WYETH-AYERST</v>
          </cell>
          <cell r="D5940">
            <v>3556198.7</v>
          </cell>
          <cell r="E5940" t="str">
            <v>WYETH CORP</v>
          </cell>
          <cell r="F5940" t="str">
            <v>HORMONES ESTROGENS ORAL</v>
          </cell>
        </row>
        <row r="5941">
          <cell r="A5941" t="str">
            <v>PREMARIN</v>
          </cell>
          <cell r="B5941" t="str">
            <v xml:space="preserve"> HORMONES                                      </v>
          </cell>
          <cell r="C5941" t="str">
            <v>WYETH-AYERST</v>
          </cell>
          <cell r="D5941">
            <v>0</v>
          </cell>
          <cell r="E5941" t="str">
            <v>WYETH CORP</v>
          </cell>
          <cell r="F5941" t="str">
            <v>HORMONES ESTROGENS VAGINAL</v>
          </cell>
        </row>
        <row r="5942">
          <cell r="A5942" t="str">
            <v>PREMARIN LOW DOSE</v>
          </cell>
          <cell r="B5942" t="str">
            <v xml:space="preserve"> HORMONES                                      </v>
          </cell>
          <cell r="C5942" t="str">
            <v>WYETH-AYERST</v>
          </cell>
          <cell r="D5942">
            <v>55896.800000000003</v>
          </cell>
          <cell r="E5942" t="str">
            <v>WYETH CORP</v>
          </cell>
          <cell r="F5942" t="str">
            <v>HORMONES ESTROGENS ORAL</v>
          </cell>
        </row>
        <row r="5943">
          <cell r="A5943" t="str">
            <v>PREMARIN VAGINAL</v>
          </cell>
          <cell r="B5943" t="str">
            <v xml:space="preserve"> HORMONES                                      </v>
          </cell>
          <cell r="C5943" t="str">
            <v>WYETH-AYERST</v>
          </cell>
          <cell r="D5943">
            <v>569552.1</v>
          </cell>
          <cell r="E5943" t="str">
            <v>WYETH CORP</v>
          </cell>
          <cell r="F5943" t="str">
            <v>HORMONES ESTROGENS VAGINAL</v>
          </cell>
        </row>
        <row r="5944">
          <cell r="A5944" t="str">
            <v>PREMESIS RX</v>
          </cell>
          <cell r="B5944" t="str">
            <v xml:space="preserve"> VITAMINS        </v>
          </cell>
          <cell r="C5944" t="str">
            <v>THER-RX</v>
          </cell>
          <cell r="D5944">
            <v>320.39999999999998</v>
          </cell>
          <cell r="E5944" t="str">
            <v>K V  PHARM</v>
          </cell>
          <cell r="F5944" t="str">
            <v>MULTIVIT PRENATAL</v>
          </cell>
        </row>
        <row r="5945">
          <cell r="A5945" t="str">
            <v>PREMPHASE</v>
          </cell>
          <cell r="B5945" t="str">
            <v xml:space="preserve"> HORMONES                                      </v>
          </cell>
          <cell r="C5945" t="str">
            <v>WYETH-AYERST</v>
          </cell>
          <cell r="D5945">
            <v>75195.600000000006</v>
          </cell>
          <cell r="E5945" t="str">
            <v>WYETH CORP</v>
          </cell>
          <cell r="F5945" t="str">
            <v>HORMONES ESTR/PROGST ORAL</v>
          </cell>
        </row>
        <row r="5946">
          <cell r="A5946" t="str">
            <v>PREMPRO</v>
          </cell>
          <cell r="B5946" t="str">
            <v xml:space="preserve"> HORMONES                                      </v>
          </cell>
          <cell r="C5946" t="str">
            <v>WYETH-AYERST</v>
          </cell>
          <cell r="D5946">
            <v>1255417.2</v>
          </cell>
          <cell r="E5946" t="str">
            <v>WYETH CORP</v>
          </cell>
          <cell r="F5946" t="str">
            <v>HORMONES ESTR/PROGST ORAL</v>
          </cell>
        </row>
        <row r="5947">
          <cell r="A5947" t="str">
            <v>PREMPRO LOW DOSE</v>
          </cell>
          <cell r="B5947" t="str">
            <v xml:space="preserve"> HORMONES                                      </v>
          </cell>
          <cell r="C5947" t="str">
            <v>WYETH-AYERST</v>
          </cell>
          <cell r="D5947">
            <v>143375.79999999999</v>
          </cell>
          <cell r="E5947" t="str">
            <v>WYETH CORP</v>
          </cell>
          <cell r="F5947" t="str">
            <v>HORMONES ESTR/PROGST ORAL</v>
          </cell>
        </row>
        <row r="5948">
          <cell r="A5948" t="str">
            <v>PRENA-CAP</v>
          </cell>
          <cell r="B5948" t="str">
            <v xml:space="preserve"> VITAMINS        </v>
          </cell>
          <cell r="C5948" t="str">
            <v>DOMEL LABORATORIES</v>
          </cell>
          <cell r="D5948">
            <v>8776.7999999999993</v>
          </cell>
          <cell r="E5948" t="str">
            <v>DOMEL LABORATORIES</v>
          </cell>
          <cell r="F5948" t="str">
            <v>MULTIVIT PRENATAL</v>
          </cell>
        </row>
        <row r="5949">
          <cell r="A5949" t="str">
            <v>PRENATABS RX</v>
          </cell>
          <cell r="B5949" t="str">
            <v xml:space="preserve"> VITAMINS        </v>
          </cell>
          <cell r="C5949" t="str">
            <v>CYPRESS PHARM</v>
          </cell>
          <cell r="D5949">
            <v>11.5</v>
          </cell>
          <cell r="E5949" t="str">
            <v>CYPRESS PHARM</v>
          </cell>
          <cell r="F5949" t="str">
            <v>MULTIVIT PRENATAL</v>
          </cell>
        </row>
        <row r="5950">
          <cell r="A5950" t="str">
            <v>PRENATAL</v>
          </cell>
          <cell r="B5950" t="str">
            <v xml:space="preserve"> VITAMINS        </v>
          </cell>
          <cell r="C5950" t="str">
            <v>PRIVATE LABEL</v>
          </cell>
          <cell r="D5950">
            <v>5629.3</v>
          </cell>
          <cell r="E5950" t="str">
            <v>PRIVATE LABEL</v>
          </cell>
          <cell r="F5950" t="str">
            <v>MULTIVIT PRENATAL</v>
          </cell>
        </row>
        <row r="5951">
          <cell r="A5951" t="str">
            <v>PRENATAL 1+1</v>
          </cell>
          <cell r="B5951" t="str">
            <v xml:space="preserve"> VITAMINS        </v>
          </cell>
          <cell r="C5951" t="str">
            <v>DIXON-SHANE</v>
          </cell>
          <cell r="D5951">
            <v>3133.5</v>
          </cell>
          <cell r="E5951" t="str">
            <v>DIXON-SHANE</v>
          </cell>
          <cell r="F5951" t="str">
            <v>MULTIVIT PRENATAL</v>
          </cell>
        </row>
        <row r="5952">
          <cell r="A5952" t="str">
            <v>PRENATAL 19</v>
          </cell>
          <cell r="B5952" t="str">
            <v xml:space="preserve"> VITAMINS        </v>
          </cell>
          <cell r="C5952" t="str">
            <v>CYPRESS PHARM</v>
          </cell>
          <cell r="D5952">
            <v>526.6</v>
          </cell>
          <cell r="E5952" t="str">
            <v>CYPRESS PHARM</v>
          </cell>
          <cell r="F5952" t="str">
            <v>MULTIVIT PRENATAL</v>
          </cell>
        </row>
        <row r="5953">
          <cell r="A5953" t="str">
            <v>PRENATAL AD</v>
          </cell>
          <cell r="B5953" t="str">
            <v xml:space="preserve"> VITAMINS        </v>
          </cell>
          <cell r="C5953" t="str">
            <v>CYPRESS PHARM</v>
          </cell>
          <cell r="D5953">
            <v>130.1</v>
          </cell>
          <cell r="E5953" t="str">
            <v>CYPRESS PHARM</v>
          </cell>
          <cell r="F5953" t="str">
            <v>MULTIVIT PRENATAL</v>
          </cell>
        </row>
        <row r="5954">
          <cell r="A5954" t="str">
            <v>PRENATAL FORMULA 3</v>
          </cell>
          <cell r="B5954" t="str">
            <v xml:space="preserve"> VITAMINS        </v>
          </cell>
          <cell r="C5954" t="str">
            <v>AMIDE PHARMACEUT</v>
          </cell>
          <cell r="D5954">
            <v>1018.3</v>
          </cell>
          <cell r="E5954" t="str">
            <v>AMIDE PHARMACEUT</v>
          </cell>
          <cell r="F5954" t="str">
            <v>MULTIVIT PRENATAL</v>
          </cell>
        </row>
        <row r="5955">
          <cell r="A5955" t="str">
            <v>PRENATAL LOW IRON</v>
          </cell>
          <cell r="B5955" t="str">
            <v xml:space="preserve"> VITAMINS        </v>
          </cell>
          <cell r="C5955" t="str">
            <v>CONTRACT PHARM</v>
          </cell>
          <cell r="D5955">
            <v>744.4</v>
          </cell>
          <cell r="E5955" t="str">
            <v>CONTRACT PHARM</v>
          </cell>
          <cell r="F5955" t="str">
            <v>MULTIVIT PRENATAL</v>
          </cell>
        </row>
        <row r="5956">
          <cell r="A5956" t="str">
            <v>PRENATAL MR 90 FE</v>
          </cell>
          <cell r="B5956" t="str">
            <v xml:space="preserve"> VITAMINS        </v>
          </cell>
          <cell r="C5956" t="str">
            <v>ETHEX CORP</v>
          </cell>
          <cell r="D5956">
            <v>1317.9</v>
          </cell>
          <cell r="E5956" t="str">
            <v>K V  PHARM</v>
          </cell>
          <cell r="F5956" t="str">
            <v>MULTIVIT PRENATAL</v>
          </cell>
        </row>
        <row r="5957">
          <cell r="A5957" t="str">
            <v>PRENATAL MTR W/SELENIUM</v>
          </cell>
          <cell r="B5957" t="str">
            <v xml:space="preserve"> VITAMINS        </v>
          </cell>
          <cell r="C5957" t="str">
            <v>ETHEX CORP</v>
          </cell>
          <cell r="D5957">
            <v>102996.4</v>
          </cell>
          <cell r="E5957" t="str">
            <v>K V  PHARM</v>
          </cell>
          <cell r="F5957" t="str">
            <v>MULTIVIT PRENATAL</v>
          </cell>
        </row>
        <row r="5958">
          <cell r="A5958" t="str">
            <v>PRENATAL PLUS</v>
          </cell>
          <cell r="B5958" t="str">
            <v xml:space="preserve"> VITAMINS        </v>
          </cell>
          <cell r="C5958" t="str">
            <v>CONTRACT PHARM</v>
          </cell>
          <cell r="D5958">
            <v>10880.9</v>
          </cell>
          <cell r="E5958" t="str">
            <v>CONTRACT PHARM</v>
          </cell>
          <cell r="F5958" t="str">
            <v>MULTIVIT PRENATAL</v>
          </cell>
        </row>
        <row r="5959">
          <cell r="A5959" t="str">
            <v>PRENATAL PLUS</v>
          </cell>
          <cell r="B5959" t="str">
            <v xml:space="preserve"> VITAMINS        </v>
          </cell>
          <cell r="C5959" t="str">
            <v>ESI LEDERLE</v>
          </cell>
          <cell r="D5959">
            <v>0</v>
          </cell>
          <cell r="E5959" t="str">
            <v>WYETH CORP</v>
          </cell>
          <cell r="F5959" t="str">
            <v>MULTIVIT PRENATAL</v>
          </cell>
        </row>
        <row r="5960">
          <cell r="A5960" t="str">
            <v>PRENATAL PLUS</v>
          </cell>
          <cell r="B5960" t="str">
            <v xml:space="preserve"> VITAMINS        </v>
          </cell>
          <cell r="C5960" t="str">
            <v>QUALITEST PRODUCTS</v>
          </cell>
          <cell r="D5960">
            <v>295.10000000000002</v>
          </cell>
          <cell r="E5960" t="str">
            <v>QUALITEST PRODUCTS</v>
          </cell>
          <cell r="F5960" t="str">
            <v>MULTIVIT PRENATAL</v>
          </cell>
        </row>
        <row r="5961">
          <cell r="A5961" t="str">
            <v>PRENATAL PLUS</v>
          </cell>
          <cell r="B5961" t="str">
            <v xml:space="preserve"> VITAMINS        </v>
          </cell>
          <cell r="C5961" t="str">
            <v>TEVA PHARMACEUTICALS</v>
          </cell>
          <cell r="D5961">
            <v>7749.3</v>
          </cell>
          <cell r="E5961" t="str">
            <v>TEVA PHARM USA</v>
          </cell>
          <cell r="F5961" t="str">
            <v>MULTIVIT PRENATAL</v>
          </cell>
        </row>
        <row r="5962">
          <cell r="A5962" t="str">
            <v>PRENATAL PLUS</v>
          </cell>
          <cell r="B5962" t="str">
            <v xml:space="preserve"> VITAMINS        </v>
          </cell>
          <cell r="C5962" t="str">
            <v>UNITED RES LABS</v>
          </cell>
          <cell r="D5962">
            <v>12.6</v>
          </cell>
          <cell r="E5962" t="str">
            <v>URL/MUTUAL</v>
          </cell>
          <cell r="F5962" t="str">
            <v>MULTIVIT PRENATAL</v>
          </cell>
        </row>
        <row r="5963">
          <cell r="A5963" t="str">
            <v>PRENATAL PLUS W/IRON</v>
          </cell>
          <cell r="B5963" t="str">
            <v xml:space="preserve"> VITAMINS        </v>
          </cell>
          <cell r="C5963" t="str">
            <v>AMIDE PHARMACEUT</v>
          </cell>
          <cell r="D5963">
            <v>5213</v>
          </cell>
          <cell r="E5963" t="str">
            <v>AMIDE PHARMACEUT</v>
          </cell>
          <cell r="F5963" t="str">
            <v>MULTIVIT PRENATAL</v>
          </cell>
        </row>
        <row r="5964">
          <cell r="A5964" t="str">
            <v>PRENATAL RX</v>
          </cell>
          <cell r="B5964" t="str">
            <v xml:space="preserve"> VITAMINS        </v>
          </cell>
          <cell r="C5964" t="str">
            <v>AMIDE PHARMACEUT</v>
          </cell>
          <cell r="D5964">
            <v>4067.4</v>
          </cell>
          <cell r="E5964" t="str">
            <v>AMIDE PHARMACEUT</v>
          </cell>
          <cell r="F5964" t="str">
            <v>MULTIVIT PRENATAL</v>
          </cell>
        </row>
        <row r="5965">
          <cell r="A5965" t="str">
            <v>PRENATAL RX</v>
          </cell>
          <cell r="B5965" t="str">
            <v xml:space="preserve"> VITAMINS        </v>
          </cell>
          <cell r="C5965" t="str">
            <v>ETHEX CORP</v>
          </cell>
          <cell r="D5965">
            <v>165.1</v>
          </cell>
          <cell r="E5965" t="str">
            <v>K V  PHARM</v>
          </cell>
          <cell r="F5965" t="str">
            <v>MULTIVIT PRENATAL</v>
          </cell>
        </row>
        <row r="5966">
          <cell r="A5966" t="str">
            <v>PRENATAL RX</v>
          </cell>
          <cell r="B5966" t="str">
            <v xml:space="preserve"> VITAMINS        </v>
          </cell>
          <cell r="C5966" t="str">
            <v>TEVA PHARMACEUTICALS</v>
          </cell>
          <cell r="D5966">
            <v>452</v>
          </cell>
          <cell r="E5966" t="str">
            <v>TEVA PHARM USA</v>
          </cell>
          <cell r="F5966" t="str">
            <v>MULTIVIT PRENATAL</v>
          </cell>
        </row>
        <row r="5967">
          <cell r="A5967" t="str">
            <v>PRENATAL RX 1</v>
          </cell>
          <cell r="B5967" t="str">
            <v xml:space="preserve"> VITAMINS        </v>
          </cell>
          <cell r="C5967" t="str">
            <v>ETHEX CORP</v>
          </cell>
          <cell r="D5967">
            <v>1831.5</v>
          </cell>
          <cell r="E5967" t="str">
            <v>K V  PHARM</v>
          </cell>
          <cell r="F5967" t="str">
            <v>MULTIVIT PRENATAL</v>
          </cell>
        </row>
        <row r="5968">
          <cell r="A5968" t="str">
            <v>PRENATAL Z</v>
          </cell>
          <cell r="B5968" t="str">
            <v xml:space="preserve"> VITAMINS        </v>
          </cell>
          <cell r="C5968" t="str">
            <v>AMIDE PHARMACEUT</v>
          </cell>
          <cell r="D5968">
            <v>70.5</v>
          </cell>
          <cell r="E5968" t="str">
            <v>AMIDE PHARMACEUT</v>
          </cell>
          <cell r="F5968" t="str">
            <v>MULTIVIT PRENATAL</v>
          </cell>
        </row>
        <row r="5969">
          <cell r="A5969" t="str">
            <v>PRENATAL Z</v>
          </cell>
          <cell r="B5969" t="str">
            <v xml:space="preserve"> VITAMINS        </v>
          </cell>
          <cell r="C5969" t="str">
            <v>ETHEX CORP</v>
          </cell>
          <cell r="D5969">
            <v>175.3</v>
          </cell>
          <cell r="E5969" t="str">
            <v>K V  PHARM</v>
          </cell>
          <cell r="F5969" t="str">
            <v>MULTIVIT PRENATAL</v>
          </cell>
        </row>
        <row r="5970">
          <cell r="A5970" t="str">
            <v>PRENATAL/CA/FE/FA</v>
          </cell>
          <cell r="B5970" t="str">
            <v xml:space="preserve"> VITAMINS        </v>
          </cell>
          <cell r="C5970" t="str">
            <v>MAJOR PHARM</v>
          </cell>
          <cell r="D5970">
            <v>926.2</v>
          </cell>
          <cell r="E5970" t="str">
            <v>GREAT LAKES WHLSL</v>
          </cell>
          <cell r="F5970" t="str">
            <v>MULTIVIT PRENATAL</v>
          </cell>
        </row>
        <row r="5971">
          <cell r="A5971" t="str">
            <v>PRENATAL/FE FUM/FA</v>
          </cell>
          <cell r="B5971" t="str">
            <v xml:space="preserve"> VITAMINS        </v>
          </cell>
          <cell r="C5971" t="str">
            <v>MAJOR PHARM</v>
          </cell>
          <cell r="D5971">
            <v>692.3</v>
          </cell>
          <cell r="E5971" t="str">
            <v>GREAT LAKES WHLSL</v>
          </cell>
          <cell r="F5971" t="str">
            <v>MULTIVIT PRENATAL</v>
          </cell>
        </row>
        <row r="5972">
          <cell r="A5972" t="str">
            <v>PRENATAL-H</v>
          </cell>
          <cell r="B5972" t="str">
            <v xml:space="preserve"> VITAMINS        </v>
          </cell>
          <cell r="C5972" t="str">
            <v>CYPRESS PHARM</v>
          </cell>
          <cell r="D5972">
            <v>202.9</v>
          </cell>
          <cell r="E5972" t="str">
            <v>CYPRESS PHARM</v>
          </cell>
          <cell r="F5972" t="str">
            <v>MULTIVIT PRENATAL</v>
          </cell>
        </row>
        <row r="5973">
          <cell r="A5973" t="str">
            <v>PRENATAL-S</v>
          </cell>
          <cell r="B5973" t="str">
            <v xml:space="preserve"> VITAMINS        </v>
          </cell>
          <cell r="C5973" t="str">
            <v>IVAX PHARMACEUTICALS</v>
          </cell>
          <cell r="D5973">
            <v>27.2</v>
          </cell>
          <cell r="E5973" t="str">
            <v>IVAX CORP</v>
          </cell>
          <cell r="F5973" t="str">
            <v>MULTIVIT PRENATAL</v>
          </cell>
        </row>
        <row r="5974">
          <cell r="A5974" t="str">
            <v>PRENATAL-U</v>
          </cell>
          <cell r="B5974" t="str">
            <v xml:space="preserve"> VITAMINS        </v>
          </cell>
          <cell r="C5974" t="str">
            <v>CYPRESS PHARM</v>
          </cell>
          <cell r="D5974">
            <v>469.5</v>
          </cell>
          <cell r="E5974" t="str">
            <v>CYPRESS PHARM</v>
          </cell>
          <cell r="F5974" t="str">
            <v>MULTIVIT PRENATAL</v>
          </cell>
        </row>
        <row r="5975">
          <cell r="A5975" t="str">
            <v>PRENATE ADVANCE</v>
          </cell>
          <cell r="B5975" t="str">
            <v xml:space="preserve"> VITAMINS        </v>
          </cell>
          <cell r="C5975" t="str">
            <v>FIRST HORIZON PH</v>
          </cell>
          <cell r="D5975">
            <v>32952.5</v>
          </cell>
          <cell r="E5975" t="str">
            <v>FIRST HORIZON PH</v>
          </cell>
          <cell r="F5975" t="str">
            <v>MULTIVIT PRENATAL</v>
          </cell>
        </row>
        <row r="5976">
          <cell r="A5976" t="str">
            <v>PRENATE GT</v>
          </cell>
          <cell r="B5976" t="str">
            <v xml:space="preserve"> VITAMINS        </v>
          </cell>
          <cell r="C5976" t="str">
            <v>FIRST HORIZON PH</v>
          </cell>
          <cell r="D5976">
            <v>147573.29999999999</v>
          </cell>
          <cell r="E5976" t="str">
            <v>FIRST HORIZON PH</v>
          </cell>
          <cell r="F5976" t="str">
            <v>MULTIVIT PRENATAL</v>
          </cell>
        </row>
        <row r="5977">
          <cell r="A5977" t="str">
            <v>PRENATE ULTRA</v>
          </cell>
          <cell r="B5977" t="str">
            <v xml:space="preserve"> VITAMINS        </v>
          </cell>
          <cell r="C5977" t="str">
            <v>SANOFI-SYNTHELABO</v>
          </cell>
          <cell r="D5977">
            <v>25.5</v>
          </cell>
          <cell r="E5977" t="str">
            <v>SANOFI-SYN INC</v>
          </cell>
          <cell r="F5977" t="str">
            <v>MULTIVIT PRENATAL</v>
          </cell>
        </row>
        <row r="5978">
          <cell r="A5978" t="str">
            <v>PRENAVITE</v>
          </cell>
          <cell r="B5978" t="str">
            <v xml:space="preserve"> VITAMINS        </v>
          </cell>
          <cell r="C5978" t="str">
            <v>WATSON LABS</v>
          </cell>
          <cell r="D5978">
            <v>34.9</v>
          </cell>
          <cell r="E5978" t="str">
            <v>WATSON PHARM INC</v>
          </cell>
          <cell r="F5978" t="str">
            <v>MULTIVIT PRENATAL</v>
          </cell>
        </row>
        <row r="5979">
          <cell r="A5979" t="str">
            <v>PREPARATION H</v>
          </cell>
          <cell r="B5979" t="str">
            <v xml:space="preserve"> HEMORRHOIDAL PREPS</v>
          </cell>
          <cell r="C5979" t="str">
            <v>WHITEHALL</v>
          </cell>
          <cell r="D5979">
            <v>36348.699999999997</v>
          </cell>
          <cell r="E5979" t="str">
            <v>WYETH CORP</v>
          </cell>
          <cell r="F5979" t="str">
            <v>HEMORRHOIDAL PREP W/O CORT</v>
          </cell>
        </row>
        <row r="5980">
          <cell r="A5980" t="str">
            <v>PRESTIGE</v>
          </cell>
          <cell r="B5980" t="str">
            <v xml:space="preserve"> DIAGNOSTIC AIDS                               </v>
          </cell>
          <cell r="C5980" t="str">
            <v>HOME DIAG INC</v>
          </cell>
          <cell r="D5980">
            <v>908213</v>
          </cell>
          <cell r="E5980" t="str">
            <v>HOME DIAG INC</v>
          </cell>
          <cell r="F5980" t="str">
            <v>DIAG AIDS BLOOD GLUC TEST</v>
          </cell>
        </row>
        <row r="5981">
          <cell r="A5981" t="str">
            <v>PRESTIGE LITE TOUCH</v>
          </cell>
          <cell r="B5981" t="str">
            <v>UNKNOWN USC 99998</v>
          </cell>
          <cell r="C5981" t="str">
            <v>HOME DIAG INC</v>
          </cell>
          <cell r="D5981">
            <v>64.599999999999994</v>
          </cell>
          <cell r="E5981" t="str">
            <v>HOME DIAG INC</v>
          </cell>
          <cell r="F5981" t="str">
            <v>UNKNOWN USC 99998</v>
          </cell>
        </row>
        <row r="5982">
          <cell r="A5982" t="str">
            <v>PRESTIGE LX</v>
          </cell>
          <cell r="B5982" t="str">
            <v xml:space="preserve"> DIAGNOSTIC AIDS                               </v>
          </cell>
          <cell r="C5982" t="str">
            <v>HOME DIAG INC</v>
          </cell>
          <cell r="D5982">
            <v>-169.6</v>
          </cell>
          <cell r="E5982" t="str">
            <v>HOME DIAG INC</v>
          </cell>
          <cell r="F5982" t="str">
            <v>DIAG AIDS BLOOD GLUC TEST</v>
          </cell>
        </row>
        <row r="5983">
          <cell r="A5983" t="str">
            <v>PRESTIGE SMART SYS</v>
          </cell>
          <cell r="B5983" t="str">
            <v xml:space="preserve"> DIAGNOSTIC AIDS                               </v>
          </cell>
          <cell r="C5983" t="str">
            <v>HOME DIAG INC</v>
          </cell>
          <cell r="D5983">
            <v>62720</v>
          </cell>
          <cell r="E5983" t="str">
            <v>HOME DIAG INC</v>
          </cell>
          <cell r="F5983" t="str">
            <v>DIAG AIDS BLOOD GLUC TEST</v>
          </cell>
        </row>
        <row r="5984">
          <cell r="A5984" t="str">
            <v>PRESTIGE SMT SY IQ</v>
          </cell>
          <cell r="B5984" t="str">
            <v xml:space="preserve"> DIAGNOSTIC AIDS                               </v>
          </cell>
          <cell r="C5984" t="str">
            <v>HOME DIAG INC</v>
          </cell>
          <cell r="D5984">
            <v>529830.40000000002</v>
          </cell>
          <cell r="E5984" t="str">
            <v>HOME DIAG INC</v>
          </cell>
          <cell r="F5984" t="str">
            <v>DIAG AIDS BLOOD GLUC TEST</v>
          </cell>
        </row>
        <row r="5985">
          <cell r="A5985" t="str">
            <v>PRESUN</v>
          </cell>
          <cell r="B5985" t="str">
            <v xml:space="preserve"> SUNTAN PREPS</v>
          </cell>
          <cell r="C5985" t="str">
            <v>WESTWOOD-SQUIBB PH</v>
          </cell>
          <cell r="D5985">
            <v>25</v>
          </cell>
          <cell r="E5985" t="str">
            <v>BRISTOL-MYERS SQ</v>
          </cell>
          <cell r="F5985" t="str">
            <v>SUNTAN PROTECTANTS</v>
          </cell>
        </row>
        <row r="5986">
          <cell r="A5986" t="str">
            <v>PREVACARE</v>
          </cell>
          <cell r="B5986" t="str">
            <v xml:space="preserve"> DERMATOLOGICALS, ETHICAL                      </v>
          </cell>
          <cell r="C5986" t="str">
            <v>J&amp;J MEDICAL</v>
          </cell>
          <cell r="D5986">
            <v>4.0999999999999996</v>
          </cell>
          <cell r="E5986" t="str">
            <v>JOHNSON &amp; JOHNSON</v>
          </cell>
          <cell r="F5986" t="str">
            <v>EMOLLIENTS &amp; PROTECTIVES</v>
          </cell>
        </row>
        <row r="5987">
          <cell r="A5987" t="str">
            <v>PREVACARE MOIST</v>
          </cell>
          <cell r="B5987" t="str">
            <v xml:space="preserve"> DERMATOLOGICALS, ETHICAL                      </v>
          </cell>
          <cell r="C5987" t="str">
            <v>J&amp;J MEDICAL</v>
          </cell>
          <cell r="D5987">
            <v>3.3</v>
          </cell>
          <cell r="E5987" t="str">
            <v>JOHNSON &amp; JOHNSON</v>
          </cell>
          <cell r="F5987" t="str">
            <v>DERMATOLOGICAL PREP OTH</v>
          </cell>
        </row>
        <row r="5988">
          <cell r="A5988" t="str">
            <v>PREVACID</v>
          </cell>
          <cell r="B5988" t="str">
            <v xml:space="preserve"> GASTROINTESTINAL                              </v>
          </cell>
          <cell r="C5988" t="str">
            <v>ABBOTT PHARM PRODS</v>
          </cell>
          <cell r="D5988">
            <v>12101955</v>
          </cell>
          <cell r="E5988" t="str">
            <v>ABBOTT</v>
          </cell>
          <cell r="F5988" t="str">
            <v>PROTON PUMP INHIB</v>
          </cell>
        </row>
        <row r="5989">
          <cell r="A5989" t="str">
            <v>PREVALITE</v>
          </cell>
          <cell r="B5989" t="str">
            <v xml:space="preserve"> ANTIHYPERLIPIDEMIC AGENTS              </v>
          </cell>
          <cell r="C5989" t="str">
            <v>UPSHER-SMITH</v>
          </cell>
          <cell r="D5989">
            <v>29848.799999999999</v>
          </cell>
          <cell r="E5989" t="str">
            <v>UPSHER-SMITH</v>
          </cell>
          <cell r="F5989" t="str">
            <v>BILE ACID SEQUESTRANTS</v>
          </cell>
        </row>
        <row r="5990">
          <cell r="A5990" t="str">
            <v>PREVEN</v>
          </cell>
          <cell r="B5990" t="str">
            <v xml:space="preserve"> CONTRACEPTIVES                                </v>
          </cell>
          <cell r="C5990" t="str">
            <v>GYNETICS INC</v>
          </cell>
          <cell r="D5990">
            <v>7966.8</v>
          </cell>
          <cell r="E5990" t="str">
            <v>GYNETICS INC</v>
          </cell>
          <cell r="F5990" t="str">
            <v>O/C ESTROGEN/PROGESTOGEN</v>
          </cell>
        </row>
        <row r="5991">
          <cell r="A5991" t="str">
            <v>PREVIDENT</v>
          </cell>
          <cell r="B5991" t="str">
            <v xml:space="preserve"> NUTRIENTS &amp; SUPPLEMENTS                       </v>
          </cell>
          <cell r="C5991" t="str">
            <v>COLGATE ORAL PHARM</v>
          </cell>
          <cell r="D5991">
            <v>1886.6</v>
          </cell>
          <cell r="E5991" t="str">
            <v>COLGATE-PALMOLIVE</v>
          </cell>
          <cell r="F5991" t="str">
            <v>FLUORIDES</v>
          </cell>
        </row>
        <row r="5992">
          <cell r="A5992" t="str">
            <v>PREVIDENT 5000 PLUS</v>
          </cell>
          <cell r="B5992" t="str">
            <v xml:space="preserve"> NUTRIENTS &amp; SUPPLEMENTS                       </v>
          </cell>
          <cell r="C5992" t="str">
            <v>COLGATE ORAL PHARM</v>
          </cell>
          <cell r="D5992">
            <v>22250</v>
          </cell>
          <cell r="E5992" t="str">
            <v>COLGATE-PALMOLIVE</v>
          </cell>
          <cell r="F5992" t="str">
            <v>FLUORIDES</v>
          </cell>
        </row>
        <row r="5993">
          <cell r="A5993" t="str">
            <v>PREVNAR</v>
          </cell>
          <cell r="B5993" t="str">
            <v xml:space="preserve"> BIOLOGICALS                                   </v>
          </cell>
          <cell r="C5993" t="str">
            <v>WYETH-AYERST</v>
          </cell>
          <cell r="D5993">
            <v>163168.5</v>
          </cell>
          <cell r="E5993" t="str">
            <v>WYETH CORP</v>
          </cell>
          <cell r="F5993" t="str">
            <v>RESPIRATORY VACCINE OTH</v>
          </cell>
        </row>
        <row r="5994">
          <cell r="A5994" t="str">
            <v>PREVPAC</v>
          </cell>
          <cell r="B5994" t="str">
            <v xml:space="preserve"> GASTROINTESTINAL                              </v>
          </cell>
          <cell r="C5994" t="str">
            <v>ABBOTT PHARM PRODS</v>
          </cell>
          <cell r="D5994">
            <v>778152.9</v>
          </cell>
          <cell r="E5994" t="str">
            <v>ABBOTT</v>
          </cell>
          <cell r="F5994" t="str">
            <v>HPYLORI AGENTS</v>
          </cell>
        </row>
        <row r="5995">
          <cell r="A5995" t="str">
            <v>PRILOSEC</v>
          </cell>
          <cell r="B5995" t="str">
            <v xml:space="preserve"> GASTROINTESTINAL                              </v>
          </cell>
          <cell r="C5995" t="str">
            <v>ASTRAZENECA</v>
          </cell>
          <cell r="D5995">
            <v>2839721.4</v>
          </cell>
          <cell r="E5995" t="str">
            <v>ASTRAZENECA CORP</v>
          </cell>
          <cell r="F5995" t="str">
            <v>PROTON PUMP INHIB</v>
          </cell>
        </row>
        <row r="5996">
          <cell r="A5996" t="str">
            <v>PRILOSEC (OTC)</v>
          </cell>
          <cell r="B5996" t="str">
            <v xml:space="preserve"> GASTROINTESTINAL                              </v>
          </cell>
          <cell r="C5996" t="str">
            <v>PROCTER &amp; G OTC</v>
          </cell>
          <cell r="D5996">
            <v>183451.1</v>
          </cell>
          <cell r="E5996" t="str">
            <v>PROCTER &amp; GAMBLE</v>
          </cell>
          <cell r="F5996" t="str">
            <v>PROTON PUMP INHIB</v>
          </cell>
        </row>
        <row r="5997">
          <cell r="A5997" t="str">
            <v>PRIMAQUINE PHOS</v>
          </cell>
          <cell r="B5997" t="str">
            <v xml:space="preserve"> ANTIMALARIALS                                 </v>
          </cell>
          <cell r="C5997" t="str">
            <v>SANOFI-SYNTHELABO</v>
          </cell>
          <cell r="D5997">
            <v>319.3</v>
          </cell>
          <cell r="E5997" t="str">
            <v>SANOFI-SYN INC</v>
          </cell>
          <cell r="F5997" t="str">
            <v>ANTIMALARIALS</v>
          </cell>
        </row>
        <row r="5998">
          <cell r="A5998" t="str">
            <v>PRIMATENE ASTHMA</v>
          </cell>
          <cell r="B5998" t="str">
            <v xml:space="preserve"> RESPIRATORY THERAPY                           </v>
          </cell>
          <cell r="C5998" t="str">
            <v>WHITEHALL</v>
          </cell>
          <cell r="D5998">
            <v>2591.1</v>
          </cell>
          <cell r="E5998" t="str">
            <v>WYETH CORP</v>
          </cell>
          <cell r="F5998" t="str">
            <v>BETA AGONISTS ORAL SOLID</v>
          </cell>
        </row>
        <row r="5999">
          <cell r="A5999" t="str">
            <v>PRIMAXIN I V</v>
          </cell>
          <cell r="B5999" t="str">
            <v xml:space="preserve"> ANTI-INFECTIVES, SYSTEMIC                     </v>
          </cell>
          <cell r="C5999" t="str">
            <v>MERCK &amp; COMPANY</v>
          </cell>
          <cell r="D5999">
            <v>16865.2</v>
          </cell>
          <cell r="E5999" t="str">
            <v>MERCK &amp; CO</v>
          </cell>
          <cell r="F5999" t="str">
            <v>ANTNFCT BROAD/MED SPEC OTH</v>
          </cell>
        </row>
        <row r="6000">
          <cell r="A6000" t="str">
            <v>PRIMIDONE</v>
          </cell>
          <cell r="B6000" t="str">
            <v xml:space="preserve"> NEUROLOGICAL DISORDERS, MISC                  </v>
          </cell>
          <cell r="C6000" t="str">
            <v>LANNETT</v>
          </cell>
          <cell r="D6000">
            <v>84327.4</v>
          </cell>
          <cell r="E6000" t="str">
            <v>LANNETT</v>
          </cell>
          <cell r="F6000" t="str">
            <v>SEIZURE DISORDERS</v>
          </cell>
        </row>
        <row r="6001">
          <cell r="A6001" t="str">
            <v>PRIMIDONE</v>
          </cell>
          <cell r="B6001" t="str">
            <v xml:space="preserve"> NEUROLOGICAL DISORDERS, MISC                  </v>
          </cell>
          <cell r="C6001" t="str">
            <v>QUALITEST PRODUCTS</v>
          </cell>
          <cell r="D6001">
            <v>4183.6000000000004</v>
          </cell>
          <cell r="E6001" t="str">
            <v>QUALITEST PRODUCTS</v>
          </cell>
          <cell r="F6001" t="str">
            <v>SEIZURE DISORDERS</v>
          </cell>
        </row>
        <row r="6002">
          <cell r="A6002" t="str">
            <v>PRIMIDONE</v>
          </cell>
          <cell r="B6002" t="str">
            <v xml:space="preserve"> NEUROLOGICAL DISORDERS, MISC                  </v>
          </cell>
          <cell r="C6002" t="str">
            <v>STADA PHARM</v>
          </cell>
          <cell r="D6002">
            <v>-89.7</v>
          </cell>
          <cell r="E6002" t="str">
            <v>STADA ARZNEIMITTEL</v>
          </cell>
          <cell r="F6002" t="str">
            <v>SEIZURE DISORDERS</v>
          </cell>
        </row>
        <row r="6003">
          <cell r="A6003" t="str">
            <v>PRIMIDONE</v>
          </cell>
          <cell r="B6003" t="str">
            <v xml:space="preserve"> NEUROLOGICAL DISORDERS, MISC                  </v>
          </cell>
          <cell r="C6003" t="str">
            <v>UNITED RES LABS</v>
          </cell>
          <cell r="D6003">
            <v>441.4</v>
          </cell>
          <cell r="E6003" t="str">
            <v>URL/MUTUAL</v>
          </cell>
          <cell r="F6003" t="str">
            <v>SEIZURE DISORDERS</v>
          </cell>
        </row>
        <row r="6004">
          <cell r="A6004" t="str">
            <v>PRIMIDONE</v>
          </cell>
          <cell r="B6004" t="str">
            <v xml:space="preserve"> NEUROLOGICAL DISORDERS, MISC                  </v>
          </cell>
          <cell r="C6004" t="str">
            <v>WATSON LABS</v>
          </cell>
          <cell r="D6004">
            <v>81546.7</v>
          </cell>
          <cell r="E6004" t="str">
            <v>WATSON PHARM INC</v>
          </cell>
          <cell r="F6004" t="str">
            <v>SEIZURE DISORDERS</v>
          </cell>
        </row>
        <row r="6005">
          <cell r="A6005" t="str">
            <v>PRIMSOL</v>
          </cell>
          <cell r="B6005" t="str">
            <v xml:space="preserve"> ANTI-INFECTIVES, SYSTEMIC                     </v>
          </cell>
          <cell r="C6005" t="str">
            <v>TARO PHARM</v>
          </cell>
          <cell r="D6005">
            <v>158.30000000000001</v>
          </cell>
          <cell r="E6005" t="str">
            <v>TARO PHARM</v>
          </cell>
          <cell r="F6005" t="str">
            <v>TRIMETHOPRIM PLAIN</v>
          </cell>
        </row>
        <row r="6006">
          <cell r="A6006" t="str">
            <v>PRINCIPEN</v>
          </cell>
          <cell r="B6006" t="str">
            <v xml:space="preserve"> ANTI-INFECTIVES, SYSTEMIC                     </v>
          </cell>
          <cell r="C6006" t="str">
            <v>GENEVA PHARM</v>
          </cell>
          <cell r="D6006">
            <v>609861.30000000005</v>
          </cell>
          <cell r="E6006" t="str">
            <v>NOVARTIS</v>
          </cell>
          <cell r="F6006" t="str">
            <v>AMINOPENICILLINS</v>
          </cell>
        </row>
        <row r="6007">
          <cell r="A6007" t="str">
            <v>PRINIVIL</v>
          </cell>
          <cell r="B6007" t="str">
            <v xml:space="preserve"> VASCULAR AGENTS                               </v>
          </cell>
          <cell r="C6007" t="str">
            <v>MERCK &amp; COMPANY</v>
          </cell>
          <cell r="D6007">
            <v>130374.3</v>
          </cell>
          <cell r="E6007" t="str">
            <v>MERCK &amp; CO</v>
          </cell>
          <cell r="F6007" t="str">
            <v>ACE INHIBITORS ALONE</v>
          </cell>
        </row>
        <row r="6008">
          <cell r="A6008" t="str">
            <v>PRINZIDE</v>
          </cell>
          <cell r="B6008" t="str">
            <v xml:space="preserve"> VASCULAR AGENTS                               </v>
          </cell>
          <cell r="C6008" t="str">
            <v>MERCK &amp; COMPANY</v>
          </cell>
          <cell r="D6008">
            <v>26727.9</v>
          </cell>
          <cell r="E6008" t="str">
            <v>MERCK &amp; CO</v>
          </cell>
          <cell r="F6008" t="str">
            <v>ACE INHIBITORS W/DIUR</v>
          </cell>
        </row>
        <row r="6009">
          <cell r="A6009" t="str">
            <v>PRIVINE</v>
          </cell>
          <cell r="B6009" t="str">
            <v xml:space="preserve"> COUGH &amp; COLD PREPS           </v>
          </cell>
          <cell r="C6009" t="str">
            <v>HERITAGE CONS PROD</v>
          </cell>
          <cell r="D6009">
            <v>-6</v>
          </cell>
          <cell r="E6009" t="str">
            <v>HERITAGE CONS PROD</v>
          </cell>
          <cell r="F6009" t="str">
            <v>NASAL DECONGESTANT TOP</v>
          </cell>
        </row>
        <row r="6010">
          <cell r="A6010" t="str">
            <v>PROAMATINE</v>
          </cell>
          <cell r="B6010" t="str">
            <v xml:space="preserve"> CARDIAC AGENTS                                </v>
          </cell>
          <cell r="C6010" t="str">
            <v>SHIRE US INC</v>
          </cell>
          <cell r="D6010">
            <v>31222.2</v>
          </cell>
          <cell r="E6010" t="str">
            <v>SHIRE US INC</v>
          </cell>
          <cell r="F6010" t="str">
            <v>CARDIAC AGENTS OTH</v>
          </cell>
        </row>
        <row r="6011">
          <cell r="A6011" t="str">
            <v>PROBENECID</v>
          </cell>
          <cell r="B6011" t="str">
            <v xml:space="preserve"> ANTIARTHRITICS      </v>
          </cell>
          <cell r="C6011" t="str">
            <v>IVAX PHARMACEUTICALS</v>
          </cell>
          <cell r="D6011">
            <v>260.8</v>
          </cell>
          <cell r="E6011" t="str">
            <v>IVAX CORP</v>
          </cell>
          <cell r="F6011" t="str">
            <v>ANTIARTH GOUT SPEC</v>
          </cell>
        </row>
        <row r="6012">
          <cell r="A6012" t="str">
            <v>PROBENECID</v>
          </cell>
          <cell r="B6012" t="str">
            <v xml:space="preserve"> ANTIARTHRITICS      </v>
          </cell>
          <cell r="C6012" t="str">
            <v>MFR NOT STATED</v>
          </cell>
          <cell r="D6012">
            <v>212.8</v>
          </cell>
          <cell r="E6012" t="str">
            <v>LAB UNKNOWN</v>
          </cell>
          <cell r="F6012" t="str">
            <v>ANTIARTH GOUT SPEC</v>
          </cell>
        </row>
        <row r="6013">
          <cell r="A6013" t="str">
            <v>PROBENECID</v>
          </cell>
          <cell r="B6013" t="str">
            <v xml:space="preserve"> ANTIARTHRITICS      </v>
          </cell>
          <cell r="C6013" t="str">
            <v>MYLAN</v>
          </cell>
          <cell r="D6013">
            <v>7558.5</v>
          </cell>
          <cell r="E6013" t="str">
            <v>MYLAN LABS  INC</v>
          </cell>
          <cell r="F6013" t="str">
            <v>ANTIARTH GOUT SPEC</v>
          </cell>
        </row>
        <row r="6014">
          <cell r="A6014" t="str">
            <v>PROBENECID</v>
          </cell>
          <cell r="B6014" t="str">
            <v xml:space="preserve"> ANTIARTHRITICS      </v>
          </cell>
          <cell r="C6014" t="str">
            <v>WATSON LABS</v>
          </cell>
          <cell r="D6014">
            <v>703.6</v>
          </cell>
          <cell r="E6014" t="str">
            <v>WATSON PHARM INC</v>
          </cell>
          <cell r="F6014" t="str">
            <v>ANTIARTH GOUT SPEC</v>
          </cell>
        </row>
        <row r="6015">
          <cell r="A6015" t="str">
            <v>PROBENECID/COLCH</v>
          </cell>
          <cell r="B6015" t="str">
            <v xml:space="preserve"> ANTIARTHRITICS      </v>
          </cell>
          <cell r="C6015" t="str">
            <v>IVAX PHARMACEUTICALS</v>
          </cell>
          <cell r="D6015">
            <v>524.6</v>
          </cell>
          <cell r="E6015" t="str">
            <v>IVAX CORP</v>
          </cell>
          <cell r="F6015" t="str">
            <v>ANTIARTH GOUT SPEC</v>
          </cell>
        </row>
        <row r="6016">
          <cell r="A6016" t="str">
            <v>PROBENECID/COLCH</v>
          </cell>
          <cell r="B6016" t="str">
            <v xml:space="preserve"> ANTIARTHRITICS      </v>
          </cell>
          <cell r="C6016" t="str">
            <v>WATSON LABS</v>
          </cell>
          <cell r="D6016">
            <v>225.3</v>
          </cell>
          <cell r="E6016" t="str">
            <v>WATSON PHARM INC</v>
          </cell>
          <cell r="F6016" t="str">
            <v>ANTIARTH GOUT SPEC</v>
          </cell>
        </row>
        <row r="6017">
          <cell r="A6017" t="str">
            <v>PROCAINAMIDE HCL</v>
          </cell>
          <cell r="B6017" t="str">
            <v xml:space="preserve"> CARDIAC AGENTS                                </v>
          </cell>
          <cell r="C6017" t="str">
            <v>ABBOTT HOSP PRODS</v>
          </cell>
          <cell r="D6017">
            <v>121</v>
          </cell>
          <cell r="E6017" t="str">
            <v>ABBOTT</v>
          </cell>
          <cell r="F6017" t="str">
            <v>ANTI-ARRHYTHMIA AGENT</v>
          </cell>
        </row>
        <row r="6018">
          <cell r="A6018" t="str">
            <v>PROCAINAMIDE HCL</v>
          </cell>
          <cell r="B6018" t="str">
            <v xml:space="preserve"> CARDIAC AGENTS                                </v>
          </cell>
          <cell r="C6018" t="str">
            <v>IVAX PHARMACEUTICALS</v>
          </cell>
          <cell r="D6018">
            <v>2769.4</v>
          </cell>
          <cell r="E6018" t="str">
            <v>IVAX CORP</v>
          </cell>
          <cell r="F6018" t="str">
            <v>ANTI-ARRHYTHMIA AGENT</v>
          </cell>
        </row>
        <row r="6019">
          <cell r="A6019" t="str">
            <v>PROCAINAMIDE HCL</v>
          </cell>
          <cell r="B6019" t="str">
            <v xml:space="preserve"> CARDIAC AGENTS                                </v>
          </cell>
          <cell r="C6019" t="str">
            <v>TEVA PHARMACEUTICALS</v>
          </cell>
          <cell r="D6019">
            <v>31448.799999999999</v>
          </cell>
          <cell r="E6019" t="str">
            <v>TEVA PHARM USA</v>
          </cell>
          <cell r="F6019" t="str">
            <v>ANTI-ARRHYTHMIA AGENT</v>
          </cell>
        </row>
        <row r="6020">
          <cell r="A6020" t="str">
            <v>PROCAINAMIDE HCL</v>
          </cell>
          <cell r="B6020" t="str">
            <v xml:space="preserve"> CARDIAC AGENTS                                </v>
          </cell>
          <cell r="C6020" t="str">
            <v>UNITED RES LABS</v>
          </cell>
          <cell r="D6020">
            <v>0</v>
          </cell>
          <cell r="E6020" t="str">
            <v>URL/MUTUAL</v>
          </cell>
          <cell r="F6020" t="str">
            <v>ANTI-ARRHYTHMIA AGENT</v>
          </cell>
        </row>
        <row r="6021">
          <cell r="A6021" t="str">
            <v>PROCAINE HCL</v>
          </cell>
          <cell r="B6021" t="str">
            <v xml:space="preserve"> ANESTHETICS                                   </v>
          </cell>
          <cell r="C6021" t="str">
            <v>ABBOTT HOSP PRODS</v>
          </cell>
          <cell r="D6021">
            <v>0</v>
          </cell>
          <cell r="E6021" t="str">
            <v>ABBOTT</v>
          </cell>
          <cell r="F6021" t="str">
            <v>ANESTH LOCAL INJ</v>
          </cell>
        </row>
        <row r="6022">
          <cell r="A6022" t="str">
            <v>PROCALAMINE</v>
          </cell>
          <cell r="B6022" t="str">
            <v>UNKNOWN USC 99998</v>
          </cell>
          <cell r="C6022" t="str">
            <v>B  BRAUN MEDICAL</v>
          </cell>
          <cell r="D6022">
            <v>0</v>
          </cell>
          <cell r="E6022" t="str">
            <v>B  BRAUN MEDICAL</v>
          </cell>
          <cell r="F6022" t="str">
            <v>UNKNOWN USC 99998</v>
          </cell>
        </row>
        <row r="6023">
          <cell r="A6023" t="str">
            <v>PROCANBID</v>
          </cell>
          <cell r="B6023" t="str">
            <v xml:space="preserve"> CARDIAC AGENTS                                </v>
          </cell>
          <cell r="C6023" t="str">
            <v>MONARCH PHARM</v>
          </cell>
          <cell r="D6023">
            <v>12956.1</v>
          </cell>
          <cell r="E6023" t="str">
            <v>KING PHARM INC</v>
          </cell>
          <cell r="F6023" t="str">
            <v>ANTI-ARRHYTHMIA AGENT</v>
          </cell>
        </row>
        <row r="6024">
          <cell r="A6024" t="str">
            <v>PROCARDIA</v>
          </cell>
          <cell r="B6024" t="str">
            <v xml:space="preserve"> VASCULAR AGENTS                               </v>
          </cell>
          <cell r="C6024" t="str">
            <v>PFIZER</v>
          </cell>
          <cell r="D6024">
            <v>4803.1000000000004</v>
          </cell>
          <cell r="E6024" t="str">
            <v>PFIZER</v>
          </cell>
          <cell r="F6024" t="str">
            <v>CALCIUM BLOCKERS</v>
          </cell>
        </row>
        <row r="6025">
          <cell r="A6025" t="str">
            <v>PROCARDIA XL</v>
          </cell>
          <cell r="B6025" t="str">
            <v xml:space="preserve"> VASCULAR AGENTS                               </v>
          </cell>
          <cell r="C6025" t="str">
            <v>PFIZER</v>
          </cell>
          <cell r="D6025">
            <v>528376.6</v>
          </cell>
          <cell r="E6025" t="str">
            <v>PFIZER</v>
          </cell>
          <cell r="F6025" t="str">
            <v>CALCIUM BLOCKERS</v>
          </cell>
        </row>
        <row r="6026">
          <cell r="A6026" t="str">
            <v>PROCHLORPERAZ MAL</v>
          </cell>
          <cell r="B6026" t="str">
            <v xml:space="preserve"> ANTINAUSEANTS                                 </v>
          </cell>
          <cell r="C6026" t="str">
            <v>ABLE LABS</v>
          </cell>
          <cell r="D6026">
            <v>1203.5999999999999</v>
          </cell>
          <cell r="E6026" t="str">
            <v>DYNAGEN INC</v>
          </cell>
          <cell r="F6026" t="str">
            <v>ANTIDOPA PHENOTHIAZINE</v>
          </cell>
        </row>
        <row r="6027">
          <cell r="A6027" t="str">
            <v>PROCHLORPERAZ MAL</v>
          </cell>
          <cell r="B6027" t="str">
            <v xml:space="preserve"> ANTINAUSEANTS                                 </v>
          </cell>
          <cell r="C6027" t="str">
            <v>BARR LABS</v>
          </cell>
          <cell r="D6027">
            <v>5590.7</v>
          </cell>
          <cell r="E6027" t="str">
            <v>BARR LABS CORP</v>
          </cell>
          <cell r="F6027" t="str">
            <v>ANTIDOPA PHENOTHIAZINE</v>
          </cell>
        </row>
        <row r="6028">
          <cell r="A6028" t="str">
            <v>PROCHLORPERAZ MAL</v>
          </cell>
          <cell r="B6028" t="str">
            <v xml:space="preserve"> ANTINAUSEANTS                                 </v>
          </cell>
          <cell r="C6028" t="str">
            <v>G &amp; W LABS</v>
          </cell>
          <cell r="D6028">
            <v>507</v>
          </cell>
          <cell r="E6028" t="str">
            <v>G &amp; W LABS</v>
          </cell>
          <cell r="F6028" t="str">
            <v>ANTIDOPA PHENOTHIAZINE</v>
          </cell>
        </row>
        <row r="6029">
          <cell r="A6029" t="str">
            <v>PROCHLORPERAZ MAL</v>
          </cell>
          <cell r="B6029" t="str">
            <v xml:space="preserve"> ANTINAUSEANTS                                 </v>
          </cell>
          <cell r="C6029" t="str">
            <v>GENEVA PHARM</v>
          </cell>
          <cell r="D6029">
            <v>1941.5</v>
          </cell>
          <cell r="E6029" t="str">
            <v>NOVARTIS</v>
          </cell>
          <cell r="F6029" t="str">
            <v>ANTIDOPA PHENOTHIAZINE</v>
          </cell>
        </row>
        <row r="6030">
          <cell r="A6030" t="str">
            <v>PROCHLORPERAZ MAL</v>
          </cell>
          <cell r="B6030" t="str">
            <v xml:space="preserve"> ANTINAUSEANTS                                 </v>
          </cell>
          <cell r="C6030" t="str">
            <v>IVAX PHARMACEUTICALS</v>
          </cell>
          <cell r="D6030">
            <v>92.8</v>
          </cell>
          <cell r="E6030" t="str">
            <v>IVAX CORP</v>
          </cell>
          <cell r="F6030" t="str">
            <v>ANTIDOPA PHENOTHIAZINE</v>
          </cell>
        </row>
        <row r="6031">
          <cell r="A6031" t="str">
            <v>PROCHLORPERAZ MAL</v>
          </cell>
          <cell r="B6031" t="str">
            <v xml:space="preserve"> ANTINAUSEANTS                                 </v>
          </cell>
          <cell r="C6031" t="str">
            <v>MYLAN</v>
          </cell>
          <cell r="D6031">
            <v>10363.4</v>
          </cell>
          <cell r="E6031" t="str">
            <v>MYLAN LABS  INC</v>
          </cell>
          <cell r="F6031" t="str">
            <v>ANTIDOPA PHENOTHIAZINE</v>
          </cell>
        </row>
        <row r="6032">
          <cell r="A6032" t="str">
            <v>PROCHLORPERAZ MAL</v>
          </cell>
          <cell r="B6032" t="str">
            <v xml:space="preserve"> ANTINAUSEANTS                                 </v>
          </cell>
          <cell r="C6032" t="str">
            <v>PAR PHARM</v>
          </cell>
          <cell r="D6032">
            <v>-34.5</v>
          </cell>
          <cell r="E6032" t="str">
            <v>PAR PHARM</v>
          </cell>
          <cell r="F6032" t="str">
            <v>ANTIDOPA PHENOTHIAZINE</v>
          </cell>
        </row>
        <row r="6033">
          <cell r="A6033" t="str">
            <v>PROCHLORPERAZ MAL</v>
          </cell>
          <cell r="B6033" t="str">
            <v xml:space="preserve"> ANTINAUSEANTS                                 </v>
          </cell>
          <cell r="C6033" t="str">
            <v>REPACKAGER</v>
          </cell>
          <cell r="D6033">
            <v>0</v>
          </cell>
          <cell r="E6033" t="str">
            <v>REPACKAGER</v>
          </cell>
          <cell r="F6033" t="str">
            <v>ANTIDOPA PHENOTHIAZINE</v>
          </cell>
        </row>
        <row r="6034">
          <cell r="A6034" t="str">
            <v>PROCHLORPERAZ MAL</v>
          </cell>
          <cell r="B6034" t="str">
            <v xml:space="preserve"> ANTINAUSEANTS                                 </v>
          </cell>
          <cell r="C6034" t="str">
            <v>TEVA PHARMACEUTICALS</v>
          </cell>
          <cell r="D6034">
            <v>1235.0999999999999</v>
          </cell>
          <cell r="E6034" t="str">
            <v>TEVA PHARM USA</v>
          </cell>
          <cell r="F6034" t="str">
            <v>ANTIDOPA PHENOTHIAZINE</v>
          </cell>
        </row>
        <row r="6035">
          <cell r="A6035" t="str">
            <v>PROCHLORPERAZ MAL</v>
          </cell>
          <cell r="B6035" t="str">
            <v xml:space="preserve"> ANTINAUSEANTS                                 </v>
          </cell>
          <cell r="C6035" t="str">
            <v>TRIGEN LABS</v>
          </cell>
          <cell r="D6035">
            <v>278.10000000000002</v>
          </cell>
          <cell r="E6035" t="str">
            <v>TRIGEN LABS</v>
          </cell>
          <cell r="F6035" t="str">
            <v>ANTIDOPA PHENOTHIAZINE</v>
          </cell>
        </row>
        <row r="6036">
          <cell r="A6036" t="str">
            <v>PRO-COF</v>
          </cell>
          <cell r="B6036" t="str">
            <v xml:space="preserve"> COUGH &amp; COLD PREPS           </v>
          </cell>
          <cell r="C6036" t="str">
            <v>QUALITEST PRODUCTS</v>
          </cell>
          <cell r="D6036">
            <v>35</v>
          </cell>
          <cell r="E6036" t="str">
            <v>QUALITEST PRODUCTS</v>
          </cell>
          <cell r="F6036" t="str">
            <v>COUGH/COLD W/EXPECT</v>
          </cell>
        </row>
        <row r="6037">
          <cell r="A6037" t="str">
            <v>PROCRIT</v>
          </cell>
          <cell r="B6037" t="str">
            <v xml:space="preserve"> BLOOD GROWTH FACTORS                          </v>
          </cell>
          <cell r="C6037" t="str">
            <v>ORTHO BIOTECH DIV</v>
          </cell>
          <cell r="D6037">
            <v>4071133.4</v>
          </cell>
          <cell r="E6037" t="str">
            <v>JOHNSON &amp; JOHNSON</v>
          </cell>
          <cell r="F6037" t="str">
            <v>ERYTHROPOIETINS</v>
          </cell>
        </row>
        <row r="6038">
          <cell r="A6038" t="str">
            <v>PROCTOCORT</v>
          </cell>
          <cell r="B6038" t="str">
            <v xml:space="preserve"> HEMORRHOIDAL PREPS</v>
          </cell>
          <cell r="C6038" t="str">
            <v>MONARCH PHARM</v>
          </cell>
          <cell r="D6038">
            <v>12438.6</v>
          </cell>
          <cell r="E6038" t="str">
            <v>KING PHARM INC</v>
          </cell>
          <cell r="F6038" t="str">
            <v>HEMORRHOIDAL PREP W/CORT</v>
          </cell>
        </row>
        <row r="6039">
          <cell r="A6039" t="str">
            <v>PROCTOCREAM-HC</v>
          </cell>
          <cell r="B6039" t="str">
            <v xml:space="preserve"> HEMORRHOIDAL PREPS</v>
          </cell>
          <cell r="C6039" t="str">
            <v>SCHWARZ PHARMA</v>
          </cell>
          <cell r="D6039">
            <v>6691.1</v>
          </cell>
          <cell r="E6039" t="str">
            <v>SCHWARZ PHARMA USA</v>
          </cell>
          <cell r="F6039" t="str">
            <v>HEMORRHOIDAL PREP W/CORT</v>
          </cell>
        </row>
        <row r="6040">
          <cell r="A6040" t="str">
            <v>PROCTOFOAM</v>
          </cell>
          <cell r="B6040" t="str">
            <v xml:space="preserve"> HEMORRHOIDAL PREPS</v>
          </cell>
          <cell r="C6040" t="str">
            <v>SCHWARZ PHARMA</v>
          </cell>
          <cell r="D6040">
            <v>11391.2</v>
          </cell>
          <cell r="E6040" t="str">
            <v>SCHWARZ PHARMA USA</v>
          </cell>
          <cell r="F6040" t="str">
            <v>HEMORRHOIDAL PREP W/O CORT</v>
          </cell>
        </row>
        <row r="6041">
          <cell r="A6041" t="str">
            <v>PROCTOFOAM HC</v>
          </cell>
          <cell r="B6041" t="str">
            <v xml:space="preserve"> HEMORRHOIDAL PREPS</v>
          </cell>
          <cell r="C6041" t="str">
            <v>SCHWARZ PHARMA</v>
          </cell>
          <cell r="D6041">
            <v>91184</v>
          </cell>
          <cell r="E6041" t="str">
            <v>SCHWARZ PHARMA USA</v>
          </cell>
          <cell r="F6041" t="str">
            <v>HEMORRHOIDAL PREP W/CORT</v>
          </cell>
        </row>
        <row r="6042">
          <cell r="A6042" t="str">
            <v>PROCTO-KIT</v>
          </cell>
          <cell r="B6042" t="str">
            <v xml:space="preserve"> HEMORRHOIDAL PREPS</v>
          </cell>
          <cell r="C6042" t="str">
            <v>RANBAXY PHARM</v>
          </cell>
          <cell r="D6042">
            <v>776.4</v>
          </cell>
          <cell r="E6042" t="str">
            <v>RANBAXY LABS LTD</v>
          </cell>
          <cell r="F6042" t="str">
            <v>HEMORRHOIDAL PREP W/CORT</v>
          </cell>
        </row>
        <row r="6043">
          <cell r="A6043" t="str">
            <v>PROCTOSERT HC</v>
          </cell>
          <cell r="B6043" t="str">
            <v xml:space="preserve"> HEMORRHOIDAL PREPS</v>
          </cell>
          <cell r="C6043" t="str">
            <v>QUALITEST PRODUCTS</v>
          </cell>
          <cell r="D6043">
            <v>3267.5</v>
          </cell>
          <cell r="E6043" t="str">
            <v>QUALITEST PRODUCTS</v>
          </cell>
          <cell r="F6043" t="str">
            <v>HEMORRHOIDAL PREP W/CORT</v>
          </cell>
        </row>
        <row r="6044">
          <cell r="A6044" t="str">
            <v>PROCTOSOL HC</v>
          </cell>
          <cell r="B6044" t="str">
            <v xml:space="preserve"> HEMORRHOIDAL PREPS</v>
          </cell>
          <cell r="C6044" t="str">
            <v>RANBAXY PHARM</v>
          </cell>
          <cell r="D6044">
            <v>93120.3</v>
          </cell>
          <cell r="E6044" t="str">
            <v>RANBAXY LABS LTD</v>
          </cell>
          <cell r="F6044" t="str">
            <v>HEMORRHOIDAL PREP W/CORT</v>
          </cell>
        </row>
        <row r="6045">
          <cell r="A6045" t="str">
            <v>PROCTOZONE-HC</v>
          </cell>
          <cell r="B6045" t="str">
            <v xml:space="preserve"> HEMORRHOIDAL PREPS</v>
          </cell>
          <cell r="C6045" t="str">
            <v>RISING PHARM</v>
          </cell>
          <cell r="D6045">
            <v>13520.2</v>
          </cell>
          <cell r="E6045" t="str">
            <v>RISING PHARM</v>
          </cell>
          <cell r="F6045" t="str">
            <v>HEMORRHOIDAL PREP W/CORT</v>
          </cell>
        </row>
        <row r="6046">
          <cell r="A6046" t="str">
            <v>PRODEC-DM</v>
          </cell>
          <cell r="B6046" t="str">
            <v xml:space="preserve"> COUGH &amp; COLD PREPS           </v>
          </cell>
          <cell r="C6046" t="str">
            <v>PROPHARMA INC</v>
          </cell>
          <cell r="D6046">
            <v>39.4</v>
          </cell>
          <cell r="E6046" t="str">
            <v>PROPHARMA INC</v>
          </cell>
          <cell r="F6046" t="str">
            <v>COUGH/COLD W/O EXPECT</v>
          </cell>
        </row>
        <row r="6047">
          <cell r="A6047" t="str">
            <v>PROFASI</v>
          </cell>
          <cell r="B6047" t="str">
            <v xml:space="preserve"> HORMONES                                      </v>
          </cell>
          <cell r="C6047" t="str">
            <v>SERONO LABS</v>
          </cell>
          <cell r="D6047">
            <v>15707.6</v>
          </cell>
          <cell r="E6047" t="str">
            <v>SERONO LABS</v>
          </cell>
          <cell r="F6047" t="str">
            <v>GONADOTROPHINS</v>
          </cell>
        </row>
        <row r="6048">
          <cell r="A6048" t="str">
            <v>PROFEN FORTE</v>
          </cell>
          <cell r="B6048" t="str">
            <v xml:space="preserve"> COUGH &amp; COLD PREPS           </v>
          </cell>
          <cell r="C6048" t="str">
            <v>IVAX LABS</v>
          </cell>
          <cell r="D6048">
            <v>527</v>
          </cell>
          <cell r="E6048" t="str">
            <v>IVAX CORP</v>
          </cell>
          <cell r="F6048" t="str">
            <v>COUGH/COLD W/EXPECT</v>
          </cell>
        </row>
        <row r="6049">
          <cell r="A6049" t="str">
            <v>PROFEN FORTE DM</v>
          </cell>
          <cell r="B6049" t="str">
            <v xml:space="preserve"> COUGH &amp; COLD PREPS           </v>
          </cell>
          <cell r="C6049" t="str">
            <v>IVAX LABS</v>
          </cell>
          <cell r="D6049">
            <v>4323.1000000000004</v>
          </cell>
          <cell r="E6049" t="str">
            <v>IVAX CORP</v>
          </cell>
          <cell r="F6049" t="str">
            <v>COUGH/COLD W/EXPECT</v>
          </cell>
        </row>
        <row r="6050">
          <cell r="A6050" t="str">
            <v>PROFEN II</v>
          </cell>
          <cell r="B6050" t="str">
            <v xml:space="preserve"> COUGH &amp; COLD PREPS           </v>
          </cell>
          <cell r="C6050" t="str">
            <v>IVAX LABS</v>
          </cell>
          <cell r="D6050">
            <v>2417.6</v>
          </cell>
          <cell r="E6050" t="str">
            <v>IVAX CORP</v>
          </cell>
          <cell r="F6050" t="str">
            <v>COUGH/COLD W/EXPECT</v>
          </cell>
        </row>
        <row r="6051">
          <cell r="A6051" t="str">
            <v>PROFEN II DM</v>
          </cell>
          <cell r="B6051" t="str">
            <v xml:space="preserve"> COUGH &amp; COLD PREPS           </v>
          </cell>
          <cell r="C6051" t="str">
            <v>IVAX LABS</v>
          </cell>
          <cell r="D6051">
            <v>4509</v>
          </cell>
          <cell r="E6051" t="str">
            <v>IVAX CORP</v>
          </cell>
          <cell r="F6051" t="str">
            <v>COUGH/COLD W/EXPECT</v>
          </cell>
        </row>
        <row r="6052">
          <cell r="A6052" t="str">
            <v>PROFREE/GP</v>
          </cell>
          <cell r="B6052" t="str">
            <v xml:space="preserve"> OPHTHALMIC PREPARATIONS                       </v>
          </cell>
          <cell r="C6052" t="str">
            <v>ALLERGAN</v>
          </cell>
          <cell r="D6052">
            <v>2160.5</v>
          </cell>
          <cell r="E6052" t="str">
            <v>ALLERGAN INC</v>
          </cell>
          <cell r="F6052" t="str">
            <v>HGP LENS CLEANER</v>
          </cell>
        </row>
        <row r="6053">
          <cell r="A6053" t="str">
            <v>PROGAINE</v>
          </cell>
          <cell r="B6053" t="str">
            <v xml:space="preserve"> DERMATOLOGICALS, ETHICAL                      </v>
          </cell>
          <cell r="C6053" t="str">
            <v>PHARMACIA CONSUMER</v>
          </cell>
          <cell r="D6053">
            <v>20877.599999999999</v>
          </cell>
          <cell r="E6053" t="str">
            <v>PHARMACIA CORP</v>
          </cell>
          <cell r="F6053" t="str">
            <v>HAIR RELATED OTH</v>
          </cell>
        </row>
        <row r="6054">
          <cell r="A6054" t="str">
            <v>PROGESTERONE</v>
          </cell>
          <cell r="B6054" t="str">
            <v xml:space="preserve"> MISCELLANEOUS PREPS, ETHICAL                  </v>
          </cell>
          <cell r="C6054" t="str">
            <v>MEDISCA INC</v>
          </cell>
          <cell r="D6054">
            <v>348.4</v>
          </cell>
          <cell r="E6054" t="str">
            <v>MEDISCA INC</v>
          </cell>
          <cell r="F6054" t="str">
            <v>CRUDE/BULK MED</v>
          </cell>
        </row>
        <row r="6055">
          <cell r="A6055" t="str">
            <v>PROGESTERONE</v>
          </cell>
          <cell r="B6055" t="str">
            <v xml:space="preserve"> MISCELLANEOUS PREPS, ETHICAL                  </v>
          </cell>
          <cell r="C6055" t="str">
            <v>PADDOCK LABS INC</v>
          </cell>
          <cell r="D6055">
            <v>178.3</v>
          </cell>
          <cell r="E6055" t="str">
            <v>PADDOCK LABS INC</v>
          </cell>
          <cell r="F6055" t="str">
            <v>CRUDE/BULK MED</v>
          </cell>
        </row>
        <row r="6056">
          <cell r="A6056" t="str">
            <v>PROGESTERONE</v>
          </cell>
          <cell r="B6056" t="str">
            <v xml:space="preserve"> MISCELLANEOUS PREPS, ETHICAL                  </v>
          </cell>
          <cell r="C6056" t="str">
            <v>PHARMA-TEK</v>
          </cell>
          <cell r="D6056">
            <v>0</v>
          </cell>
          <cell r="E6056" t="str">
            <v>PHARMA-TEK</v>
          </cell>
          <cell r="F6056" t="str">
            <v>CRUDE/BULK MED</v>
          </cell>
        </row>
        <row r="6057">
          <cell r="A6057" t="str">
            <v>PROGESTERONE IN OIL</v>
          </cell>
          <cell r="B6057" t="str">
            <v xml:space="preserve"> HORMONES                                      </v>
          </cell>
          <cell r="C6057" t="str">
            <v>AMER PHARM PARTNER</v>
          </cell>
          <cell r="D6057">
            <v>678.9</v>
          </cell>
          <cell r="E6057" t="str">
            <v>AMER PHARM PARTNER</v>
          </cell>
          <cell r="F6057" t="str">
            <v>HORMONES PROGESTOGEN INJ</v>
          </cell>
        </row>
        <row r="6058">
          <cell r="A6058" t="str">
            <v>PROGESTERONE-OIL</v>
          </cell>
          <cell r="B6058" t="str">
            <v xml:space="preserve"> HORMONES                                      </v>
          </cell>
          <cell r="C6058" t="str">
            <v>WATSON LABS</v>
          </cell>
          <cell r="D6058">
            <v>30710.400000000001</v>
          </cell>
          <cell r="E6058" t="str">
            <v>WATSON PHARM INC</v>
          </cell>
          <cell r="F6058" t="str">
            <v>HORMONES PROGESTOGEN INJ</v>
          </cell>
        </row>
        <row r="6059">
          <cell r="A6059" t="str">
            <v>PROGLYCEM</v>
          </cell>
          <cell r="B6059" t="str">
            <v xml:space="preserve"> MISCELLANEOUS PREPS, ETHICAL                  </v>
          </cell>
          <cell r="C6059" t="str">
            <v>BAKER NORTON</v>
          </cell>
          <cell r="D6059">
            <v>4009.8</v>
          </cell>
          <cell r="E6059" t="str">
            <v>IVAX CORP</v>
          </cell>
          <cell r="F6059" t="str">
            <v>MISCELLANEOUS OTH</v>
          </cell>
        </row>
        <row r="6060">
          <cell r="A6060" t="str">
            <v>PROGRAF</v>
          </cell>
          <cell r="B6060" t="str">
            <v xml:space="preserve"> IMMUNOLOGIC AGENTS                            </v>
          </cell>
          <cell r="C6060" t="str">
            <v>FUJISAWA HEALTHCARE</v>
          </cell>
          <cell r="D6060">
            <v>1435999.7</v>
          </cell>
          <cell r="E6060" t="str">
            <v>FUJISAWA</v>
          </cell>
          <cell r="F6060" t="str">
            <v>IMMUNOSUP/TRANSPLANT AGENTS</v>
          </cell>
        </row>
        <row r="6061">
          <cell r="A6061" t="str">
            <v>PROLEUKIN</v>
          </cell>
          <cell r="B6061" t="str">
            <v xml:space="preserve"> ANTINEOPLASTIC AGENTS                         </v>
          </cell>
          <cell r="C6061" t="str">
            <v>CHIRON THERAPEUTIC</v>
          </cell>
          <cell r="D6061">
            <v>1177.5</v>
          </cell>
          <cell r="E6061" t="str">
            <v>CHIRON CORP</v>
          </cell>
          <cell r="F6061" t="str">
            <v>BIOLOGICAL RESPONSE MOD</v>
          </cell>
        </row>
        <row r="6062">
          <cell r="A6062" t="str">
            <v>PROLIXIN</v>
          </cell>
          <cell r="B6062" t="str">
            <v xml:space="preserve"> PSYCHOTHERAPEUTICS                            </v>
          </cell>
          <cell r="C6062" t="str">
            <v>BRISTOL-M SQ US PH</v>
          </cell>
          <cell r="D6062">
            <v>919.7</v>
          </cell>
          <cell r="E6062" t="str">
            <v>BRISTOL-MYERS SQ</v>
          </cell>
          <cell r="F6062" t="str">
            <v>PHENOTHIAZINE DERIVATIVES</v>
          </cell>
        </row>
        <row r="6063">
          <cell r="A6063" t="str">
            <v>PROLIXIN DECANOATE</v>
          </cell>
          <cell r="B6063" t="str">
            <v xml:space="preserve"> PSYCHOTHERAPEUTICS                            </v>
          </cell>
          <cell r="C6063" t="str">
            <v>GENEVA PHARM</v>
          </cell>
          <cell r="D6063">
            <v>7729.9</v>
          </cell>
          <cell r="E6063" t="str">
            <v>NOVARTIS</v>
          </cell>
          <cell r="F6063" t="str">
            <v>PHENOTHIAZINE DERIVATIVES</v>
          </cell>
        </row>
        <row r="6064">
          <cell r="A6064" t="str">
            <v>PROLOPRIM</v>
          </cell>
          <cell r="B6064" t="str">
            <v xml:space="preserve"> ANTI-INFECTIVES, SYSTEMIC                     </v>
          </cell>
          <cell r="C6064" t="str">
            <v>MONARCH PHARM</v>
          </cell>
          <cell r="D6064">
            <v>869.6</v>
          </cell>
          <cell r="E6064" t="str">
            <v>KING PHARM INC</v>
          </cell>
          <cell r="F6064" t="str">
            <v>TRIMETHOPRIM PLAIN</v>
          </cell>
        </row>
        <row r="6065">
          <cell r="A6065" t="str">
            <v>PROMENSIL</v>
          </cell>
          <cell r="B6065" t="str">
            <v xml:space="preserve"> NATURAL MEDICINE                              </v>
          </cell>
          <cell r="C6065" t="str">
            <v>NOVOGEN</v>
          </cell>
          <cell r="D6065">
            <v>10555</v>
          </cell>
          <cell r="E6065" t="str">
            <v>NOVOGEN</v>
          </cell>
          <cell r="F6065" t="str">
            <v>NAT MED OTH HERBALS</v>
          </cell>
        </row>
        <row r="6066">
          <cell r="A6066" t="str">
            <v>PROMETHAZINE</v>
          </cell>
          <cell r="B6066" t="str">
            <v xml:space="preserve"> ANTINAUSEANTS                                 </v>
          </cell>
          <cell r="C6066" t="str">
            <v>ABLE LABS</v>
          </cell>
          <cell r="D6066">
            <v>71361.2</v>
          </cell>
          <cell r="E6066" t="str">
            <v>DYNAGEN INC</v>
          </cell>
          <cell r="F6066" t="str">
            <v>ANTIDOPA PHENOTHIAZINE</v>
          </cell>
        </row>
        <row r="6067">
          <cell r="A6067" t="str">
            <v>PROMETHAZINE</v>
          </cell>
          <cell r="B6067" t="str">
            <v xml:space="preserve"> ANTINAUSEANTS                                 </v>
          </cell>
          <cell r="C6067" t="str">
            <v>ALPHARMA</v>
          </cell>
          <cell r="D6067">
            <v>6865</v>
          </cell>
          <cell r="E6067" t="str">
            <v>ALPHARMA USPD</v>
          </cell>
          <cell r="F6067" t="str">
            <v>ANTIDOPA PHENOTHIAZINE</v>
          </cell>
        </row>
        <row r="6068">
          <cell r="A6068" t="str">
            <v>PROMETHAZINE</v>
          </cell>
          <cell r="B6068" t="str">
            <v xml:space="preserve"> ANTINAUSEANTS                                 </v>
          </cell>
          <cell r="C6068" t="str">
            <v>BAXTER PHARM DIV</v>
          </cell>
          <cell r="D6068">
            <v>24451.1</v>
          </cell>
          <cell r="E6068" t="str">
            <v>BAXTER HEALTHCARE</v>
          </cell>
          <cell r="F6068" t="str">
            <v>ANTIDOPA PHENOTHIAZINE</v>
          </cell>
        </row>
        <row r="6069">
          <cell r="A6069" t="str">
            <v>PROMETHAZINE</v>
          </cell>
          <cell r="B6069" t="str">
            <v xml:space="preserve"> ANTINAUSEANTS                                 </v>
          </cell>
          <cell r="C6069" t="str">
            <v>ESI PHARMA INC</v>
          </cell>
          <cell r="D6069">
            <v>-13</v>
          </cell>
          <cell r="E6069" t="str">
            <v>WYETH CORP</v>
          </cell>
          <cell r="F6069" t="str">
            <v>ANTIDOPA PHENOTHIAZINE</v>
          </cell>
        </row>
        <row r="6070">
          <cell r="A6070" t="str">
            <v>PROMETHAZINE</v>
          </cell>
          <cell r="B6070" t="str">
            <v xml:space="preserve"> ANTINAUSEANTS                                 </v>
          </cell>
          <cell r="C6070" t="str">
            <v>GENEVA PHARM</v>
          </cell>
          <cell r="D6070">
            <v>118157.9</v>
          </cell>
          <cell r="E6070" t="str">
            <v>NOVARTIS</v>
          </cell>
          <cell r="F6070" t="str">
            <v>ANTIDOPA PHENOTHIAZINE</v>
          </cell>
        </row>
        <row r="6071">
          <cell r="A6071" t="str">
            <v>PROMETHAZINE</v>
          </cell>
          <cell r="B6071" t="str">
            <v xml:space="preserve"> ANTINAUSEANTS                                 </v>
          </cell>
          <cell r="C6071" t="str">
            <v>MAJOR PHARM</v>
          </cell>
          <cell r="D6071">
            <v>51.2</v>
          </cell>
          <cell r="E6071" t="str">
            <v>GREAT LAKES WHLSL</v>
          </cell>
          <cell r="F6071" t="str">
            <v>ANTIDOPA PHENOTHIAZINE</v>
          </cell>
        </row>
        <row r="6072">
          <cell r="A6072" t="str">
            <v>PROMETHAZINE</v>
          </cell>
          <cell r="B6072" t="str">
            <v xml:space="preserve"> ANTINAUSEANTS                                 </v>
          </cell>
          <cell r="C6072" t="str">
            <v>MORTON GROVE PHARM</v>
          </cell>
          <cell r="D6072">
            <v>36275.800000000003</v>
          </cell>
          <cell r="E6072" t="str">
            <v>MORTON GROVE PHARM</v>
          </cell>
          <cell r="F6072" t="str">
            <v>ANTIDOPA PHENOTHIAZINE</v>
          </cell>
        </row>
        <row r="6073">
          <cell r="A6073" t="str">
            <v>PROMETHAZINE</v>
          </cell>
          <cell r="B6073" t="str">
            <v xml:space="preserve"> ANTINAUSEANTS                                 </v>
          </cell>
          <cell r="C6073" t="str">
            <v>PADDOCK LABS INC</v>
          </cell>
          <cell r="D6073">
            <v>143.4</v>
          </cell>
          <cell r="E6073" t="str">
            <v>PADDOCK LABS INC</v>
          </cell>
          <cell r="F6073" t="str">
            <v>ANTIDOPA PHENOTHIAZINE</v>
          </cell>
        </row>
        <row r="6074">
          <cell r="A6074" t="str">
            <v>PROMETHAZINE</v>
          </cell>
          <cell r="B6074" t="str">
            <v xml:space="preserve"> ANTINAUSEANTS                                 </v>
          </cell>
          <cell r="C6074" t="str">
            <v>ROSEMONT PHM CORP</v>
          </cell>
          <cell r="D6074">
            <v>0</v>
          </cell>
          <cell r="E6074" t="str">
            <v>AKZO</v>
          </cell>
          <cell r="F6074" t="str">
            <v>ANTIDOPA PHENOTHIAZINE</v>
          </cell>
        </row>
        <row r="6075">
          <cell r="A6075" t="str">
            <v>PROMETHAZINE</v>
          </cell>
          <cell r="B6075" t="str">
            <v xml:space="preserve"> ANTINAUSEANTS                                 </v>
          </cell>
          <cell r="C6075" t="str">
            <v>SICOR PHARM</v>
          </cell>
          <cell r="D6075">
            <v>47137.9</v>
          </cell>
          <cell r="E6075" t="str">
            <v>SICOR INC</v>
          </cell>
          <cell r="F6075" t="str">
            <v>ANTIDOPA PHENOTHIAZINE</v>
          </cell>
        </row>
        <row r="6076">
          <cell r="A6076" t="str">
            <v>PROMETHAZINE</v>
          </cell>
          <cell r="B6076" t="str">
            <v xml:space="preserve"> ANTINAUSEANTS                                 </v>
          </cell>
          <cell r="C6076" t="str">
            <v>WATSON LABS</v>
          </cell>
          <cell r="D6076">
            <v>30604.5</v>
          </cell>
          <cell r="E6076" t="str">
            <v>WATSON PHARM INC</v>
          </cell>
          <cell r="F6076" t="str">
            <v>ANTIDOPA PHENOTHIAZINE</v>
          </cell>
        </row>
        <row r="6077">
          <cell r="A6077" t="str">
            <v>PROMETHAZINE VC</v>
          </cell>
          <cell r="B6077" t="str">
            <v xml:space="preserve"> COUGH &amp; COLD PREPS           </v>
          </cell>
          <cell r="C6077" t="str">
            <v>ALPHARMA</v>
          </cell>
          <cell r="D6077">
            <v>31841.599999999999</v>
          </cell>
          <cell r="E6077" t="str">
            <v>ALPHARMA USPD</v>
          </cell>
          <cell r="F6077" t="str">
            <v>ORAL COLD W/O ANALG</v>
          </cell>
        </row>
        <row r="6078">
          <cell r="A6078" t="str">
            <v>PROMETHAZINE VC</v>
          </cell>
          <cell r="B6078" t="str">
            <v xml:space="preserve"> COUGH &amp; COLD PREPS           </v>
          </cell>
          <cell r="C6078" t="str">
            <v>ESI PHARMA INC</v>
          </cell>
          <cell r="D6078">
            <v>0</v>
          </cell>
          <cell r="E6078" t="str">
            <v>WYETH CORP</v>
          </cell>
          <cell r="F6078" t="str">
            <v>ORAL COLD W/O ANALG</v>
          </cell>
        </row>
        <row r="6079">
          <cell r="A6079" t="str">
            <v>PROMETHAZINE VC</v>
          </cell>
          <cell r="B6079" t="str">
            <v xml:space="preserve"> COUGH &amp; COLD PREPS           </v>
          </cell>
          <cell r="C6079" t="str">
            <v>MAJOR PHARM</v>
          </cell>
          <cell r="D6079">
            <v>115.4</v>
          </cell>
          <cell r="E6079" t="str">
            <v>GREAT LAKES WHLSL</v>
          </cell>
          <cell r="F6079" t="str">
            <v>COUGH/COLD W/EXPECT</v>
          </cell>
        </row>
        <row r="6080">
          <cell r="A6080" t="str">
            <v>PROMETHAZINE VC/CD</v>
          </cell>
          <cell r="B6080" t="str">
            <v xml:space="preserve"> COUGH &amp; COLD PREPS           </v>
          </cell>
          <cell r="C6080" t="str">
            <v>ALPHARMA</v>
          </cell>
          <cell r="D6080">
            <v>74026.399999999994</v>
          </cell>
          <cell r="E6080" t="str">
            <v>ALPHARMA USPD</v>
          </cell>
          <cell r="F6080" t="str">
            <v>COUGH/COLD W/O EXPECT</v>
          </cell>
        </row>
        <row r="6081">
          <cell r="A6081" t="str">
            <v>PROMETHAZINE VC/CD</v>
          </cell>
          <cell r="B6081" t="str">
            <v xml:space="preserve"> COUGH &amp; COLD PREPS           </v>
          </cell>
          <cell r="C6081" t="str">
            <v>ESI PHARMA INC</v>
          </cell>
          <cell r="D6081">
            <v>149.80000000000001</v>
          </cell>
          <cell r="E6081" t="str">
            <v>WYETH CORP</v>
          </cell>
          <cell r="F6081" t="str">
            <v>COUGH/COLD W/O EXPECT</v>
          </cell>
        </row>
        <row r="6082">
          <cell r="A6082" t="str">
            <v>PROMETHAZINE/CD</v>
          </cell>
          <cell r="B6082" t="str">
            <v xml:space="preserve"> COUGH &amp; COLD PREPS           </v>
          </cell>
          <cell r="C6082" t="str">
            <v>ALPHARMA</v>
          </cell>
          <cell r="D6082">
            <v>56850.400000000001</v>
          </cell>
          <cell r="E6082" t="str">
            <v>ALPHARMA USPD</v>
          </cell>
          <cell r="F6082" t="str">
            <v>COUGH/COLD W/O EXPECT</v>
          </cell>
        </row>
        <row r="6083">
          <cell r="A6083" t="str">
            <v>PROMETHAZINE/CD</v>
          </cell>
          <cell r="B6083" t="str">
            <v xml:space="preserve"> COUGH &amp; COLD PREPS           </v>
          </cell>
          <cell r="C6083" t="str">
            <v>ESI PHARMA INC</v>
          </cell>
          <cell r="D6083">
            <v>972</v>
          </cell>
          <cell r="E6083" t="str">
            <v>WYETH CORP</v>
          </cell>
          <cell r="F6083" t="str">
            <v>COUGH/COLD W/O EXPECT</v>
          </cell>
        </row>
        <row r="6084">
          <cell r="A6084" t="str">
            <v>PROMETHAZINE/CD</v>
          </cell>
          <cell r="B6084" t="str">
            <v xml:space="preserve"> COUGH &amp; COLD PREPS           </v>
          </cell>
          <cell r="C6084" t="str">
            <v>HI-TECH PHARMACAL</v>
          </cell>
          <cell r="D6084">
            <v>109243.4</v>
          </cell>
          <cell r="E6084" t="str">
            <v>HI-TECH PHARMACAL</v>
          </cell>
          <cell r="F6084" t="str">
            <v>COUGH/COLD W/O EXPECT</v>
          </cell>
        </row>
        <row r="6085">
          <cell r="A6085" t="str">
            <v>PROMETHAZINE/CD</v>
          </cell>
          <cell r="B6085" t="str">
            <v xml:space="preserve"> COUGH &amp; COLD PREPS           </v>
          </cell>
          <cell r="C6085" t="str">
            <v>MORTON GROVE PHARM</v>
          </cell>
          <cell r="D6085">
            <v>18046.900000000001</v>
          </cell>
          <cell r="E6085" t="str">
            <v>MORTON GROVE PHARM</v>
          </cell>
          <cell r="F6085" t="str">
            <v>COUGH/COLD W/O EXPECT</v>
          </cell>
        </row>
        <row r="6086">
          <cell r="A6086" t="str">
            <v>PROMETHAZINE/CD</v>
          </cell>
          <cell r="B6086" t="str">
            <v xml:space="preserve"> COUGH &amp; COLD PREPS           </v>
          </cell>
          <cell r="C6086" t="str">
            <v>UNITED RES LABS</v>
          </cell>
          <cell r="D6086">
            <v>4178.1000000000004</v>
          </cell>
          <cell r="E6086" t="str">
            <v>URL/MUTUAL</v>
          </cell>
          <cell r="F6086" t="str">
            <v>COUGH/COLD W/O EXPECT</v>
          </cell>
        </row>
        <row r="6087">
          <cell r="A6087" t="str">
            <v>PROMETHAZINE/DM</v>
          </cell>
          <cell r="B6087" t="str">
            <v xml:space="preserve"> COUGH &amp; COLD PREPS           </v>
          </cell>
          <cell r="C6087" t="str">
            <v>ALPHARMA</v>
          </cell>
          <cell r="D6087">
            <v>24698.3</v>
          </cell>
          <cell r="E6087" t="str">
            <v>ALPHARMA USPD</v>
          </cell>
          <cell r="F6087" t="str">
            <v>COUGH/COLD W/O EXPECT</v>
          </cell>
        </row>
        <row r="6088">
          <cell r="A6088" t="str">
            <v>PROMETHAZINE/DM</v>
          </cell>
          <cell r="B6088" t="str">
            <v xml:space="preserve"> COUGH &amp; COLD PREPS           </v>
          </cell>
          <cell r="C6088" t="str">
            <v>HI-TECH PHARMACAL</v>
          </cell>
          <cell r="D6088">
            <v>38302.400000000001</v>
          </cell>
          <cell r="E6088" t="str">
            <v>HI-TECH PHARMACAL</v>
          </cell>
          <cell r="F6088" t="str">
            <v>COUGH/COLD W/O EXPECT</v>
          </cell>
        </row>
        <row r="6089">
          <cell r="A6089" t="str">
            <v>PROMETHAZINE/DM</v>
          </cell>
          <cell r="B6089" t="str">
            <v xml:space="preserve"> COUGH &amp; COLD PREPS           </v>
          </cell>
          <cell r="C6089" t="str">
            <v>MAJOR PHARM</v>
          </cell>
          <cell r="D6089">
            <v>4184.8999999999996</v>
          </cell>
          <cell r="E6089" t="str">
            <v>GREAT LAKES WHLSL</v>
          </cell>
          <cell r="F6089" t="str">
            <v>COUGH/COLD W/O EXPECT</v>
          </cell>
        </row>
        <row r="6090">
          <cell r="A6090" t="str">
            <v>PROMETHAZINE/DM</v>
          </cell>
          <cell r="B6090" t="str">
            <v xml:space="preserve"> COUGH &amp; COLD PREPS           </v>
          </cell>
          <cell r="C6090" t="str">
            <v>MORTON GROVE PHARM</v>
          </cell>
          <cell r="D6090">
            <v>27405.7</v>
          </cell>
          <cell r="E6090" t="str">
            <v>MORTON GROVE PHARM</v>
          </cell>
          <cell r="F6090" t="str">
            <v>COUGH/COLD W/O EXPECT</v>
          </cell>
        </row>
        <row r="6091">
          <cell r="A6091" t="str">
            <v>PROMETHAZINE/DM</v>
          </cell>
          <cell r="B6091" t="str">
            <v xml:space="preserve"> COUGH &amp; COLD PREPS           </v>
          </cell>
          <cell r="C6091" t="str">
            <v>UNITED RES LABS</v>
          </cell>
          <cell r="D6091">
            <v>390.8</v>
          </cell>
          <cell r="E6091" t="str">
            <v>URL/MUTUAL</v>
          </cell>
          <cell r="F6091" t="str">
            <v>COUGH/COLD W/O EXPECT</v>
          </cell>
        </row>
        <row r="6092">
          <cell r="A6092" t="str">
            <v>PROMETHAZINE/DM</v>
          </cell>
          <cell r="B6092" t="str">
            <v xml:space="preserve"> COUGH &amp; COLD PREPS           </v>
          </cell>
          <cell r="C6092" t="str">
            <v>WATSON LABS</v>
          </cell>
          <cell r="D6092">
            <v>8.6</v>
          </cell>
          <cell r="E6092" t="str">
            <v>WATSON PHARM INC</v>
          </cell>
          <cell r="F6092" t="str">
            <v>COUGH/COLD W/O EXPECT</v>
          </cell>
        </row>
        <row r="6093">
          <cell r="A6093" t="str">
            <v>PROMETHEGAN</v>
          </cell>
          <cell r="B6093" t="str">
            <v xml:space="preserve"> ANTINAUSEANTS                                 </v>
          </cell>
          <cell r="C6093" t="str">
            <v>G &amp; W LABS</v>
          </cell>
          <cell r="D6093">
            <v>227484.1</v>
          </cell>
          <cell r="E6093" t="str">
            <v>G &amp; W LABS</v>
          </cell>
          <cell r="F6093" t="str">
            <v>ANTIDOPA PHENOTHIAZINE</v>
          </cell>
        </row>
        <row r="6094">
          <cell r="A6094" t="str">
            <v>PROMETRIUM</v>
          </cell>
          <cell r="B6094" t="str">
            <v xml:space="preserve"> HORMONES                                      </v>
          </cell>
          <cell r="C6094" t="str">
            <v>SOLVAY PHARM</v>
          </cell>
          <cell r="D6094">
            <v>232098.9</v>
          </cell>
          <cell r="E6094" t="str">
            <v>SOLVAY PHARMACEUT</v>
          </cell>
          <cell r="F6094" t="str">
            <v>HORMONES PROGESTOGEN ORAL</v>
          </cell>
        </row>
        <row r="6095">
          <cell r="A6095" t="str">
            <v>PROMOD</v>
          </cell>
          <cell r="B6095" t="str">
            <v xml:space="preserve"> NUTRIENTS &amp; SUPPLEMENTS                       </v>
          </cell>
          <cell r="C6095" t="str">
            <v>ROSS LABS</v>
          </cell>
          <cell r="D6095">
            <v>577.6</v>
          </cell>
          <cell r="E6095" t="str">
            <v>ABBOTT</v>
          </cell>
          <cell r="F6095" t="str">
            <v>NUTRIENTS &amp; SUPPLEMENTS OTH</v>
          </cell>
        </row>
        <row r="6096">
          <cell r="A6096" t="str">
            <v>PROMOTE</v>
          </cell>
          <cell r="B6096" t="str">
            <v xml:space="preserve"> NUTRIENTS &amp; SUPPLEMENTS                       </v>
          </cell>
          <cell r="C6096" t="str">
            <v>ROSS LABS</v>
          </cell>
          <cell r="D6096">
            <v>0</v>
          </cell>
          <cell r="E6096" t="str">
            <v>ABBOTT</v>
          </cell>
          <cell r="F6096" t="str">
            <v>COMPLETE FOOD SUPPLEMENT</v>
          </cell>
        </row>
        <row r="6097">
          <cell r="A6097" t="str">
            <v>PROMOTE W/FIBER</v>
          </cell>
          <cell r="B6097" t="str">
            <v xml:space="preserve"> NUTRIENTS &amp; SUPPLEMENTS                       </v>
          </cell>
          <cell r="C6097" t="str">
            <v>ROSS LABS</v>
          </cell>
          <cell r="D6097">
            <v>0</v>
          </cell>
          <cell r="E6097" t="str">
            <v>ABBOTT</v>
          </cell>
          <cell r="F6097" t="str">
            <v>COMPLETE FOOD SUPPLEMENT</v>
          </cell>
        </row>
        <row r="6098">
          <cell r="A6098" t="str">
            <v>PROMPT RELIEF</v>
          </cell>
          <cell r="B6098" t="str">
            <v xml:space="preserve"> HEMORRHOIDAL PREPS</v>
          </cell>
          <cell r="C6098" t="str">
            <v>IVAX PHARMACEUTICALS</v>
          </cell>
          <cell r="D6098">
            <v>0</v>
          </cell>
          <cell r="E6098" t="str">
            <v>IVAX CORP</v>
          </cell>
          <cell r="F6098" t="str">
            <v>HEMORRHOIDAL PREP W/O CORT</v>
          </cell>
        </row>
        <row r="6099">
          <cell r="A6099" t="str">
            <v>PRONESTYL</v>
          </cell>
          <cell r="B6099" t="str">
            <v xml:space="preserve"> CARDIAC AGENTS                                </v>
          </cell>
          <cell r="C6099" t="str">
            <v>BRISTOL-M SQ US PH</v>
          </cell>
          <cell r="D6099">
            <v>2230.3000000000002</v>
          </cell>
          <cell r="E6099" t="str">
            <v>BRISTOL-MYERS SQ</v>
          </cell>
          <cell r="F6099" t="str">
            <v>ANTI-ARRHYTHMIA AGENT</v>
          </cell>
        </row>
        <row r="6100">
          <cell r="A6100" t="str">
            <v>PRONESTYL SR</v>
          </cell>
          <cell r="B6100" t="str">
            <v xml:space="preserve"> CARDIAC AGENTS                                </v>
          </cell>
          <cell r="C6100" t="str">
            <v>BRISTOL-M SQ US PH</v>
          </cell>
          <cell r="D6100">
            <v>1506.8</v>
          </cell>
          <cell r="E6100" t="str">
            <v>BRISTOL-MYERS SQ</v>
          </cell>
          <cell r="F6100" t="str">
            <v>ANTI-ARRHYTHMIA AGENT</v>
          </cell>
        </row>
        <row r="6101">
          <cell r="A6101" t="str">
            <v>PRONTO</v>
          </cell>
          <cell r="B6101" t="str">
            <v xml:space="preserve"> DERMATOLOGICALS, ETHICAL                      </v>
          </cell>
          <cell r="C6101" t="str">
            <v>DEL PHARMACEUTICAL</v>
          </cell>
          <cell r="D6101">
            <v>535.29999999999995</v>
          </cell>
          <cell r="E6101" t="str">
            <v>DEL PHARMACEUTICAL</v>
          </cell>
          <cell r="F6101" t="str">
            <v>SCAB/PEDICULOCIDES</v>
          </cell>
        </row>
        <row r="6102">
          <cell r="A6102" t="str">
            <v>PRONTO PLUS</v>
          </cell>
          <cell r="B6102" t="str">
            <v xml:space="preserve"> DERMATOLOGICALS, ETHICAL                      </v>
          </cell>
          <cell r="C6102" t="str">
            <v>DEL PHARMACEUTICAL</v>
          </cell>
          <cell r="D6102">
            <v>29936.2</v>
          </cell>
          <cell r="E6102" t="str">
            <v>DEL PHARMACEUTICAL</v>
          </cell>
          <cell r="F6102" t="str">
            <v>SCAB/PEDICULOCIDES</v>
          </cell>
        </row>
        <row r="6103">
          <cell r="A6103" t="str">
            <v>PROPACET</v>
          </cell>
          <cell r="B6103" t="str">
            <v xml:space="preserve"> ANALGESICS        </v>
          </cell>
          <cell r="C6103" t="str">
            <v>TEVA PHARMACEUTICALS</v>
          </cell>
          <cell r="D6103">
            <v>313.2</v>
          </cell>
          <cell r="E6103" t="str">
            <v>TEVA PHARM USA</v>
          </cell>
          <cell r="F6103" t="str">
            <v>PROPOXYPHENE</v>
          </cell>
        </row>
        <row r="6104">
          <cell r="A6104" t="str">
            <v>PROPADE</v>
          </cell>
          <cell r="B6104" t="str">
            <v xml:space="preserve"> COUGH &amp; COLD PREPS           </v>
          </cell>
          <cell r="C6104" t="str">
            <v>MALLINCKRODT</v>
          </cell>
          <cell r="D6104">
            <v>0</v>
          </cell>
          <cell r="E6104" t="str">
            <v>MALLINCKRODT</v>
          </cell>
          <cell r="F6104" t="str">
            <v>ORAL COLD W/O ANALG</v>
          </cell>
        </row>
        <row r="6105">
          <cell r="A6105" t="str">
            <v>PROPAFENONE HCL</v>
          </cell>
          <cell r="B6105" t="str">
            <v xml:space="preserve"> CARDIAC AGENTS                                </v>
          </cell>
          <cell r="C6105" t="str">
            <v>ETHEX CORP</v>
          </cell>
          <cell r="D6105">
            <v>45168.7</v>
          </cell>
          <cell r="E6105" t="str">
            <v>K V  PHARM</v>
          </cell>
          <cell r="F6105" t="str">
            <v>ANTI-ARRHYTHMIA AGENT</v>
          </cell>
        </row>
        <row r="6106">
          <cell r="A6106" t="str">
            <v>PROPAFENONE HCL</v>
          </cell>
          <cell r="B6106" t="str">
            <v xml:space="preserve"> CARDIAC AGENTS                                </v>
          </cell>
          <cell r="C6106" t="str">
            <v>MUTUAL PHARM</v>
          </cell>
          <cell r="D6106">
            <v>17673.099999999999</v>
          </cell>
          <cell r="E6106" t="str">
            <v>URL/MUTUAL</v>
          </cell>
          <cell r="F6106" t="str">
            <v>ANTI-ARRHYTHMIA AGENT</v>
          </cell>
        </row>
        <row r="6107">
          <cell r="A6107" t="str">
            <v>PROPAFENONE HCL</v>
          </cell>
          <cell r="B6107" t="str">
            <v xml:space="preserve"> CARDIAC AGENTS                                </v>
          </cell>
          <cell r="C6107" t="str">
            <v>UNITED RES LABS</v>
          </cell>
          <cell r="D6107">
            <v>2124.6999999999998</v>
          </cell>
          <cell r="E6107" t="str">
            <v>URL/MUTUAL</v>
          </cell>
          <cell r="F6107" t="str">
            <v>ANTI-ARRHYTHMIA AGENT</v>
          </cell>
        </row>
        <row r="6108">
          <cell r="A6108" t="str">
            <v>PROPAFENONE HCL</v>
          </cell>
          <cell r="B6108" t="str">
            <v xml:space="preserve"> CARDIAC AGENTS                                </v>
          </cell>
          <cell r="C6108" t="str">
            <v>WATSON LABS</v>
          </cell>
          <cell r="D6108">
            <v>90954</v>
          </cell>
          <cell r="E6108" t="str">
            <v>WATSON PHARM INC</v>
          </cell>
          <cell r="F6108" t="str">
            <v>ANTI-ARRHYTHMIA AGENT</v>
          </cell>
        </row>
        <row r="6109">
          <cell r="A6109" t="str">
            <v>PROPANTHELINE BR</v>
          </cell>
          <cell r="B6109" t="str">
            <v xml:space="preserve"> GASTROINTESTINAL                              </v>
          </cell>
          <cell r="C6109" t="str">
            <v>ROXANE</v>
          </cell>
          <cell r="D6109">
            <v>786.8</v>
          </cell>
          <cell r="E6109" t="str">
            <v>BOEHRINGER INGEL</v>
          </cell>
          <cell r="F6109" t="str">
            <v>GI A-SPAS SYNTH</v>
          </cell>
        </row>
        <row r="6110">
          <cell r="A6110" t="str">
            <v>PROPARACAINE HCL</v>
          </cell>
          <cell r="B6110" t="str">
            <v xml:space="preserve"> OPHTHALMIC PREPARATIONS                       </v>
          </cell>
          <cell r="C6110" t="str">
            <v>BAUSCH &amp; LOMB PH</v>
          </cell>
          <cell r="D6110">
            <v>319.5</v>
          </cell>
          <cell r="E6110" t="str">
            <v>BAUSCH &amp; LOMB INC</v>
          </cell>
          <cell r="F6110" t="str">
            <v>OPHTH ANESTHETIC</v>
          </cell>
        </row>
        <row r="6111">
          <cell r="A6111" t="str">
            <v>PROPARACAINE HCL</v>
          </cell>
          <cell r="B6111" t="str">
            <v xml:space="preserve"> OPHTHALMIC PREPARATIONS                       </v>
          </cell>
          <cell r="C6111" t="str">
            <v>FALCON PHARM</v>
          </cell>
          <cell r="D6111">
            <v>45.6</v>
          </cell>
          <cell r="E6111" t="str">
            <v>NESTLE S A</v>
          </cell>
          <cell r="F6111" t="str">
            <v>OPHTH ANESTHETIC</v>
          </cell>
        </row>
        <row r="6112">
          <cell r="A6112" t="str">
            <v>PROPECIA</v>
          </cell>
          <cell r="B6112" t="str">
            <v xml:space="preserve"> DERMATOLOGICALS, ETHICAL                      </v>
          </cell>
          <cell r="C6112" t="str">
            <v>MERCK &amp; COMPANY</v>
          </cell>
          <cell r="D6112">
            <v>344076.2</v>
          </cell>
          <cell r="E6112" t="str">
            <v>MERCK &amp; CO</v>
          </cell>
          <cell r="F6112" t="str">
            <v>ALOPECIA</v>
          </cell>
        </row>
        <row r="6113">
          <cell r="A6113" t="str">
            <v>PROPECIA PROPAK</v>
          </cell>
          <cell r="B6113" t="str">
            <v xml:space="preserve"> DERMATOLOGICALS, ETHICAL                      </v>
          </cell>
          <cell r="C6113" t="str">
            <v>MERCK &amp; COMPANY</v>
          </cell>
          <cell r="D6113">
            <v>166276.29999999999</v>
          </cell>
          <cell r="E6113" t="str">
            <v>MERCK &amp; CO</v>
          </cell>
          <cell r="F6113" t="str">
            <v>ALOPECIA</v>
          </cell>
        </row>
        <row r="6114">
          <cell r="A6114" t="str">
            <v>PROPINE</v>
          </cell>
          <cell r="B6114" t="str">
            <v xml:space="preserve"> OPHTHALMIC PREPARATIONS                       </v>
          </cell>
          <cell r="C6114" t="str">
            <v>ALLERGAN</v>
          </cell>
          <cell r="D6114">
            <v>646.20000000000005</v>
          </cell>
          <cell r="E6114" t="str">
            <v>ALLERGAN INC</v>
          </cell>
          <cell r="F6114" t="str">
            <v>EPINEPHRINE &amp; DERIVATIVES</v>
          </cell>
        </row>
        <row r="6115">
          <cell r="A6115" t="str">
            <v>PROPOFOL</v>
          </cell>
          <cell r="B6115" t="str">
            <v xml:space="preserve"> ANESTHETICS                                   </v>
          </cell>
          <cell r="C6115" t="str">
            <v>BAXTER PHARM DIV</v>
          </cell>
          <cell r="D6115">
            <v>1063.2</v>
          </cell>
          <cell r="E6115" t="str">
            <v>BAXTER HEALTHCARE</v>
          </cell>
          <cell r="F6115" t="str">
            <v>ANESTH GENERAL INJ</v>
          </cell>
        </row>
        <row r="6116">
          <cell r="A6116" t="str">
            <v>PROPOX HCL/APAP</v>
          </cell>
          <cell r="B6116" t="str">
            <v xml:space="preserve"> ANALGESICS        </v>
          </cell>
          <cell r="C6116" t="str">
            <v>GENEVA PHARM</v>
          </cell>
          <cell r="D6116">
            <v>0</v>
          </cell>
          <cell r="E6116" t="str">
            <v>NOVARTIS</v>
          </cell>
          <cell r="F6116" t="str">
            <v>PROPOXYPHENE</v>
          </cell>
        </row>
        <row r="6117">
          <cell r="A6117" t="str">
            <v>PROPOX HCL/APAP</v>
          </cell>
          <cell r="B6117" t="str">
            <v xml:space="preserve"> ANALGESICS        </v>
          </cell>
          <cell r="C6117" t="str">
            <v>INTERSTATE DRUG EX</v>
          </cell>
          <cell r="D6117">
            <v>0</v>
          </cell>
          <cell r="E6117" t="str">
            <v>INTERSTATE DRUG EX</v>
          </cell>
          <cell r="F6117" t="str">
            <v>PROPOXYPHENE</v>
          </cell>
        </row>
        <row r="6118">
          <cell r="A6118" t="str">
            <v>PROPOX HCL/APAP</v>
          </cell>
          <cell r="B6118" t="str">
            <v xml:space="preserve"> ANALGESICS        </v>
          </cell>
          <cell r="C6118" t="str">
            <v>MYLAN</v>
          </cell>
          <cell r="D6118">
            <v>14625.1</v>
          </cell>
          <cell r="E6118" t="str">
            <v>MYLAN LABS  INC</v>
          </cell>
          <cell r="F6118" t="str">
            <v>PROPOXYPHENE</v>
          </cell>
        </row>
        <row r="6119">
          <cell r="A6119" t="str">
            <v>PROPOX HCL/APAP</v>
          </cell>
          <cell r="B6119" t="str">
            <v xml:space="preserve"> ANALGESICS        </v>
          </cell>
          <cell r="C6119" t="str">
            <v>WATSON LABS</v>
          </cell>
          <cell r="D6119">
            <v>14599.6</v>
          </cell>
          <cell r="E6119" t="str">
            <v>WATSON PHARM INC</v>
          </cell>
          <cell r="F6119" t="str">
            <v>PROPOXYPHENE</v>
          </cell>
        </row>
        <row r="6120">
          <cell r="A6120" t="str">
            <v>PROPOX HCL/ASA/CAF</v>
          </cell>
          <cell r="B6120" t="str">
            <v xml:space="preserve"> ANALGESICS        </v>
          </cell>
          <cell r="C6120" t="str">
            <v>MYLAN</v>
          </cell>
          <cell r="D6120">
            <v>0</v>
          </cell>
          <cell r="E6120" t="str">
            <v>MYLAN LABS  INC</v>
          </cell>
          <cell r="F6120" t="str">
            <v>PROPOXYPHENE</v>
          </cell>
        </row>
        <row r="6121">
          <cell r="A6121" t="str">
            <v>PROPOX HCL/ASA/CAF</v>
          </cell>
          <cell r="B6121" t="str">
            <v xml:space="preserve"> ANALGESICS        </v>
          </cell>
          <cell r="C6121" t="str">
            <v>WEST WARD</v>
          </cell>
          <cell r="D6121">
            <v>0</v>
          </cell>
          <cell r="E6121" t="str">
            <v>WEST WARD</v>
          </cell>
          <cell r="F6121" t="str">
            <v>PROPOXYPHENE</v>
          </cell>
        </row>
        <row r="6122">
          <cell r="A6122" t="str">
            <v>PROPOXYPHENE HCL</v>
          </cell>
          <cell r="B6122" t="str">
            <v xml:space="preserve"> ANALGESICS        </v>
          </cell>
          <cell r="C6122" t="str">
            <v>IVAX PHARMACEUTICALS</v>
          </cell>
          <cell r="D6122">
            <v>61.7</v>
          </cell>
          <cell r="E6122" t="str">
            <v>IVAX CORP</v>
          </cell>
          <cell r="F6122" t="str">
            <v>PROPOXYPHENE</v>
          </cell>
        </row>
        <row r="6123">
          <cell r="A6123" t="str">
            <v>PROPOXYPHENE HCL</v>
          </cell>
          <cell r="B6123" t="str">
            <v xml:space="preserve"> ANALGESICS        </v>
          </cell>
          <cell r="C6123" t="str">
            <v>MYLAN</v>
          </cell>
          <cell r="D6123">
            <v>52</v>
          </cell>
          <cell r="E6123" t="str">
            <v>MYLAN LABS  INC</v>
          </cell>
          <cell r="F6123" t="str">
            <v>PROPOXYPHENE</v>
          </cell>
        </row>
        <row r="6124">
          <cell r="A6124" t="str">
            <v>PROPOXYPHENE HCL</v>
          </cell>
          <cell r="B6124" t="str">
            <v xml:space="preserve"> ANALGESICS        </v>
          </cell>
          <cell r="C6124" t="str">
            <v>QUALITEST PRODUCTS</v>
          </cell>
          <cell r="D6124">
            <v>84.5</v>
          </cell>
          <cell r="E6124" t="str">
            <v>QUALITEST PRODUCTS</v>
          </cell>
          <cell r="F6124" t="str">
            <v>PROPOXYPHENE</v>
          </cell>
        </row>
        <row r="6125">
          <cell r="A6125" t="str">
            <v>PROPOXYPHENE HCL</v>
          </cell>
          <cell r="B6125" t="str">
            <v xml:space="preserve"> ANALGESICS        </v>
          </cell>
          <cell r="C6125" t="str">
            <v>TEVA PHARMACEUTICALS</v>
          </cell>
          <cell r="D6125">
            <v>560.9</v>
          </cell>
          <cell r="E6125" t="str">
            <v>TEVA PHARM USA</v>
          </cell>
          <cell r="F6125" t="str">
            <v>PROPOXYPHENE</v>
          </cell>
        </row>
        <row r="6126">
          <cell r="A6126" t="str">
            <v>PROPOXYPHEN-N/APAP</v>
          </cell>
          <cell r="B6126" t="str">
            <v xml:space="preserve"> ANALGESICS        </v>
          </cell>
          <cell r="C6126" t="str">
            <v>ABLE LABS</v>
          </cell>
          <cell r="D6126">
            <v>45547.3</v>
          </cell>
          <cell r="E6126" t="str">
            <v>DYNAGEN INC</v>
          </cell>
          <cell r="F6126" t="str">
            <v>PROPOXYPHENE</v>
          </cell>
        </row>
        <row r="6127">
          <cell r="A6127" t="str">
            <v>PROPOXYPHEN-N/APAP</v>
          </cell>
          <cell r="B6127" t="str">
            <v xml:space="preserve"> ANALGESICS        </v>
          </cell>
          <cell r="C6127" t="str">
            <v>IVAX PHARMACEUTICALS</v>
          </cell>
          <cell r="D6127">
            <v>12850.1</v>
          </cell>
          <cell r="E6127" t="str">
            <v>IVAX CORP</v>
          </cell>
          <cell r="F6127" t="str">
            <v>PROPOXYPHENE</v>
          </cell>
        </row>
        <row r="6128">
          <cell r="A6128" t="str">
            <v>PROPOXYPHEN-N/APAP</v>
          </cell>
          <cell r="B6128" t="str">
            <v xml:space="preserve"> ANALGESICS        </v>
          </cell>
          <cell r="C6128" t="str">
            <v>MALLINCKRODT</v>
          </cell>
          <cell r="D6128">
            <v>619</v>
          </cell>
          <cell r="E6128" t="str">
            <v>MALLINCKRODT</v>
          </cell>
          <cell r="F6128" t="str">
            <v>PROPOXYPHENE</v>
          </cell>
        </row>
        <row r="6129">
          <cell r="A6129" t="str">
            <v>PROPOXYPHEN-N/APAP</v>
          </cell>
          <cell r="B6129" t="str">
            <v xml:space="preserve"> ANALGESICS        </v>
          </cell>
          <cell r="C6129" t="str">
            <v>MYLAN</v>
          </cell>
          <cell r="D6129">
            <v>5820.8</v>
          </cell>
          <cell r="E6129" t="str">
            <v>MYLAN LABS  INC</v>
          </cell>
          <cell r="F6129" t="str">
            <v>PROPOXYPHENE</v>
          </cell>
        </row>
        <row r="6130">
          <cell r="A6130" t="str">
            <v>PROPOXYPHEN-N/APAP</v>
          </cell>
          <cell r="B6130" t="str">
            <v xml:space="preserve"> ANALGESICS        </v>
          </cell>
          <cell r="C6130" t="str">
            <v>PUREPAC</v>
          </cell>
          <cell r="D6130">
            <v>0</v>
          </cell>
          <cell r="E6130" t="str">
            <v>ALPHARMA USPD</v>
          </cell>
          <cell r="F6130" t="str">
            <v>PROPOXYPHENE</v>
          </cell>
        </row>
        <row r="6131">
          <cell r="A6131" t="str">
            <v>PROPOXYPHEN-N/APAP</v>
          </cell>
          <cell r="B6131" t="str">
            <v xml:space="preserve"> ANALGESICS        </v>
          </cell>
          <cell r="C6131" t="str">
            <v>QUALITEST PRODUCTS</v>
          </cell>
          <cell r="D6131">
            <v>23477.4</v>
          </cell>
          <cell r="E6131" t="str">
            <v>QUALITEST PRODUCTS</v>
          </cell>
          <cell r="F6131" t="str">
            <v>PROPOXYPHENE</v>
          </cell>
        </row>
        <row r="6132">
          <cell r="A6132" t="str">
            <v>PROPOXYPHEN-N/APAP</v>
          </cell>
          <cell r="B6132" t="str">
            <v xml:space="preserve"> ANALGESICS        </v>
          </cell>
          <cell r="C6132" t="str">
            <v>REPACKAGER</v>
          </cell>
          <cell r="D6132">
            <v>0.8</v>
          </cell>
          <cell r="E6132" t="str">
            <v>REPACKAGER</v>
          </cell>
          <cell r="F6132" t="str">
            <v>PROPOXYPHENE</v>
          </cell>
        </row>
        <row r="6133">
          <cell r="A6133" t="str">
            <v>PROPOXYPHEN-N/APAP</v>
          </cell>
          <cell r="B6133" t="str">
            <v xml:space="preserve"> ANALGESICS        </v>
          </cell>
          <cell r="C6133" t="str">
            <v>TEVA PHARMACEUTICALS</v>
          </cell>
          <cell r="D6133">
            <v>1605.4</v>
          </cell>
          <cell r="E6133" t="str">
            <v>TEVA PHARM USA</v>
          </cell>
          <cell r="F6133" t="str">
            <v>PROPOXYPHENE</v>
          </cell>
        </row>
        <row r="6134">
          <cell r="A6134" t="str">
            <v>PROPRANOLOL HCL</v>
          </cell>
          <cell r="B6134" t="str">
            <v xml:space="preserve"> VASCULAR AGENTS                               </v>
          </cell>
          <cell r="C6134" t="str">
            <v>BEDFORD LABS</v>
          </cell>
          <cell r="D6134">
            <v>66.5</v>
          </cell>
          <cell r="E6134" t="str">
            <v>BOEHRINGER INGEL</v>
          </cell>
          <cell r="F6134" t="str">
            <v>BETA BLOCKERS</v>
          </cell>
        </row>
        <row r="6135">
          <cell r="A6135" t="str">
            <v>PROPRANOLOL HCL</v>
          </cell>
          <cell r="B6135" t="str">
            <v xml:space="preserve"> VASCULAR AGENTS                               </v>
          </cell>
          <cell r="C6135" t="str">
            <v>ESI PHARMA INC</v>
          </cell>
          <cell r="D6135">
            <v>-6748.6</v>
          </cell>
          <cell r="E6135" t="str">
            <v>WYETH CORP</v>
          </cell>
          <cell r="F6135" t="str">
            <v>BETA BLOCKERS</v>
          </cell>
        </row>
        <row r="6136">
          <cell r="A6136" t="str">
            <v>PROPRANOLOL HCL</v>
          </cell>
          <cell r="B6136" t="str">
            <v xml:space="preserve"> VASCULAR AGENTS                               </v>
          </cell>
          <cell r="C6136" t="str">
            <v>IVAX PHARMACEUTICALS</v>
          </cell>
          <cell r="D6136">
            <v>70</v>
          </cell>
          <cell r="E6136" t="str">
            <v>IVAX CORP</v>
          </cell>
          <cell r="F6136" t="str">
            <v>BETA BLOCKERS</v>
          </cell>
        </row>
        <row r="6137">
          <cell r="A6137" t="str">
            <v>PROPRANOLOL HCL</v>
          </cell>
          <cell r="B6137" t="str">
            <v xml:space="preserve"> VASCULAR AGENTS                               </v>
          </cell>
          <cell r="C6137" t="str">
            <v>MFR NOT STATED</v>
          </cell>
          <cell r="D6137">
            <v>4.9000000000000004</v>
          </cell>
          <cell r="E6137" t="str">
            <v>LAB UNKNOWN</v>
          </cell>
          <cell r="F6137" t="str">
            <v>BETA BLOCKERS</v>
          </cell>
        </row>
        <row r="6138">
          <cell r="A6138" t="str">
            <v>PROPRANOLOL HCL</v>
          </cell>
          <cell r="B6138" t="str">
            <v xml:space="preserve"> VASCULAR AGENTS                               </v>
          </cell>
          <cell r="C6138" t="str">
            <v>MYLAN</v>
          </cell>
          <cell r="D6138">
            <v>3620.4</v>
          </cell>
          <cell r="E6138" t="str">
            <v>MYLAN LABS  INC</v>
          </cell>
          <cell r="F6138" t="str">
            <v>BETA BLOCKERS</v>
          </cell>
        </row>
        <row r="6139">
          <cell r="A6139" t="str">
            <v>PROPRANOLOL HCL</v>
          </cell>
          <cell r="B6139" t="str">
            <v xml:space="preserve"> VASCULAR AGENTS                               </v>
          </cell>
          <cell r="C6139" t="str">
            <v>PLIVA  INC</v>
          </cell>
          <cell r="D6139">
            <v>54005.8</v>
          </cell>
          <cell r="E6139" t="str">
            <v>PLIVA D D  CROATIA</v>
          </cell>
          <cell r="F6139" t="str">
            <v>BETA BLOCKERS</v>
          </cell>
        </row>
        <row r="6140">
          <cell r="A6140" t="str">
            <v>PROPRANOLOL HCL</v>
          </cell>
          <cell r="B6140" t="str">
            <v xml:space="preserve"> VASCULAR AGENTS                               </v>
          </cell>
          <cell r="C6140" t="str">
            <v>QUALITEST PRODUCTS</v>
          </cell>
          <cell r="D6140">
            <v>0</v>
          </cell>
          <cell r="E6140" t="str">
            <v>QUALITEST PRODUCTS</v>
          </cell>
          <cell r="F6140" t="str">
            <v>BETA BLOCKERS</v>
          </cell>
        </row>
        <row r="6141">
          <cell r="A6141" t="str">
            <v>PROPRANOLOL HCL</v>
          </cell>
          <cell r="B6141" t="str">
            <v xml:space="preserve"> VASCULAR AGENTS                               </v>
          </cell>
          <cell r="C6141" t="str">
            <v>REPACKAGER</v>
          </cell>
          <cell r="D6141">
            <v>224.1</v>
          </cell>
          <cell r="E6141" t="str">
            <v>REPACKAGER</v>
          </cell>
          <cell r="F6141" t="str">
            <v>BETA BLOCKERS</v>
          </cell>
        </row>
        <row r="6142">
          <cell r="A6142" t="str">
            <v>PROPRANOLOL HCL</v>
          </cell>
          <cell r="B6142" t="str">
            <v xml:space="preserve"> VASCULAR AGENTS                               </v>
          </cell>
          <cell r="C6142" t="str">
            <v>ROXANE</v>
          </cell>
          <cell r="D6142">
            <v>146.6</v>
          </cell>
          <cell r="E6142" t="str">
            <v>BOEHRINGER INGEL</v>
          </cell>
          <cell r="F6142" t="str">
            <v>BETA BLOCKERS</v>
          </cell>
        </row>
        <row r="6143">
          <cell r="A6143" t="str">
            <v>PROPRANOLOL HCL</v>
          </cell>
          <cell r="B6143" t="str">
            <v xml:space="preserve"> VASCULAR AGENTS                               </v>
          </cell>
          <cell r="C6143" t="str">
            <v>WATSON LABS</v>
          </cell>
          <cell r="D6143">
            <v>21104.400000000001</v>
          </cell>
          <cell r="E6143" t="str">
            <v>WATSON PHARM INC</v>
          </cell>
          <cell r="F6143" t="str">
            <v>BETA BLOCKERS</v>
          </cell>
        </row>
        <row r="6144">
          <cell r="A6144" t="str">
            <v>PROPRANOLOL/HCTZ</v>
          </cell>
          <cell r="B6144" t="str">
            <v xml:space="preserve"> VASCULAR AGENTS                               </v>
          </cell>
          <cell r="C6144" t="str">
            <v>MYLAN</v>
          </cell>
          <cell r="D6144">
            <v>1388.5</v>
          </cell>
          <cell r="E6144" t="str">
            <v>MYLAN LABS  INC</v>
          </cell>
          <cell r="F6144" t="str">
            <v>BETA/A-B BL W/DIUR</v>
          </cell>
        </row>
        <row r="6145">
          <cell r="A6145" t="str">
            <v>PROPRANOLOL/HCTZ</v>
          </cell>
          <cell r="B6145" t="str">
            <v xml:space="preserve"> VASCULAR AGENTS                               </v>
          </cell>
          <cell r="C6145" t="str">
            <v>PLIVA  INC</v>
          </cell>
          <cell r="D6145">
            <v>701.5</v>
          </cell>
          <cell r="E6145" t="str">
            <v>PLIVA D D  CROATIA</v>
          </cell>
          <cell r="F6145" t="str">
            <v>BETA/A-B BL W/DIUR</v>
          </cell>
        </row>
        <row r="6146">
          <cell r="A6146" t="str">
            <v>PROPRANOLOL/HCTZ</v>
          </cell>
          <cell r="B6146" t="str">
            <v xml:space="preserve"> VASCULAR AGENTS                               </v>
          </cell>
          <cell r="C6146" t="str">
            <v>PUREPAC</v>
          </cell>
          <cell r="D6146">
            <v>635.4</v>
          </cell>
          <cell r="E6146" t="str">
            <v>ALPHARMA USPD</v>
          </cell>
          <cell r="F6146" t="str">
            <v>BETA/A-B BL W/DIUR</v>
          </cell>
        </row>
        <row r="6147">
          <cell r="A6147" t="str">
            <v>PROPULSID</v>
          </cell>
          <cell r="B6147" t="str">
            <v xml:space="preserve"> GASTROINTESTINAL                              </v>
          </cell>
          <cell r="C6147" t="str">
            <v>JANSSEN PHARM</v>
          </cell>
          <cell r="D6147">
            <v>32150.2</v>
          </cell>
          <cell r="E6147" t="str">
            <v>JOHNSON &amp; JOHNSON</v>
          </cell>
          <cell r="F6147" t="str">
            <v>GI STIMULANTS</v>
          </cell>
        </row>
        <row r="6148">
          <cell r="A6148" t="str">
            <v>PROPYLENE GLYCOL</v>
          </cell>
          <cell r="B6148" t="str">
            <v xml:space="preserve"> MISCELLANEOUS PREPS, ETHICAL                  </v>
          </cell>
          <cell r="C6148" t="str">
            <v>MEDISCA INC</v>
          </cell>
          <cell r="D6148">
            <v>57.9</v>
          </cell>
          <cell r="E6148" t="str">
            <v>MEDISCA INC</v>
          </cell>
          <cell r="F6148" t="str">
            <v>CRUDE/BULK MED</v>
          </cell>
        </row>
        <row r="6149">
          <cell r="A6149" t="str">
            <v>PROPYLTHIOURACIL</v>
          </cell>
          <cell r="B6149" t="str">
            <v xml:space="preserve"> THYROID THERAPY                               </v>
          </cell>
          <cell r="C6149" t="str">
            <v>LEDERLE SP</v>
          </cell>
          <cell r="D6149">
            <v>2.2000000000000002</v>
          </cell>
          <cell r="E6149" t="str">
            <v>WYETH CORP</v>
          </cell>
          <cell r="F6149" t="str">
            <v>ANTI-THYROID PREP</v>
          </cell>
        </row>
        <row r="6150">
          <cell r="A6150" t="str">
            <v>PROPYLTHIOURACIL</v>
          </cell>
          <cell r="B6150" t="str">
            <v xml:space="preserve"> THYROID THERAPY                               </v>
          </cell>
          <cell r="C6150" t="str">
            <v>MFR NOT STATED</v>
          </cell>
          <cell r="D6150">
            <v>899.2</v>
          </cell>
          <cell r="E6150" t="str">
            <v>LAB UNKNOWN</v>
          </cell>
          <cell r="F6150" t="str">
            <v>ANTI-THYROID PREP</v>
          </cell>
        </row>
        <row r="6151">
          <cell r="A6151" t="str">
            <v>PROPYLTHIOURACIL</v>
          </cell>
          <cell r="B6151" t="str">
            <v xml:space="preserve"> THYROID THERAPY                               </v>
          </cell>
          <cell r="C6151" t="str">
            <v>PUREPAC</v>
          </cell>
          <cell r="D6151">
            <v>10343.799999999999</v>
          </cell>
          <cell r="E6151" t="str">
            <v>ALPHARMA USPD</v>
          </cell>
          <cell r="F6151" t="str">
            <v>ANTI-THYROID PREP</v>
          </cell>
        </row>
        <row r="6152">
          <cell r="A6152" t="str">
            <v>PROPYLTHIOURACIL</v>
          </cell>
          <cell r="B6152" t="str">
            <v xml:space="preserve"> THYROID THERAPY                               </v>
          </cell>
          <cell r="C6152" t="str">
            <v>WEST WARD</v>
          </cell>
          <cell r="D6152">
            <v>20450.2</v>
          </cell>
          <cell r="E6152" t="str">
            <v>WEST WARD</v>
          </cell>
          <cell r="F6152" t="str">
            <v>ANTI-THYROID PREP</v>
          </cell>
        </row>
        <row r="6153">
          <cell r="A6153" t="str">
            <v>PRO-Q</v>
          </cell>
          <cell r="B6153" t="str">
            <v xml:space="preserve"> DERMATOLOGICALS, ETHICAL                      </v>
          </cell>
          <cell r="C6153" t="str">
            <v>FERNDALE LABS</v>
          </cell>
          <cell r="D6153">
            <v>1304</v>
          </cell>
          <cell r="E6153" t="str">
            <v>FERNDALE LABS</v>
          </cell>
          <cell r="F6153" t="str">
            <v>EMOLLIENTS &amp; PROTECTIVES</v>
          </cell>
        </row>
        <row r="6154">
          <cell r="A6154" t="str">
            <v>PROSCAR</v>
          </cell>
          <cell r="B6154" t="str">
            <v xml:space="preserve"> GENITOURINARY                                 </v>
          </cell>
          <cell r="C6154" t="str">
            <v>MERCK &amp; COMPANY</v>
          </cell>
          <cell r="D6154">
            <v>1204311.2</v>
          </cell>
          <cell r="E6154" t="str">
            <v>MERCK &amp; CO</v>
          </cell>
          <cell r="F6154" t="str">
            <v>UT BENIGN PROSTATE</v>
          </cell>
        </row>
        <row r="6155">
          <cell r="A6155" t="str">
            <v>PROSED/DS</v>
          </cell>
          <cell r="B6155" t="str">
            <v xml:space="preserve"> GENITOURINARY                                 </v>
          </cell>
          <cell r="C6155" t="str">
            <v>STAR PHARM</v>
          </cell>
          <cell r="D6155">
            <v>6612.3</v>
          </cell>
          <cell r="E6155" t="str">
            <v>STAR PHARM</v>
          </cell>
          <cell r="F6155" t="str">
            <v>UT ANTINFCT/ANALG</v>
          </cell>
        </row>
        <row r="6156">
          <cell r="A6156" t="str">
            <v>PROSHIELD</v>
          </cell>
          <cell r="B6156" t="str">
            <v xml:space="preserve"> DERMATOLOGICALS, ETHICAL                      </v>
          </cell>
          <cell r="C6156" t="str">
            <v>HEALTHPOINT MEDICAL</v>
          </cell>
          <cell r="D6156">
            <v>0</v>
          </cell>
          <cell r="E6156" t="str">
            <v>HEALTHPOINT MEDICAL</v>
          </cell>
          <cell r="F6156" t="str">
            <v>DERMATOLOGICAL PREP OTH</v>
          </cell>
        </row>
        <row r="6157">
          <cell r="A6157" t="str">
            <v>PROSHIELD PLUS</v>
          </cell>
          <cell r="B6157" t="str">
            <v xml:space="preserve"> DERMATOLOGICALS, ETHICAL                      </v>
          </cell>
          <cell r="C6157" t="str">
            <v>HEALTHPOINT MEDICAL</v>
          </cell>
          <cell r="D6157">
            <v>13.7</v>
          </cell>
          <cell r="E6157" t="str">
            <v>HEALTHPOINT MEDICAL</v>
          </cell>
          <cell r="F6157" t="str">
            <v>EMOLLIENTS &amp; PROTECTIVES</v>
          </cell>
        </row>
        <row r="6158">
          <cell r="A6158" t="str">
            <v>PROSOBEE</v>
          </cell>
          <cell r="B6158" t="str">
            <v xml:space="preserve"> INFANT FORUMLAS                               </v>
          </cell>
          <cell r="C6158" t="str">
            <v>MEAD JOHNSON NUT</v>
          </cell>
          <cell r="D6158">
            <v>40023.699999999997</v>
          </cell>
          <cell r="E6158" t="str">
            <v>BRISTOL-MYERS SQ</v>
          </cell>
          <cell r="F6158" t="str">
            <v>INFANT FORMULAS HYPOALLERG</v>
          </cell>
        </row>
        <row r="6159">
          <cell r="A6159" t="str">
            <v>PROSOBEE LIPIL</v>
          </cell>
          <cell r="B6159" t="str">
            <v xml:space="preserve"> INFANT FORUMLAS                               </v>
          </cell>
          <cell r="C6159" t="str">
            <v>MEAD JOHNSON NUT</v>
          </cell>
          <cell r="D6159">
            <v>6068.3</v>
          </cell>
          <cell r="E6159" t="str">
            <v>BRISTOL-MYERS SQ</v>
          </cell>
          <cell r="F6159" t="str">
            <v>INFANT FORMULAS HYPOALLERG</v>
          </cell>
        </row>
        <row r="6160">
          <cell r="A6160" t="str">
            <v>PROSOM</v>
          </cell>
          <cell r="B6160" t="str">
            <v xml:space="preserve"> SEDATIVES, ETHICAL                            </v>
          </cell>
          <cell r="C6160" t="str">
            <v>ABBOTT PHARM PRODS</v>
          </cell>
          <cell r="D6160">
            <v>65347.1</v>
          </cell>
          <cell r="E6160" t="str">
            <v>ABBOTT</v>
          </cell>
          <cell r="F6160" t="str">
            <v>NON-BARB OTH</v>
          </cell>
        </row>
        <row r="6161">
          <cell r="A6161" t="str">
            <v>PROSTATE FORMULA</v>
          </cell>
          <cell r="B6161" t="str">
            <v xml:space="preserve"> NATURAL MEDICINE                              </v>
          </cell>
          <cell r="C6161" t="str">
            <v>BHI</v>
          </cell>
          <cell r="D6161">
            <v>20708.599999999999</v>
          </cell>
          <cell r="E6161" t="str">
            <v>BHI</v>
          </cell>
          <cell r="F6161" t="str">
            <v>HOMEOPATHIC PROD</v>
          </cell>
        </row>
        <row r="6162">
          <cell r="A6162" t="str">
            <v>PROSTIGMIN BROM</v>
          </cell>
          <cell r="B6162" t="str">
            <v xml:space="preserve"> PARASYMPATHETICS                              </v>
          </cell>
          <cell r="C6162" t="str">
            <v>ICN PHARMACEUTICAL</v>
          </cell>
          <cell r="D6162">
            <v>326.10000000000002</v>
          </cell>
          <cell r="E6162" t="str">
            <v>ICN PHARMACEUTICAL</v>
          </cell>
          <cell r="F6162" t="str">
            <v>PARASYMPATHETICS</v>
          </cell>
        </row>
        <row r="6163">
          <cell r="A6163" t="str">
            <v>PROSTIN VR PED</v>
          </cell>
          <cell r="B6163" t="str">
            <v xml:space="preserve"> VASCULAR AGENTS                               </v>
          </cell>
          <cell r="C6163" t="str">
            <v>PHARMACIA</v>
          </cell>
          <cell r="D6163">
            <v>0</v>
          </cell>
          <cell r="E6163" t="str">
            <v>PHARMACIA CORP</v>
          </cell>
          <cell r="F6163" t="str">
            <v>PERIPHERAL VASODILATOR</v>
          </cell>
        </row>
        <row r="6164">
          <cell r="A6164" t="str">
            <v>PROSURE</v>
          </cell>
          <cell r="B6164" t="str">
            <v xml:space="preserve"> NUTRIENTS &amp; SUPPLEMENTS                       </v>
          </cell>
          <cell r="C6164" t="str">
            <v>ROSS LABS</v>
          </cell>
          <cell r="D6164">
            <v>1990.4</v>
          </cell>
          <cell r="E6164" t="str">
            <v>ABBOTT</v>
          </cell>
          <cell r="F6164" t="str">
            <v>COMPLETE FOOD SUPPLEMENT</v>
          </cell>
        </row>
        <row r="6165">
          <cell r="A6165" t="str">
            <v>PRO-TABS</v>
          </cell>
          <cell r="B6165" t="str">
            <v xml:space="preserve"> COUGH &amp; COLD PREPS           </v>
          </cell>
          <cell r="C6165" t="str">
            <v>BRECKENRIDGE</v>
          </cell>
          <cell r="D6165">
            <v>0</v>
          </cell>
          <cell r="E6165" t="str">
            <v>BRECKENRIDGE</v>
          </cell>
          <cell r="F6165" t="str">
            <v>ORAL COLD W/O ANALG</v>
          </cell>
        </row>
        <row r="6166">
          <cell r="A6166" t="str">
            <v>PROTAMINE SULF</v>
          </cell>
          <cell r="B6166" t="str">
            <v xml:space="preserve"> MISCELLANEOUS PREPS, ETHICAL                  </v>
          </cell>
          <cell r="C6166" t="str">
            <v>AMER PHARM PARTNER</v>
          </cell>
          <cell r="D6166">
            <v>98.8</v>
          </cell>
          <cell r="E6166" t="str">
            <v>AMER PHARM PARTNER</v>
          </cell>
          <cell r="F6166" t="str">
            <v>SPECIFIC ANTAGONISTS</v>
          </cell>
        </row>
        <row r="6167">
          <cell r="A6167" t="str">
            <v>PROTAMINE SULF</v>
          </cell>
          <cell r="B6167" t="str">
            <v xml:space="preserve"> MISCELLANEOUS PREPS, ETHICAL                  </v>
          </cell>
          <cell r="C6167" t="str">
            <v>WYETH-AYERST</v>
          </cell>
          <cell r="D6167">
            <v>0</v>
          </cell>
          <cell r="E6167" t="str">
            <v>WYETH CORP</v>
          </cell>
          <cell r="F6167" t="str">
            <v>SPECIFIC ANTAGONISTS</v>
          </cell>
        </row>
        <row r="6168">
          <cell r="A6168" t="str">
            <v>PRO-TANNATE</v>
          </cell>
          <cell r="B6168" t="str">
            <v xml:space="preserve"> COUGH &amp; COLD PREPS           </v>
          </cell>
          <cell r="C6168" t="str">
            <v>PROPHARMA INC</v>
          </cell>
          <cell r="D6168">
            <v>7106.4</v>
          </cell>
          <cell r="E6168" t="str">
            <v>PROPHARMA INC</v>
          </cell>
          <cell r="F6168" t="str">
            <v>ORAL COLD W/O ANALG</v>
          </cell>
        </row>
        <row r="6169">
          <cell r="A6169" t="str">
            <v>PROTECT PLUS</v>
          </cell>
          <cell r="B6169" t="str">
            <v xml:space="preserve"> NUTRIENTS &amp; SUPPLEMENTS                       </v>
          </cell>
          <cell r="C6169" t="str">
            <v>GIL PHARM CORP</v>
          </cell>
          <cell r="D6169">
            <v>429336.4</v>
          </cell>
          <cell r="E6169" t="str">
            <v>GIL PHARM CORP</v>
          </cell>
          <cell r="F6169" t="str">
            <v>NUTRIENTS &amp; SUPPLEMENTS OTH</v>
          </cell>
        </row>
        <row r="6170">
          <cell r="A6170" t="str">
            <v>PROTEGRA</v>
          </cell>
          <cell r="B6170" t="str">
            <v xml:space="preserve"> VITAMINS        </v>
          </cell>
          <cell r="C6170" t="str">
            <v>SELFCARE</v>
          </cell>
          <cell r="D6170">
            <v>25598.2</v>
          </cell>
          <cell r="E6170" t="str">
            <v>SELFCARE</v>
          </cell>
          <cell r="F6170" t="str">
            <v>MULTIVIT GENERAL</v>
          </cell>
        </row>
        <row r="6171">
          <cell r="A6171" t="str">
            <v>PROTEINEX</v>
          </cell>
          <cell r="B6171" t="str">
            <v xml:space="preserve"> NUTRIENTS &amp; SUPPLEMENTS                       </v>
          </cell>
          <cell r="C6171" t="str">
            <v>LLORENS PHARM</v>
          </cell>
          <cell r="D6171">
            <v>22872</v>
          </cell>
          <cell r="E6171" t="str">
            <v>LLORENS PHARM</v>
          </cell>
          <cell r="F6171" t="str">
            <v>COMPLETE FOOD SUPPLEMENT</v>
          </cell>
        </row>
        <row r="6172">
          <cell r="A6172" t="str">
            <v>PROTEXIN</v>
          </cell>
          <cell r="B6172" t="str">
            <v xml:space="preserve"> VITAMINS        </v>
          </cell>
          <cell r="C6172" t="str">
            <v>SEYER</v>
          </cell>
          <cell r="D6172">
            <v>14002.5</v>
          </cell>
          <cell r="E6172" t="str">
            <v>SEYER</v>
          </cell>
          <cell r="F6172" t="str">
            <v>ASCORBIC ACID</v>
          </cell>
        </row>
        <row r="6173">
          <cell r="A6173" t="str">
            <v>PROTONIX</v>
          </cell>
          <cell r="B6173" t="str">
            <v xml:space="preserve"> GASTROINTESTINAL                              </v>
          </cell>
          <cell r="C6173" t="str">
            <v>WYETH-AYERST</v>
          </cell>
          <cell r="D6173">
            <v>5778290</v>
          </cell>
          <cell r="E6173" t="str">
            <v>WYETH CORP</v>
          </cell>
          <cell r="F6173" t="str">
            <v>PROTON PUMP INHIB</v>
          </cell>
        </row>
        <row r="6174">
          <cell r="A6174" t="str">
            <v>PROTONIX IV</v>
          </cell>
          <cell r="B6174" t="str">
            <v xml:space="preserve"> GASTROINTESTINAL                              </v>
          </cell>
          <cell r="C6174" t="str">
            <v>WYETH-AYERST</v>
          </cell>
          <cell r="D6174">
            <v>0</v>
          </cell>
          <cell r="E6174" t="str">
            <v>WYETH CORP</v>
          </cell>
          <cell r="F6174" t="str">
            <v>PROTON PUMP INHIB</v>
          </cell>
        </row>
        <row r="6175">
          <cell r="A6175" t="str">
            <v>PROTOPAM</v>
          </cell>
          <cell r="B6175" t="str">
            <v xml:space="preserve"> MISCELLANEOUS PREPS, ETHICAL                  </v>
          </cell>
          <cell r="C6175" t="str">
            <v>BAXTER PHARM DIV</v>
          </cell>
          <cell r="D6175">
            <v>0</v>
          </cell>
          <cell r="E6175" t="str">
            <v>BAXTER HEALTHCARE</v>
          </cell>
          <cell r="F6175" t="str">
            <v>SPECIFIC ANTAGONISTS</v>
          </cell>
        </row>
        <row r="6176">
          <cell r="A6176" t="str">
            <v>PROTOPIC</v>
          </cell>
          <cell r="B6176" t="str">
            <v xml:space="preserve"> DERMATOLOGICALS, ETHICAL                      </v>
          </cell>
          <cell r="C6176" t="str">
            <v>FUJISAWA HEALTHCARE</v>
          </cell>
          <cell r="D6176">
            <v>67315.3</v>
          </cell>
          <cell r="E6176" t="str">
            <v>FUJISAWA</v>
          </cell>
          <cell r="F6176" t="str">
            <v>DERMATOLOGICAL PREP OTH</v>
          </cell>
        </row>
        <row r="6177">
          <cell r="A6177" t="str">
            <v>PROTUSS DM</v>
          </cell>
          <cell r="B6177" t="str">
            <v xml:space="preserve"> COUGH &amp; COLD PREPS           </v>
          </cell>
          <cell r="C6177" t="str">
            <v>FIRST HORIZON PH</v>
          </cell>
          <cell r="D6177">
            <v>49</v>
          </cell>
          <cell r="E6177" t="str">
            <v>FIRST HORIZON PH</v>
          </cell>
          <cell r="F6177" t="str">
            <v>COUGH/COLD W/EXPECT</v>
          </cell>
        </row>
        <row r="6178">
          <cell r="A6178" t="str">
            <v>PROVASMIN</v>
          </cell>
          <cell r="B6178" t="str">
            <v xml:space="preserve"> NATURAL MEDICINE                              </v>
          </cell>
          <cell r="C6178" t="str">
            <v>DAYTON LABS</v>
          </cell>
          <cell r="D6178">
            <v>93161.600000000006</v>
          </cell>
          <cell r="E6178" t="str">
            <v>DAYTON LABS</v>
          </cell>
          <cell r="F6178" t="str">
            <v>NAT MED OTH HERBALS</v>
          </cell>
        </row>
        <row r="6179">
          <cell r="A6179" t="str">
            <v>PROVENTIL</v>
          </cell>
          <cell r="B6179" t="str">
            <v xml:space="preserve"> RESPIRATORY THERAPY                           </v>
          </cell>
          <cell r="C6179" t="str">
            <v>SCHERING</v>
          </cell>
          <cell r="D6179">
            <v>41559.800000000003</v>
          </cell>
          <cell r="E6179" t="str">
            <v>SCHERING PLOUGH</v>
          </cell>
          <cell r="F6179" t="str">
            <v>BETA AGONISTS NEB SOL</v>
          </cell>
        </row>
        <row r="6180">
          <cell r="A6180" t="str">
            <v>PROVENTIL</v>
          </cell>
          <cell r="B6180" t="str">
            <v xml:space="preserve"> RESPIRATORY THERAPY                           </v>
          </cell>
          <cell r="C6180" t="str">
            <v>SCHERING</v>
          </cell>
          <cell r="D6180">
            <v>-66.8</v>
          </cell>
          <cell r="E6180" t="str">
            <v>SCHERING PLOUGH</v>
          </cell>
          <cell r="F6180" t="str">
            <v>BETA AGONISTS ORAL LIQUID</v>
          </cell>
        </row>
        <row r="6181">
          <cell r="A6181" t="str">
            <v>PROVENTIL</v>
          </cell>
          <cell r="B6181" t="str">
            <v xml:space="preserve"> RESPIRATORY THERAPY                           </v>
          </cell>
          <cell r="C6181" t="str">
            <v>SCHERING</v>
          </cell>
          <cell r="D6181">
            <v>-73.2</v>
          </cell>
          <cell r="E6181" t="str">
            <v>SCHERING PLOUGH</v>
          </cell>
          <cell r="F6181" t="str">
            <v>BETA AGONISTS ORAL SOLID</v>
          </cell>
        </row>
        <row r="6182">
          <cell r="A6182" t="str">
            <v>PROVENTIL HFA</v>
          </cell>
          <cell r="B6182" t="str">
            <v xml:space="preserve"> RESPIRATORY THERAPY                           </v>
          </cell>
          <cell r="C6182" t="str">
            <v>KEY PHARMACEUTICAL</v>
          </cell>
          <cell r="D6182">
            <v>1179600.7</v>
          </cell>
          <cell r="E6182" t="str">
            <v>SCHERING PLOUGH</v>
          </cell>
          <cell r="F6182" t="str">
            <v>BETA AGONISTS AEROSOL</v>
          </cell>
        </row>
        <row r="6183">
          <cell r="A6183" t="str">
            <v>PROVENTIL INHALER</v>
          </cell>
          <cell r="B6183" t="str">
            <v xml:space="preserve"> RESPIRATORY THERAPY                           </v>
          </cell>
          <cell r="C6183" t="str">
            <v>KEY PHARMACEUTICAL</v>
          </cell>
          <cell r="D6183">
            <v>121952.7</v>
          </cell>
          <cell r="E6183" t="str">
            <v>SCHERING PLOUGH</v>
          </cell>
          <cell r="F6183" t="str">
            <v>BETA AGONISTS AEROSOL</v>
          </cell>
        </row>
        <row r="6184">
          <cell r="A6184" t="str">
            <v>PROVERA</v>
          </cell>
          <cell r="B6184" t="str">
            <v xml:space="preserve"> HORMONES                                      </v>
          </cell>
          <cell r="C6184" t="str">
            <v>PHARMACIA</v>
          </cell>
          <cell r="D6184">
            <v>46391</v>
          </cell>
          <cell r="E6184" t="str">
            <v>PHARMACIA CORP</v>
          </cell>
          <cell r="F6184" t="str">
            <v>HORMONES PROGESTOGEN ORAL</v>
          </cell>
        </row>
        <row r="6185">
          <cell r="A6185" t="str">
            <v>PROVIEW EYE PRESSURE MON</v>
          </cell>
          <cell r="B6185" t="str">
            <v xml:space="preserve"> NON-DRUG PRODUCTS                             </v>
          </cell>
          <cell r="C6185" t="str">
            <v>BAUSCH &amp; LOMB</v>
          </cell>
          <cell r="D6185">
            <v>-57.5</v>
          </cell>
          <cell r="E6185" t="str">
            <v>BAUSCH &amp; LOMB INC</v>
          </cell>
          <cell r="F6185" t="str">
            <v>NON-DRUG PRODUCTS</v>
          </cell>
        </row>
        <row r="6186">
          <cell r="A6186" t="str">
            <v>PROVIGIL</v>
          </cell>
          <cell r="B6186" t="str">
            <v xml:space="preserve"> PSYCHOTHERAPEUTICS                            </v>
          </cell>
          <cell r="C6186" t="str">
            <v>CEPHALON INC</v>
          </cell>
          <cell r="D6186">
            <v>81721</v>
          </cell>
          <cell r="E6186" t="str">
            <v>CEPHALON INC</v>
          </cell>
          <cell r="F6186" t="str">
            <v>ANALEPTICS</v>
          </cell>
        </row>
        <row r="6187">
          <cell r="A6187" t="str">
            <v>PROXIGEL</v>
          </cell>
          <cell r="B6187" t="str">
            <v xml:space="preserve"> MOUTH, THROAT &amp; ANTISEPTICS                   </v>
          </cell>
          <cell r="C6187" t="str">
            <v>BLOCK</v>
          </cell>
          <cell r="D6187">
            <v>-277.5</v>
          </cell>
          <cell r="E6187" t="str">
            <v>GLAXOSMITHKLINE</v>
          </cell>
          <cell r="F6187" t="str">
            <v>ANTISEPTIC STOMATOLOGICAL</v>
          </cell>
        </row>
        <row r="6188">
          <cell r="A6188" t="str">
            <v>PROZAC</v>
          </cell>
          <cell r="B6188" t="str">
            <v xml:space="preserve"> PSYCHOTHERAPEUTICS                            </v>
          </cell>
          <cell r="C6188" t="str">
            <v>LILLY</v>
          </cell>
          <cell r="D6188">
            <v>1003976.7</v>
          </cell>
          <cell r="E6188" t="str">
            <v>LILLY</v>
          </cell>
          <cell r="F6188" t="str">
            <v>SSRI/SNRI</v>
          </cell>
        </row>
        <row r="6189">
          <cell r="A6189" t="str">
            <v>PROZAC WEEKLY</v>
          </cell>
          <cell r="B6189" t="str">
            <v xml:space="preserve"> PSYCHOTHERAPEUTICS                            </v>
          </cell>
          <cell r="C6189" t="str">
            <v>LILLY</v>
          </cell>
          <cell r="D6189">
            <v>182311.5</v>
          </cell>
          <cell r="E6189" t="str">
            <v>LILLY</v>
          </cell>
          <cell r="F6189" t="str">
            <v>SSRI/SNRI</v>
          </cell>
        </row>
        <row r="6190">
          <cell r="A6190" t="str">
            <v>PRUDOXIN</v>
          </cell>
          <cell r="B6190" t="str">
            <v xml:space="preserve"> DERMATOLOGICALS, ETHICAL                      </v>
          </cell>
          <cell r="C6190" t="str">
            <v>HEALTHPOINT MEDICAL</v>
          </cell>
          <cell r="D6190">
            <v>5210.5</v>
          </cell>
          <cell r="E6190" t="str">
            <v>HEALTHPOINT MEDICAL</v>
          </cell>
          <cell r="F6190" t="str">
            <v>ANTIPRURITICS TOPICAL</v>
          </cell>
        </row>
        <row r="6191">
          <cell r="A6191" t="str">
            <v>PRURIX</v>
          </cell>
          <cell r="B6191" t="str">
            <v xml:space="preserve"> DERMATOLOGICALS, ETHICAL                      </v>
          </cell>
          <cell r="C6191" t="str">
            <v>STIEFEL</v>
          </cell>
          <cell r="D6191">
            <v>36854</v>
          </cell>
          <cell r="E6191" t="str">
            <v>STIEFEL LABS</v>
          </cell>
          <cell r="F6191" t="str">
            <v>ANTIPRURITICS TOPICAL</v>
          </cell>
        </row>
        <row r="6192">
          <cell r="A6192" t="str">
            <v>PSE 120/MSC 2 5</v>
          </cell>
          <cell r="B6192" t="str">
            <v xml:space="preserve"> COUGH &amp; COLD PREPS           </v>
          </cell>
          <cell r="C6192" t="str">
            <v>CYPRESS PHARM</v>
          </cell>
          <cell r="D6192">
            <v>532.6</v>
          </cell>
          <cell r="E6192" t="str">
            <v>CYPRESS PHARM</v>
          </cell>
          <cell r="F6192" t="str">
            <v>ORAL COLD W/O ANALG</v>
          </cell>
        </row>
        <row r="6193">
          <cell r="A6193" t="str">
            <v>PSE BROM DM</v>
          </cell>
          <cell r="B6193" t="str">
            <v xml:space="preserve"> COUGH &amp; COLD PREPS           </v>
          </cell>
          <cell r="C6193" t="str">
            <v>BOCA PHARMACEUTICL</v>
          </cell>
          <cell r="D6193">
            <v>26.3</v>
          </cell>
          <cell r="E6193" t="str">
            <v>BOCA PHARMACEUTICL</v>
          </cell>
          <cell r="F6193" t="str">
            <v>COUGH/COLD W/O EXPECT</v>
          </cell>
        </row>
        <row r="6194">
          <cell r="A6194" t="str">
            <v>PSE TAN/CHLOR-TAN</v>
          </cell>
          <cell r="B6194" t="str">
            <v xml:space="preserve"> COUGH &amp; COLD PREPS           </v>
          </cell>
          <cell r="C6194" t="str">
            <v>UNITED RES LABS</v>
          </cell>
          <cell r="D6194">
            <v>34858.199999999997</v>
          </cell>
          <cell r="E6194" t="str">
            <v>URL/MUTUAL</v>
          </cell>
          <cell r="F6194" t="str">
            <v>ORAL COLD W/O ANALG</v>
          </cell>
        </row>
        <row r="6195">
          <cell r="A6195" t="str">
            <v>PSE/APAP</v>
          </cell>
          <cell r="B6195" t="str">
            <v xml:space="preserve"> COUGH &amp; COLD PREPS           </v>
          </cell>
          <cell r="C6195" t="str">
            <v>IVAX PHARMACEUTICALS</v>
          </cell>
          <cell r="D6195">
            <v>3.8</v>
          </cell>
          <cell r="E6195" t="str">
            <v>IVAX CORP</v>
          </cell>
          <cell r="F6195" t="str">
            <v>ORAL COLD W/ANALG</v>
          </cell>
        </row>
        <row r="6196">
          <cell r="A6196" t="str">
            <v>PSE/APAP</v>
          </cell>
          <cell r="B6196" t="str">
            <v xml:space="preserve"> COUGH &amp; COLD PREPS           </v>
          </cell>
          <cell r="C6196" t="str">
            <v>MAJOR PHARM</v>
          </cell>
          <cell r="D6196">
            <v>0</v>
          </cell>
          <cell r="E6196" t="str">
            <v>GREAT LAKES WHLSL</v>
          </cell>
          <cell r="F6196" t="str">
            <v>ORAL COLD W/ANALG</v>
          </cell>
        </row>
        <row r="6197">
          <cell r="A6197" t="str">
            <v>PSE/APAP</v>
          </cell>
          <cell r="B6197" t="str">
            <v xml:space="preserve"> COUGH &amp; COLD PREPS           </v>
          </cell>
          <cell r="C6197" t="str">
            <v>PRIVATE LABEL</v>
          </cell>
          <cell r="D6197">
            <v>19887.099999999999</v>
          </cell>
          <cell r="E6197" t="str">
            <v>PRIVATE LABEL</v>
          </cell>
          <cell r="F6197" t="str">
            <v>ORAL COLD W/ANALG</v>
          </cell>
        </row>
        <row r="6198">
          <cell r="A6198" t="str">
            <v>PSE/APAP/CPM</v>
          </cell>
          <cell r="B6198" t="str">
            <v xml:space="preserve"> COUGH &amp; COLD PREPS           </v>
          </cell>
          <cell r="C6198" t="str">
            <v>ECONOLAB</v>
          </cell>
          <cell r="D6198">
            <v>45609.7</v>
          </cell>
          <cell r="E6198" t="str">
            <v>ECONOLAB</v>
          </cell>
          <cell r="F6198" t="str">
            <v>ORAL COLD W/ANALG</v>
          </cell>
        </row>
        <row r="6199">
          <cell r="A6199" t="str">
            <v>PSE/APAP/CPM</v>
          </cell>
          <cell r="B6199" t="str">
            <v xml:space="preserve"> COUGH &amp; COLD PREPS           </v>
          </cell>
          <cell r="C6199" t="str">
            <v>MAJOR PHARM</v>
          </cell>
          <cell r="D6199">
            <v>3600.9</v>
          </cell>
          <cell r="E6199" t="str">
            <v>GREAT LAKES WHLSL</v>
          </cell>
          <cell r="F6199" t="str">
            <v>ORAL COLD W/ANALG</v>
          </cell>
        </row>
        <row r="6200">
          <cell r="A6200" t="str">
            <v>PSE/APAP/DM</v>
          </cell>
          <cell r="B6200" t="str">
            <v xml:space="preserve"> COUGH &amp; COLD PREPS           </v>
          </cell>
          <cell r="C6200" t="str">
            <v>PRIVATE LABEL</v>
          </cell>
          <cell r="D6200">
            <v>12042.9</v>
          </cell>
          <cell r="E6200" t="str">
            <v>PRIVATE LABEL</v>
          </cell>
          <cell r="F6200" t="str">
            <v>ORAL COLD W/ANALG</v>
          </cell>
        </row>
        <row r="6201">
          <cell r="A6201" t="str">
            <v>PSE/CPM</v>
          </cell>
          <cell r="B6201" t="str">
            <v xml:space="preserve"> COUGH &amp; COLD PREPS           </v>
          </cell>
          <cell r="C6201" t="str">
            <v>PRIVATE LABEL</v>
          </cell>
          <cell r="D6201">
            <v>39.200000000000003</v>
          </cell>
          <cell r="E6201" t="str">
            <v>PRIVATE LABEL</v>
          </cell>
          <cell r="F6201" t="str">
            <v>ORAL COLD W/O ANALG</v>
          </cell>
        </row>
        <row r="6202">
          <cell r="A6202" t="str">
            <v>PSE/CPM</v>
          </cell>
          <cell r="B6202" t="str">
            <v xml:space="preserve"> COUGH &amp; COLD PREPS           </v>
          </cell>
          <cell r="C6202" t="str">
            <v>WATSON LABS</v>
          </cell>
          <cell r="D6202">
            <v>132.19999999999999</v>
          </cell>
          <cell r="E6202" t="str">
            <v>WATSON PHARM INC</v>
          </cell>
          <cell r="F6202" t="str">
            <v>ORAL COLD W/O ANALG</v>
          </cell>
        </row>
        <row r="6203">
          <cell r="A6203" t="str">
            <v>PSE/CPM/APAP/DM</v>
          </cell>
          <cell r="B6203" t="str">
            <v xml:space="preserve"> COUGH &amp; COLD PREPS           </v>
          </cell>
          <cell r="C6203" t="str">
            <v>PRIVATE LABEL</v>
          </cell>
          <cell r="D6203">
            <v>1525</v>
          </cell>
          <cell r="E6203" t="str">
            <v>PRIVATE LABEL</v>
          </cell>
          <cell r="F6203" t="str">
            <v>COUGH/COLD W/O EXPECT</v>
          </cell>
        </row>
        <row r="6204">
          <cell r="A6204" t="str">
            <v>PSE/CPM/CD</v>
          </cell>
          <cell r="B6204" t="str">
            <v xml:space="preserve"> COUGH &amp; COLD PREPS           </v>
          </cell>
          <cell r="C6204" t="str">
            <v>QUALITEST PRODUCTS</v>
          </cell>
          <cell r="D6204">
            <v>2215.8000000000002</v>
          </cell>
          <cell r="E6204" t="str">
            <v>QUALITEST PRODUCTS</v>
          </cell>
          <cell r="F6204" t="str">
            <v>COUGH/COLD W/O EXPECT</v>
          </cell>
        </row>
        <row r="6205">
          <cell r="A6205" t="str">
            <v>PSE/CPM/DM</v>
          </cell>
          <cell r="B6205" t="str">
            <v xml:space="preserve"> COUGH &amp; COLD PREPS           </v>
          </cell>
          <cell r="C6205" t="str">
            <v>PRIVATE LABEL</v>
          </cell>
          <cell r="D6205">
            <v>318.3</v>
          </cell>
          <cell r="E6205" t="str">
            <v>PRIVATE LABEL</v>
          </cell>
          <cell r="F6205" t="str">
            <v>COUGH/COLD W/O EXPECT</v>
          </cell>
        </row>
        <row r="6206">
          <cell r="A6206" t="str">
            <v>PSE/CPM/HYCD</v>
          </cell>
          <cell r="B6206" t="str">
            <v xml:space="preserve"> COUGH &amp; COLD PREPS           </v>
          </cell>
          <cell r="C6206" t="str">
            <v>UNITED RES LABS</v>
          </cell>
          <cell r="D6206">
            <v>5929.4</v>
          </cell>
          <cell r="E6206" t="str">
            <v>URL/MUTUAL</v>
          </cell>
          <cell r="F6206" t="str">
            <v>ORAL COLD W/O ANALG</v>
          </cell>
        </row>
        <row r="6207">
          <cell r="A6207" t="str">
            <v>PSE/LORATADINE</v>
          </cell>
          <cell r="B6207" t="str">
            <v xml:space="preserve"> COUGH &amp; COLD PREPS           </v>
          </cell>
          <cell r="C6207" t="str">
            <v>PRIVATE LABEL</v>
          </cell>
          <cell r="D6207">
            <v>1542.4</v>
          </cell>
          <cell r="E6207" t="str">
            <v>PRIVATE LABEL</v>
          </cell>
          <cell r="F6207" t="str">
            <v>ORAL COLD W/O ANALG</v>
          </cell>
        </row>
        <row r="6208">
          <cell r="A6208" t="str">
            <v>PSE/MSP</v>
          </cell>
          <cell r="B6208" t="str">
            <v xml:space="preserve"> COUGH &amp; COLD PREPS           </v>
          </cell>
          <cell r="C6208" t="str">
            <v>UNITED RES LABS</v>
          </cell>
          <cell r="D6208">
            <v>596.1</v>
          </cell>
          <cell r="E6208" t="str">
            <v>URL/MUTUAL</v>
          </cell>
          <cell r="F6208" t="str">
            <v>ORAL COLD W/O ANALG</v>
          </cell>
        </row>
        <row r="6209">
          <cell r="A6209" t="str">
            <v>PSE/TPLD</v>
          </cell>
          <cell r="B6209" t="str">
            <v xml:space="preserve"> COUGH &amp; COLD PREPS           </v>
          </cell>
          <cell r="C6209" t="str">
            <v>DIXON-SHANE</v>
          </cell>
          <cell r="D6209">
            <v>2174.6999999999998</v>
          </cell>
          <cell r="E6209" t="str">
            <v>DIXON-SHANE</v>
          </cell>
          <cell r="F6209" t="str">
            <v>ORAL COLD W/O ANALG</v>
          </cell>
        </row>
        <row r="6210">
          <cell r="A6210" t="str">
            <v>PSE/TPLD</v>
          </cell>
          <cell r="B6210" t="str">
            <v xml:space="preserve"> COUGH &amp; COLD PREPS           </v>
          </cell>
          <cell r="C6210" t="str">
            <v>IVAX PHARMACEUTICALS</v>
          </cell>
          <cell r="D6210">
            <v>8138.5</v>
          </cell>
          <cell r="E6210" t="str">
            <v>IVAX CORP</v>
          </cell>
          <cell r="F6210" t="str">
            <v>ORAL COLD W/O ANALG</v>
          </cell>
        </row>
        <row r="6211">
          <cell r="A6211" t="str">
            <v>PSE/TPLD</v>
          </cell>
          <cell r="B6211" t="str">
            <v xml:space="preserve"> COUGH &amp; COLD PREPS           </v>
          </cell>
          <cell r="C6211" t="str">
            <v>MAJOR PHARM</v>
          </cell>
          <cell r="D6211">
            <v>0</v>
          </cell>
          <cell r="E6211" t="str">
            <v>GREAT LAKES WHLSL</v>
          </cell>
          <cell r="F6211" t="str">
            <v>ORAL COLD W/O ANALG</v>
          </cell>
        </row>
        <row r="6212">
          <cell r="A6212" t="str">
            <v>PSE/TPLD</v>
          </cell>
          <cell r="B6212" t="str">
            <v xml:space="preserve"> COUGH &amp; COLD PREPS           </v>
          </cell>
          <cell r="C6212" t="str">
            <v>MORTON GROVE PHARM</v>
          </cell>
          <cell r="D6212">
            <v>0</v>
          </cell>
          <cell r="E6212" t="str">
            <v>MORTON GROVE PHARM</v>
          </cell>
          <cell r="F6212" t="str">
            <v>ORAL COLD W/O ANALG</v>
          </cell>
        </row>
        <row r="6213">
          <cell r="A6213" t="str">
            <v>PSE/TPLD</v>
          </cell>
          <cell r="B6213" t="str">
            <v xml:space="preserve"> COUGH &amp; COLD PREPS           </v>
          </cell>
          <cell r="C6213" t="str">
            <v>PRIVATE LABEL</v>
          </cell>
          <cell r="D6213">
            <v>4743.2</v>
          </cell>
          <cell r="E6213" t="str">
            <v>PRIVATE LABEL</v>
          </cell>
          <cell r="F6213" t="str">
            <v>ORAL COLD W/O ANALG</v>
          </cell>
        </row>
        <row r="6214">
          <cell r="A6214" t="str">
            <v>PSE/TPLD</v>
          </cell>
          <cell r="B6214" t="str">
            <v xml:space="preserve"> COUGH &amp; COLD PREPS           </v>
          </cell>
          <cell r="C6214" t="str">
            <v>QUALITEST PRODUCTS</v>
          </cell>
          <cell r="D6214">
            <v>48.9</v>
          </cell>
          <cell r="E6214" t="str">
            <v>QUALITEST PRODUCTS</v>
          </cell>
          <cell r="F6214" t="str">
            <v>ORAL COLD W/O ANALG</v>
          </cell>
        </row>
        <row r="6215">
          <cell r="A6215" t="str">
            <v>PSE/TPLD/CD</v>
          </cell>
          <cell r="B6215" t="str">
            <v xml:space="preserve"> COUGH &amp; COLD PREPS           </v>
          </cell>
          <cell r="C6215" t="str">
            <v>MORTON GROVE PHARM</v>
          </cell>
          <cell r="D6215">
            <v>0</v>
          </cell>
          <cell r="E6215" t="str">
            <v>MORTON GROVE PHARM</v>
          </cell>
          <cell r="F6215" t="str">
            <v>COUGH/COLD W/O EXPECT</v>
          </cell>
        </row>
        <row r="6216">
          <cell r="A6216" t="str">
            <v>PSEUBROM</v>
          </cell>
          <cell r="B6216" t="str">
            <v xml:space="preserve"> COUGH &amp; COLD PREPS           </v>
          </cell>
          <cell r="C6216" t="str">
            <v>ALPHAGEN LABS</v>
          </cell>
          <cell r="D6216">
            <v>380.3</v>
          </cell>
          <cell r="E6216" t="str">
            <v>ALPHAGEN LABS</v>
          </cell>
          <cell r="F6216" t="str">
            <v>ORAL COLD W/O ANALG</v>
          </cell>
        </row>
        <row r="6217">
          <cell r="A6217" t="str">
            <v>PSEUBROM-PD</v>
          </cell>
          <cell r="B6217" t="str">
            <v xml:space="preserve"> COUGH &amp; COLD PREPS           </v>
          </cell>
          <cell r="C6217" t="str">
            <v>ALPHAGEN LABS</v>
          </cell>
          <cell r="D6217">
            <v>4197.8999999999996</v>
          </cell>
          <cell r="E6217" t="str">
            <v>ALPHAGEN LABS</v>
          </cell>
          <cell r="F6217" t="str">
            <v>ORAL COLD W/O ANALG</v>
          </cell>
        </row>
        <row r="6218">
          <cell r="A6218" t="str">
            <v>PSEUDO CM</v>
          </cell>
          <cell r="B6218" t="str">
            <v xml:space="preserve"> COUGH &amp; COLD PREPS           </v>
          </cell>
          <cell r="C6218" t="str">
            <v>BOCA PHARMACEUTICL</v>
          </cell>
          <cell r="D6218">
            <v>120.9</v>
          </cell>
          <cell r="E6218" t="str">
            <v>BOCA PHARMACEUTICL</v>
          </cell>
          <cell r="F6218" t="str">
            <v>ORAL COLD W/O ANALG</v>
          </cell>
        </row>
        <row r="6219">
          <cell r="A6219" t="str">
            <v>PSEUDOEPHEDRIN HCL</v>
          </cell>
          <cell r="B6219" t="str">
            <v xml:space="preserve"> COUGH &amp; COLD PREPS           </v>
          </cell>
          <cell r="C6219" t="str">
            <v>INTERPHARM INC</v>
          </cell>
          <cell r="D6219">
            <v>2</v>
          </cell>
          <cell r="E6219" t="str">
            <v>INTERPHARM INC</v>
          </cell>
          <cell r="F6219" t="str">
            <v>ORAL COLD W/O ANALG</v>
          </cell>
        </row>
        <row r="6220">
          <cell r="A6220" t="str">
            <v>PSEUDOEPHEDRIN HCL</v>
          </cell>
          <cell r="B6220" t="str">
            <v xml:space="preserve"> COUGH &amp; COLD PREPS           </v>
          </cell>
          <cell r="C6220" t="str">
            <v>QUALITEST PRODUCTS</v>
          </cell>
          <cell r="D6220">
            <v>102.1</v>
          </cell>
          <cell r="E6220" t="str">
            <v>QUALITEST PRODUCTS</v>
          </cell>
          <cell r="F6220" t="str">
            <v>ORAL COLD W/O ANALG</v>
          </cell>
        </row>
        <row r="6221">
          <cell r="A6221" t="str">
            <v>PSEUDOEPHEDRNE HCL</v>
          </cell>
          <cell r="B6221" t="str">
            <v xml:space="preserve"> COUGH &amp; COLD PREPS           </v>
          </cell>
          <cell r="C6221" t="str">
            <v>ALPHARMA</v>
          </cell>
          <cell r="D6221">
            <v>1901.7</v>
          </cell>
          <cell r="E6221" t="str">
            <v>ALPHARMA USPD</v>
          </cell>
          <cell r="F6221" t="str">
            <v>ORAL COLD W/O ANALG</v>
          </cell>
        </row>
        <row r="6222">
          <cell r="A6222" t="str">
            <v>PSEUDOEPHEDRNE HCL</v>
          </cell>
          <cell r="B6222" t="str">
            <v xml:space="preserve"> COUGH &amp; COLD PREPS           </v>
          </cell>
          <cell r="C6222" t="str">
            <v>DIXON-SHANE</v>
          </cell>
          <cell r="D6222">
            <v>53</v>
          </cell>
          <cell r="E6222" t="str">
            <v>DIXON-SHANE</v>
          </cell>
          <cell r="F6222" t="str">
            <v>ORAL COLD W/O ANALG</v>
          </cell>
        </row>
        <row r="6223">
          <cell r="A6223" t="str">
            <v>PSEUDOEPHEDRNE HCL</v>
          </cell>
          <cell r="B6223" t="str">
            <v xml:space="preserve"> COUGH &amp; COLD PREPS           </v>
          </cell>
          <cell r="C6223" t="str">
            <v>GENEVA PHARM</v>
          </cell>
          <cell r="D6223">
            <v>805.9</v>
          </cell>
          <cell r="E6223" t="str">
            <v>NOVARTIS</v>
          </cell>
          <cell r="F6223" t="str">
            <v>ORAL COLD W/O ANALG</v>
          </cell>
        </row>
        <row r="6224">
          <cell r="A6224" t="str">
            <v>PSEUDOEPHEDRNE HCL</v>
          </cell>
          <cell r="B6224" t="str">
            <v xml:space="preserve"> COUGH &amp; COLD PREPS           </v>
          </cell>
          <cell r="C6224" t="str">
            <v>IVAX PHARMACEUTICALS</v>
          </cell>
          <cell r="D6224">
            <v>54.6</v>
          </cell>
          <cell r="E6224" t="str">
            <v>IVAX CORP</v>
          </cell>
          <cell r="F6224" t="str">
            <v>ORAL COLD W/O ANALG</v>
          </cell>
        </row>
        <row r="6225">
          <cell r="A6225" t="str">
            <v>PSEUDOEPHEDRNE HCL</v>
          </cell>
          <cell r="B6225" t="str">
            <v xml:space="preserve"> COUGH &amp; COLD PREPS           </v>
          </cell>
          <cell r="C6225" t="str">
            <v>MFR NOT STATED</v>
          </cell>
          <cell r="D6225">
            <v>1616.3</v>
          </cell>
          <cell r="E6225" t="str">
            <v>LAB UNKNOWN</v>
          </cell>
          <cell r="F6225" t="str">
            <v>ORAL COLD W/O ANALG</v>
          </cell>
        </row>
        <row r="6226">
          <cell r="A6226" t="str">
            <v>PSEUDOEPHEDRNE HCL</v>
          </cell>
          <cell r="B6226" t="str">
            <v xml:space="preserve"> COUGH &amp; COLD PREPS           </v>
          </cell>
          <cell r="C6226" t="str">
            <v>PHARMACEUTIC ASSOC</v>
          </cell>
          <cell r="D6226">
            <v>1091.3</v>
          </cell>
          <cell r="E6226" t="str">
            <v>PHARMACEUTIC ASSOC</v>
          </cell>
          <cell r="F6226" t="str">
            <v>ORAL COLD W/O ANALG</v>
          </cell>
        </row>
        <row r="6227">
          <cell r="A6227" t="str">
            <v>PSEUDOEPHEDRNE HCL</v>
          </cell>
          <cell r="B6227" t="str">
            <v xml:space="preserve"> COUGH &amp; COLD PREPS           </v>
          </cell>
          <cell r="C6227" t="str">
            <v>PRIVATE LABEL</v>
          </cell>
          <cell r="D6227">
            <v>16617.5</v>
          </cell>
          <cell r="E6227" t="str">
            <v>PRIVATE LABEL</v>
          </cell>
          <cell r="F6227" t="str">
            <v>ORAL COLD W/O ANALG</v>
          </cell>
        </row>
        <row r="6228">
          <cell r="A6228" t="str">
            <v>PSEUDOEPHEDRNE HCL</v>
          </cell>
          <cell r="B6228" t="str">
            <v xml:space="preserve"> COUGH &amp; COLD PREPS           </v>
          </cell>
          <cell r="C6228" t="str">
            <v>ROXANE</v>
          </cell>
          <cell r="D6228">
            <v>686.8</v>
          </cell>
          <cell r="E6228" t="str">
            <v>BOEHRINGER INGEL</v>
          </cell>
          <cell r="F6228" t="str">
            <v>ORAL COLD W/O ANALG</v>
          </cell>
        </row>
        <row r="6229">
          <cell r="A6229" t="str">
            <v>PSEUDOEPHEDRNE HCL</v>
          </cell>
          <cell r="B6229" t="str">
            <v xml:space="preserve"> COUGH &amp; COLD PREPS           </v>
          </cell>
          <cell r="C6229" t="str">
            <v>WATSON LABS</v>
          </cell>
          <cell r="D6229">
            <v>255.3</v>
          </cell>
          <cell r="E6229" t="str">
            <v>WATSON PHARM INC</v>
          </cell>
          <cell r="F6229" t="str">
            <v>ORAL COLD W/O ANALG</v>
          </cell>
        </row>
        <row r="6230">
          <cell r="A6230" t="str">
            <v>PSEUDOVENT</v>
          </cell>
          <cell r="B6230" t="str">
            <v xml:space="preserve"> COUGH &amp; COLD PREPS           </v>
          </cell>
          <cell r="C6230" t="str">
            <v>ETHEX CORP</v>
          </cell>
          <cell r="D6230">
            <v>1589.8</v>
          </cell>
          <cell r="E6230" t="str">
            <v>K V  PHARM</v>
          </cell>
          <cell r="F6230" t="str">
            <v>COUGH/COLD W/EXPECT</v>
          </cell>
        </row>
        <row r="6231">
          <cell r="A6231" t="str">
            <v>PSEUDOVENT DM</v>
          </cell>
          <cell r="B6231" t="str">
            <v xml:space="preserve"> COUGH &amp; COLD PREPS           </v>
          </cell>
          <cell r="C6231" t="str">
            <v>ETHEX CORP</v>
          </cell>
          <cell r="D6231">
            <v>468.9</v>
          </cell>
          <cell r="E6231" t="str">
            <v>K V  PHARM</v>
          </cell>
          <cell r="F6231" t="str">
            <v>COUGH/COLD W/EXPECT</v>
          </cell>
        </row>
        <row r="6232">
          <cell r="A6232" t="str">
            <v>PSEUDOVENT PED</v>
          </cell>
          <cell r="B6232" t="str">
            <v xml:space="preserve"> COUGH &amp; COLD PREPS           </v>
          </cell>
          <cell r="C6232" t="str">
            <v>ETHEX CORP</v>
          </cell>
          <cell r="D6232">
            <v>17488.599999999999</v>
          </cell>
          <cell r="E6232" t="str">
            <v>K V  PHARM</v>
          </cell>
          <cell r="F6232" t="str">
            <v>COUGH/COLD W/EXPECT</v>
          </cell>
        </row>
        <row r="6233">
          <cell r="A6233" t="str">
            <v>PSORCON</v>
          </cell>
          <cell r="B6233" t="str">
            <v xml:space="preserve"> HORMONES                                      </v>
          </cell>
          <cell r="C6233" t="str">
            <v>DERMIK</v>
          </cell>
          <cell r="D6233">
            <v>30728.7</v>
          </cell>
          <cell r="E6233" t="str">
            <v>AVENTIS CORP</v>
          </cell>
          <cell r="F6233" t="str">
            <v>HORMONES CORT PLAIN DERM</v>
          </cell>
        </row>
        <row r="6234">
          <cell r="A6234" t="str">
            <v>PSORCON E</v>
          </cell>
          <cell r="B6234" t="str">
            <v xml:space="preserve"> HORMONES                                      </v>
          </cell>
          <cell r="C6234" t="str">
            <v>DERMIK</v>
          </cell>
          <cell r="D6234">
            <v>88624.1</v>
          </cell>
          <cell r="E6234" t="str">
            <v>AVENTIS CORP</v>
          </cell>
          <cell r="F6234" t="str">
            <v>HORMONES CORT PLAIN DERM</v>
          </cell>
        </row>
        <row r="6235">
          <cell r="A6235" t="str">
            <v>PSORIACAP</v>
          </cell>
          <cell r="B6235" t="str">
            <v xml:space="preserve"> MISCELLANEOUS PREPS, ETHICAL                  </v>
          </cell>
          <cell r="C6235" t="str">
            <v>SIRIUS LABS</v>
          </cell>
          <cell r="D6235">
            <v>22</v>
          </cell>
          <cell r="E6235" t="str">
            <v>SIRIUS LABS</v>
          </cell>
          <cell r="F6235" t="str">
            <v>MISCELLANEOUS OTH</v>
          </cell>
        </row>
        <row r="6236">
          <cell r="A6236" t="str">
            <v>PSORIATEC</v>
          </cell>
          <cell r="B6236" t="str">
            <v xml:space="preserve"> DERMATOLOGICALS, ETHICAL                      </v>
          </cell>
          <cell r="C6236" t="str">
            <v>SIRIUS LABS</v>
          </cell>
          <cell r="D6236">
            <v>1438.9</v>
          </cell>
          <cell r="E6236" t="str">
            <v>SIRIUS LABS</v>
          </cell>
          <cell r="F6236" t="str">
            <v>DERMATOLOGICAL PREP OTH</v>
          </cell>
        </row>
        <row r="6237">
          <cell r="A6237" t="str">
            <v>PSORIGEL</v>
          </cell>
          <cell r="B6237" t="str">
            <v xml:space="preserve"> DERMATOLOGICALS, ETHICAL                      </v>
          </cell>
          <cell r="C6237" t="str">
            <v>HEALTHPOINT MEDICAL</v>
          </cell>
          <cell r="D6237">
            <v>132</v>
          </cell>
          <cell r="E6237" t="str">
            <v>HEALTHPOINT MEDICAL</v>
          </cell>
          <cell r="F6237" t="str">
            <v>ANTIPRURITICS TOPICAL</v>
          </cell>
        </row>
        <row r="6238">
          <cell r="A6238" t="str">
            <v>PSYLLIUM HYDROPHIL</v>
          </cell>
          <cell r="B6238" t="str">
            <v xml:space="preserve"> LAXATIVES           </v>
          </cell>
          <cell r="C6238" t="str">
            <v>IVAX PHARMACEUTICALS</v>
          </cell>
          <cell r="D6238">
            <v>1393.6</v>
          </cell>
          <cell r="E6238" t="str">
            <v>IVAX CORP</v>
          </cell>
          <cell r="F6238" t="str">
            <v>BULK-PRODUCING LAX</v>
          </cell>
        </row>
        <row r="6239">
          <cell r="A6239" t="str">
            <v>PSYLLIUM/DEXTROSE</v>
          </cell>
          <cell r="B6239" t="str">
            <v xml:space="preserve"> LAXATIVES           </v>
          </cell>
          <cell r="C6239" t="str">
            <v>PRIVATE LABEL</v>
          </cell>
          <cell r="D6239">
            <v>1948.5</v>
          </cell>
          <cell r="E6239" t="str">
            <v>PRIVATE LABEL</v>
          </cell>
          <cell r="F6239" t="str">
            <v>BULK-PRODUCING LAX</v>
          </cell>
        </row>
        <row r="6240">
          <cell r="A6240" t="str">
            <v>P-TANNA 12</v>
          </cell>
          <cell r="B6240" t="str">
            <v xml:space="preserve"> COUGH &amp; COLD PREPS           </v>
          </cell>
          <cell r="C6240" t="str">
            <v>PRASCO LABS</v>
          </cell>
          <cell r="D6240">
            <v>2037.3</v>
          </cell>
          <cell r="E6240" t="str">
            <v>PRASCO LABS</v>
          </cell>
          <cell r="F6240" t="str">
            <v>ORAL COLD W/O ANALG</v>
          </cell>
        </row>
        <row r="6241">
          <cell r="A6241" t="str">
            <v>PTXM/APAP</v>
          </cell>
          <cell r="B6241" t="str">
            <v xml:space="preserve"> ANALGESICS        </v>
          </cell>
          <cell r="C6241" t="str">
            <v>ADVANCE PHARM INC</v>
          </cell>
          <cell r="D6241">
            <v>91.3</v>
          </cell>
          <cell r="E6241" t="str">
            <v>ADVANCE PHARM INC</v>
          </cell>
          <cell r="F6241" t="str">
            <v>ACETAMINOPHEN</v>
          </cell>
        </row>
        <row r="6242">
          <cell r="A6242" t="str">
            <v>PTXM/APAP</v>
          </cell>
          <cell r="B6242" t="str">
            <v xml:space="preserve"> ANALGESICS        </v>
          </cell>
          <cell r="C6242" t="str">
            <v>IVAX PHARMACEUTICALS</v>
          </cell>
          <cell r="D6242">
            <v>986.4</v>
          </cell>
          <cell r="E6242" t="str">
            <v>IVAX CORP</v>
          </cell>
          <cell r="F6242" t="str">
            <v>ACETAMINOPHEN</v>
          </cell>
        </row>
        <row r="6243">
          <cell r="A6243" t="str">
            <v>PULMICORT RESPULES</v>
          </cell>
          <cell r="B6243" t="str">
            <v xml:space="preserve"> RESPIRATORY THERAPY                           </v>
          </cell>
          <cell r="C6243" t="str">
            <v>ASTRAZENECA</v>
          </cell>
          <cell r="D6243">
            <v>6198125.0999999996</v>
          </cell>
          <cell r="E6243" t="str">
            <v>ASTRAZENECA CORP</v>
          </cell>
          <cell r="F6243" t="str">
            <v>STEROID INHALED BRONCHIAL</v>
          </cell>
        </row>
        <row r="6244">
          <cell r="A6244" t="str">
            <v>PULMICORT TURBUHALER</v>
          </cell>
          <cell r="B6244" t="str">
            <v xml:space="preserve"> RESPIRATORY THERAPY                           </v>
          </cell>
          <cell r="C6244" t="str">
            <v>ASTRAZENECA</v>
          </cell>
          <cell r="D6244">
            <v>409465.9</v>
          </cell>
          <cell r="E6244" t="str">
            <v>ASTRAZENECA CORP</v>
          </cell>
          <cell r="F6244" t="str">
            <v>STEROID INHALED BRONCHIAL</v>
          </cell>
        </row>
        <row r="6245">
          <cell r="A6245" t="str">
            <v>PULMOCARE</v>
          </cell>
          <cell r="B6245" t="str">
            <v xml:space="preserve"> NUTRIENTS &amp; SUPPLEMENTS                       </v>
          </cell>
          <cell r="C6245" t="str">
            <v>ROSS LABS</v>
          </cell>
          <cell r="D6245">
            <v>2450.6999999999998</v>
          </cell>
          <cell r="E6245" t="str">
            <v>ABBOTT</v>
          </cell>
          <cell r="F6245" t="str">
            <v>COMPLETE FOOD SUPPLEMENT</v>
          </cell>
        </row>
        <row r="6246">
          <cell r="A6246" t="str">
            <v>PULMOZYME</v>
          </cell>
          <cell r="B6246" t="str">
            <v xml:space="preserve"> RESPIRATORY THERAPY                           </v>
          </cell>
          <cell r="C6246" t="str">
            <v>GENENTECH INC</v>
          </cell>
          <cell r="D6246">
            <v>50152</v>
          </cell>
          <cell r="E6246" t="str">
            <v>GENENTECH INC</v>
          </cell>
          <cell r="F6246" t="str">
            <v>BRONCHIAL MUCOLYTICS</v>
          </cell>
        </row>
        <row r="6247">
          <cell r="A6247" t="str">
            <v>PURALUBE</v>
          </cell>
          <cell r="B6247" t="str">
            <v xml:space="preserve"> OPHTHALMIC PREPARATIONS                       </v>
          </cell>
          <cell r="C6247" t="str">
            <v>FOUGERA</v>
          </cell>
          <cell r="D6247">
            <v>324.89999999999998</v>
          </cell>
          <cell r="E6247" t="str">
            <v>ALTANA  INC</v>
          </cell>
          <cell r="F6247" t="str">
            <v>ARTIFICIAL TEARS LUBR</v>
          </cell>
        </row>
        <row r="6248">
          <cell r="A6248" t="str">
            <v>PURALUBE TEARS</v>
          </cell>
          <cell r="B6248" t="str">
            <v xml:space="preserve"> OPHTHALMIC PREPARATIONS                       </v>
          </cell>
          <cell r="C6248" t="str">
            <v>FOUGERA</v>
          </cell>
          <cell r="D6248">
            <v>102.6</v>
          </cell>
          <cell r="E6248" t="str">
            <v>ALTANA  INC</v>
          </cell>
          <cell r="F6248" t="str">
            <v>ARTIFICIAL TEARS</v>
          </cell>
        </row>
        <row r="6249">
          <cell r="A6249" t="str">
            <v>PURINETHOL</v>
          </cell>
          <cell r="B6249" t="str">
            <v xml:space="preserve"> ANTINEOPLASTIC AGENTS                         </v>
          </cell>
          <cell r="C6249" t="str">
            <v>GATE PHARM</v>
          </cell>
          <cell r="D6249">
            <v>74993.899999999994</v>
          </cell>
          <cell r="E6249" t="str">
            <v>TEVA PHARM USA</v>
          </cell>
          <cell r="F6249" t="str">
            <v>PURINE ANALOGS/RELATED AGT</v>
          </cell>
        </row>
        <row r="6250">
          <cell r="A6250" t="str">
            <v>PYRAZINAMIDE</v>
          </cell>
          <cell r="B6250" t="str">
            <v xml:space="preserve"> TUBERCULOSIS THERAPY                          </v>
          </cell>
          <cell r="C6250" t="str">
            <v>STADA PHARM</v>
          </cell>
          <cell r="D6250">
            <v>4313.8999999999996</v>
          </cell>
          <cell r="E6250" t="str">
            <v>STADA ARZNEIMITTEL</v>
          </cell>
          <cell r="F6250" t="str">
            <v>TUBERCULOSIS THERAPY</v>
          </cell>
        </row>
        <row r="6251">
          <cell r="A6251" t="str">
            <v>PYRAZINAMIDE</v>
          </cell>
          <cell r="B6251" t="str">
            <v xml:space="preserve"> TUBERCULOSIS THERAPY                          </v>
          </cell>
          <cell r="C6251" t="str">
            <v>VERSAPHARM INC</v>
          </cell>
          <cell r="D6251">
            <v>2201.8000000000002</v>
          </cell>
          <cell r="E6251" t="str">
            <v>VERSAPHARM INC</v>
          </cell>
          <cell r="F6251" t="str">
            <v>TUBERCULOSIS THERAPY</v>
          </cell>
        </row>
        <row r="6252">
          <cell r="A6252" t="str">
            <v>PYRIDIUM</v>
          </cell>
          <cell r="B6252" t="str">
            <v xml:space="preserve"> GENITOURINARY                                 </v>
          </cell>
          <cell r="C6252" t="str">
            <v>WARNER-CHILCOTT</v>
          </cell>
          <cell r="D6252">
            <v>3261.5</v>
          </cell>
          <cell r="E6252" t="str">
            <v>GALEN HOLDINGS INC</v>
          </cell>
          <cell r="F6252" t="str">
            <v>UT ANTINFCT/ANALG</v>
          </cell>
        </row>
        <row r="6253">
          <cell r="A6253" t="str">
            <v>PYRIDIUM PLUS</v>
          </cell>
          <cell r="B6253" t="str">
            <v xml:space="preserve"> GENITOURINARY                                 </v>
          </cell>
          <cell r="C6253" t="str">
            <v>WARNER-CHILCOTT</v>
          </cell>
          <cell r="D6253">
            <v>1039.0999999999999</v>
          </cell>
          <cell r="E6253" t="str">
            <v>GALEN HOLDINGS INC</v>
          </cell>
          <cell r="F6253" t="str">
            <v>UT ANTINFCT/ANALG</v>
          </cell>
        </row>
        <row r="6254">
          <cell r="A6254" t="str">
            <v>PYRIDOSTIGMINE BR</v>
          </cell>
          <cell r="B6254" t="str">
            <v xml:space="preserve"> PARASYMPATHETICS                              </v>
          </cell>
          <cell r="C6254" t="str">
            <v>GENEVA PHARM</v>
          </cell>
          <cell r="D6254">
            <v>34519.199999999997</v>
          </cell>
          <cell r="E6254" t="str">
            <v>NOVARTIS</v>
          </cell>
          <cell r="F6254" t="str">
            <v>PARASYMPATHETICS</v>
          </cell>
        </row>
        <row r="6255">
          <cell r="A6255" t="str">
            <v>PYRIDOSTIGMINE BR</v>
          </cell>
          <cell r="B6255" t="str">
            <v xml:space="preserve"> PARASYMPATHETICS                              </v>
          </cell>
          <cell r="C6255" t="str">
            <v>WATSON LABS</v>
          </cell>
          <cell r="D6255">
            <v>16180.4</v>
          </cell>
          <cell r="E6255" t="str">
            <v>WATSON PHARM INC</v>
          </cell>
          <cell r="F6255" t="str">
            <v>PARASYMPATHETICS</v>
          </cell>
        </row>
        <row r="6256">
          <cell r="A6256" t="str">
            <v>PYRIDOXINE HCL</v>
          </cell>
          <cell r="B6256" t="str">
            <v xml:space="preserve"> VITAMINS        </v>
          </cell>
          <cell r="C6256" t="str">
            <v>AMER PHARM PARTNER</v>
          </cell>
          <cell r="D6256">
            <v>341.2</v>
          </cell>
          <cell r="E6256" t="str">
            <v>AMER PHARM PARTNER</v>
          </cell>
          <cell r="F6256" t="str">
            <v>PYRIDOXINE</v>
          </cell>
        </row>
        <row r="6257">
          <cell r="A6257" t="str">
            <v>PYRIDOXINE HCL</v>
          </cell>
          <cell r="B6257" t="str">
            <v xml:space="preserve"> VITAMINS        </v>
          </cell>
          <cell r="C6257" t="str">
            <v>IVAX PHARMACEUTICALS</v>
          </cell>
          <cell r="D6257">
            <v>13.1</v>
          </cell>
          <cell r="E6257" t="str">
            <v>IVAX CORP</v>
          </cell>
          <cell r="F6257" t="str">
            <v>PYRIDOXINE</v>
          </cell>
        </row>
        <row r="6258">
          <cell r="A6258" t="str">
            <v>PYRIDOXINE HCL</v>
          </cell>
          <cell r="B6258" t="str">
            <v xml:space="preserve"> VITAMINS        </v>
          </cell>
          <cell r="C6258" t="str">
            <v>MFR NOT STATED</v>
          </cell>
          <cell r="D6258">
            <v>28.7</v>
          </cell>
          <cell r="E6258" t="str">
            <v>LAB UNKNOWN</v>
          </cell>
          <cell r="F6258" t="str">
            <v>PYRIDOXINE</v>
          </cell>
        </row>
        <row r="6259">
          <cell r="A6259" t="str">
            <v>PYRIDOXINE HCL</v>
          </cell>
          <cell r="B6259" t="str">
            <v xml:space="preserve"> VITAMINS        </v>
          </cell>
          <cell r="C6259" t="str">
            <v>PRIVATE LABEL</v>
          </cell>
          <cell r="D6259">
            <v>110.6</v>
          </cell>
          <cell r="E6259" t="str">
            <v>PRIVATE LABEL</v>
          </cell>
          <cell r="F6259" t="str">
            <v>PYRIDOXINE</v>
          </cell>
        </row>
        <row r="6260">
          <cell r="A6260" t="str">
            <v>PYRIDOXINE HCL</v>
          </cell>
          <cell r="B6260" t="str">
            <v xml:space="preserve"> VITAMINS        </v>
          </cell>
          <cell r="C6260" t="str">
            <v>WATSON LABS</v>
          </cell>
          <cell r="D6260">
            <v>24.3</v>
          </cell>
          <cell r="E6260" t="str">
            <v>WATSON PHARM INC</v>
          </cell>
          <cell r="F6260" t="str">
            <v>PYRIDOXINE</v>
          </cell>
        </row>
        <row r="6261">
          <cell r="A6261" t="str">
            <v>PYRILAFEN TANNATE-12</v>
          </cell>
          <cell r="B6261" t="str">
            <v xml:space="preserve"> COUGH &amp; COLD PREPS           </v>
          </cell>
          <cell r="C6261" t="str">
            <v>MORTON GROVE PHARM</v>
          </cell>
          <cell r="D6261">
            <v>55962.1</v>
          </cell>
          <cell r="E6261" t="str">
            <v>MORTON GROVE PHARM</v>
          </cell>
          <cell r="F6261" t="str">
            <v>ORAL COLD W/O ANALG</v>
          </cell>
        </row>
        <row r="6262">
          <cell r="A6262" t="str">
            <v>PYRINYL PLUS</v>
          </cell>
          <cell r="B6262" t="str">
            <v xml:space="preserve"> DERMATOLOGICALS, ETHICAL                      </v>
          </cell>
          <cell r="C6262" t="str">
            <v>WATSON LABS</v>
          </cell>
          <cell r="D6262">
            <v>867.5</v>
          </cell>
          <cell r="E6262" t="str">
            <v>WATSON PHARM INC</v>
          </cell>
          <cell r="F6262" t="str">
            <v>SCAB/PEDICULOCIDES</v>
          </cell>
        </row>
        <row r="6263">
          <cell r="A6263" t="str">
            <v>Q BID DM</v>
          </cell>
          <cell r="B6263" t="str">
            <v xml:space="preserve"> COUGH &amp; COLD PREPS           </v>
          </cell>
          <cell r="C6263" t="str">
            <v>QUALITEST PRODUCTS</v>
          </cell>
          <cell r="D6263">
            <v>9054.5</v>
          </cell>
          <cell r="E6263" t="str">
            <v>QUALITEST PRODUCTS</v>
          </cell>
          <cell r="F6263" t="str">
            <v>COUGH PREP W/O COD</v>
          </cell>
        </row>
        <row r="6264">
          <cell r="A6264" t="str">
            <v>Q-BID LA</v>
          </cell>
          <cell r="B6264" t="str">
            <v xml:space="preserve"> COUGH &amp; COLD PREPS           </v>
          </cell>
          <cell r="C6264" t="str">
            <v>QUALITEST PRODUCTS</v>
          </cell>
          <cell r="D6264">
            <v>13505.8</v>
          </cell>
          <cell r="E6264" t="str">
            <v>QUALITEST PRODUCTS</v>
          </cell>
          <cell r="F6264" t="str">
            <v>COUGH PREP W/O COD</v>
          </cell>
        </row>
        <row r="6265">
          <cell r="A6265" t="str">
            <v>Q-FED</v>
          </cell>
          <cell r="B6265" t="str">
            <v xml:space="preserve"> COUGH &amp; COLD PREPS           </v>
          </cell>
          <cell r="C6265" t="str">
            <v>QUALITEST PRODUCTS</v>
          </cell>
          <cell r="D6265">
            <v>139.4</v>
          </cell>
          <cell r="E6265" t="str">
            <v>QUALITEST PRODUCTS</v>
          </cell>
          <cell r="F6265" t="str">
            <v>ORAL COLD W/O ANALG</v>
          </cell>
        </row>
        <row r="6266">
          <cell r="A6266" t="str">
            <v>Q-GESIC</v>
          </cell>
          <cell r="B6266" t="str">
            <v xml:space="preserve"> ANALGESICS        </v>
          </cell>
          <cell r="C6266" t="str">
            <v>QUALITEST PRODUCTS</v>
          </cell>
          <cell r="D6266">
            <v>624.70000000000005</v>
          </cell>
          <cell r="E6266" t="str">
            <v>QUALITEST PRODUCTS</v>
          </cell>
          <cell r="F6266" t="str">
            <v>ACETAMINOPHEN</v>
          </cell>
        </row>
        <row r="6267">
          <cell r="A6267" t="str">
            <v>Q-NAFTATE</v>
          </cell>
          <cell r="B6267" t="str">
            <v xml:space="preserve"> ANTI-FUNGAL AGENTS                            </v>
          </cell>
          <cell r="C6267" t="str">
            <v>QUALITEST PRODUCTS</v>
          </cell>
          <cell r="D6267">
            <v>22.4</v>
          </cell>
          <cell r="E6267" t="str">
            <v>QUALITEST PRODUCTS</v>
          </cell>
          <cell r="F6267" t="str">
            <v>ANTI-FUNGAL MISC</v>
          </cell>
        </row>
        <row r="6268">
          <cell r="A6268" t="str">
            <v>Q-PAP</v>
          </cell>
          <cell r="B6268" t="str">
            <v xml:space="preserve"> ANALGESICS        </v>
          </cell>
          <cell r="C6268" t="str">
            <v>QUALITEST PRODUCTS</v>
          </cell>
          <cell r="D6268">
            <v>5241.3</v>
          </cell>
          <cell r="E6268" t="str">
            <v>QUALITEST PRODUCTS</v>
          </cell>
          <cell r="F6268" t="str">
            <v>ACETAMINOPHEN</v>
          </cell>
        </row>
        <row r="6269">
          <cell r="A6269" t="str">
            <v>Q-TAPP</v>
          </cell>
          <cell r="B6269" t="str">
            <v xml:space="preserve"> COUGH &amp; COLD PREPS           </v>
          </cell>
          <cell r="C6269" t="str">
            <v>QUALITEST PRODUCTS</v>
          </cell>
          <cell r="D6269">
            <v>1072.8</v>
          </cell>
          <cell r="E6269" t="str">
            <v>QUALITEST PRODUCTS</v>
          </cell>
          <cell r="F6269" t="str">
            <v>ORAL COLD W/O ANALG</v>
          </cell>
        </row>
        <row r="6270">
          <cell r="A6270" t="str">
            <v>Q-TAPP DM</v>
          </cell>
          <cell r="B6270" t="str">
            <v xml:space="preserve"> COUGH &amp; COLD PREPS           </v>
          </cell>
          <cell r="C6270" t="str">
            <v>QUALITEST PRODUCTS</v>
          </cell>
          <cell r="D6270">
            <v>1673.8</v>
          </cell>
          <cell r="E6270" t="str">
            <v>QUALITEST PRODUCTS</v>
          </cell>
          <cell r="F6270" t="str">
            <v>ORAL COLD W/O ANALG</v>
          </cell>
        </row>
        <row r="6271">
          <cell r="A6271" t="str">
            <v>Q-TUSS</v>
          </cell>
          <cell r="B6271" t="str">
            <v xml:space="preserve"> COUGH &amp; COLD PREPS           </v>
          </cell>
          <cell r="C6271" t="str">
            <v>QUALITEST PRODUCTS</v>
          </cell>
          <cell r="D6271">
            <v>0</v>
          </cell>
          <cell r="E6271" t="str">
            <v>QUALITEST PRODUCTS</v>
          </cell>
          <cell r="F6271" t="str">
            <v>ORAL COLD W/O ANALG</v>
          </cell>
        </row>
        <row r="6272">
          <cell r="A6272" t="str">
            <v>Q-TUSSIN CF</v>
          </cell>
          <cell r="B6272" t="str">
            <v xml:space="preserve"> COUGH &amp; COLD PREPS           </v>
          </cell>
          <cell r="C6272" t="str">
            <v>QUALITEST PRODUCTS</v>
          </cell>
          <cell r="D6272">
            <v>2998.8</v>
          </cell>
          <cell r="E6272" t="str">
            <v>QUALITEST PRODUCTS</v>
          </cell>
          <cell r="F6272" t="str">
            <v>COUGH/COLD W/EXPECT</v>
          </cell>
        </row>
        <row r="6273">
          <cell r="A6273" t="str">
            <v>Q-TUSSIN DM</v>
          </cell>
          <cell r="B6273" t="str">
            <v xml:space="preserve"> COUGH &amp; COLD PREPS           </v>
          </cell>
          <cell r="C6273" t="str">
            <v>QUALITEST PRODUCTS</v>
          </cell>
          <cell r="D6273">
            <v>2523</v>
          </cell>
          <cell r="E6273" t="str">
            <v>QUALITEST PRODUCTS</v>
          </cell>
          <cell r="F6273" t="str">
            <v>COUGH PREP W/O COD</v>
          </cell>
        </row>
        <row r="6274">
          <cell r="A6274" t="str">
            <v>Q-TUSSIN PE</v>
          </cell>
          <cell r="B6274" t="str">
            <v xml:space="preserve"> COUGH &amp; COLD PREPS           </v>
          </cell>
          <cell r="C6274" t="str">
            <v>QUALITEST PRODUCTS</v>
          </cell>
          <cell r="D6274">
            <v>341.2</v>
          </cell>
          <cell r="E6274" t="str">
            <v>QUALITEST PRODUCTS</v>
          </cell>
          <cell r="F6274" t="str">
            <v>COUGH/COLD W/EXPECT</v>
          </cell>
        </row>
        <row r="6275">
          <cell r="A6275" t="str">
            <v>QUAD TANN</v>
          </cell>
          <cell r="B6275" t="str">
            <v xml:space="preserve"> COUGH &amp; COLD PREPS           </v>
          </cell>
          <cell r="C6275" t="str">
            <v>BRECKENRIDGE</v>
          </cell>
          <cell r="D6275">
            <v>24163.200000000001</v>
          </cell>
          <cell r="E6275" t="str">
            <v>BRECKENRIDGE</v>
          </cell>
          <cell r="F6275" t="str">
            <v>COUGH/COLD W/O EXPECT</v>
          </cell>
        </row>
        <row r="6276">
          <cell r="A6276" t="str">
            <v>QUAD TANN</v>
          </cell>
          <cell r="B6276" t="str">
            <v xml:space="preserve"> COUGH &amp; COLD PREPS           </v>
          </cell>
          <cell r="C6276" t="str">
            <v>UNITED RES LABS</v>
          </cell>
          <cell r="D6276">
            <v>0</v>
          </cell>
          <cell r="E6276" t="str">
            <v>URL/MUTUAL</v>
          </cell>
          <cell r="F6276" t="str">
            <v>COUGH/COLD W/O EXPECT</v>
          </cell>
        </row>
        <row r="6277">
          <cell r="A6277" t="str">
            <v>QUAD TANN PEDIATRIC</v>
          </cell>
          <cell r="B6277" t="str">
            <v xml:space="preserve"> COUGH &amp; COLD PREPS           </v>
          </cell>
          <cell r="C6277" t="str">
            <v>BRECKENRIDGE</v>
          </cell>
          <cell r="D6277">
            <v>37924.6</v>
          </cell>
          <cell r="E6277" t="str">
            <v>BRECKENRIDGE</v>
          </cell>
          <cell r="F6277" t="str">
            <v>COUGH/COLD W/O EXPECT</v>
          </cell>
        </row>
        <row r="6278">
          <cell r="A6278" t="str">
            <v>QUADRA-HIST D</v>
          </cell>
          <cell r="B6278" t="str">
            <v xml:space="preserve"> COUGH &amp; COLD PREPS           </v>
          </cell>
          <cell r="C6278" t="str">
            <v>ETHEX CORP</v>
          </cell>
          <cell r="D6278">
            <v>0</v>
          </cell>
          <cell r="E6278" t="str">
            <v>K V  PHARM</v>
          </cell>
          <cell r="F6278" t="str">
            <v>ORAL COLD W/O ANALG</v>
          </cell>
        </row>
        <row r="6279">
          <cell r="A6279" t="str">
            <v>QUADRATUSS</v>
          </cell>
          <cell r="B6279" t="str">
            <v xml:space="preserve"> COUGH &amp; COLD PREPS           </v>
          </cell>
          <cell r="C6279" t="str">
            <v>UNIGEN PHARM</v>
          </cell>
          <cell r="D6279">
            <v>25.5</v>
          </cell>
          <cell r="E6279" t="str">
            <v>UNIGEN PHARM</v>
          </cell>
          <cell r="F6279" t="str">
            <v>COUGH/COLD W/O EXPECT</v>
          </cell>
        </row>
        <row r="6280">
          <cell r="A6280" t="str">
            <v>QUAD-TUSS TANNATE</v>
          </cell>
          <cell r="B6280" t="str">
            <v xml:space="preserve"> COUGH &amp; COLD PREPS           </v>
          </cell>
          <cell r="C6280" t="str">
            <v>HI-TECH PHARMACAL</v>
          </cell>
          <cell r="D6280">
            <v>89002.5</v>
          </cell>
          <cell r="E6280" t="str">
            <v>HI-TECH PHARMACAL</v>
          </cell>
          <cell r="F6280" t="str">
            <v>COUGH/COLD W/O EXPECT</v>
          </cell>
        </row>
        <row r="6281">
          <cell r="A6281" t="str">
            <v>QUALA-CET</v>
          </cell>
          <cell r="B6281" t="str">
            <v xml:space="preserve"> ANALGESICS        </v>
          </cell>
          <cell r="C6281" t="str">
            <v>QUALI-GEN PHARM</v>
          </cell>
          <cell r="D6281">
            <v>1138.5</v>
          </cell>
          <cell r="E6281" t="str">
            <v>QUALI-GEN PHARM</v>
          </cell>
          <cell r="F6281" t="str">
            <v>ACETAMINOPHEN</v>
          </cell>
        </row>
        <row r="6282">
          <cell r="A6282" t="str">
            <v>QUESTRAN</v>
          </cell>
          <cell r="B6282" t="str">
            <v xml:space="preserve"> ANTIHYPERLIPIDEMIC AGENTS              </v>
          </cell>
          <cell r="C6282" t="str">
            <v>PAR PHARM</v>
          </cell>
          <cell r="D6282">
            <v>48221</v>
          </cell>
          <cell r="E6282" t="str">
            <v>PAR PHARM</v>
          </cell>
          <cell r="F6282" t="str">
            <v>BILE ACID SEQUESTRANTS</v>
          </cell>
        </row>
        <row r="6283">
          <cell r="A6283" t="str">
            <v>QUESTRAN LIGHT</v>
          </cell>
          <cell r="B6283" t="str">
            <v xml:space="preserve"> ANTIHYPERLIPIDEMIC AGENTS              </v>
          </cell>
          <cell r="C6283" t="str">
            <v>PAR PHARM</v>
          </cell>
          <cell r="D6283">
            <v>10607.4</v>
          </cell>
          <cell r="E6283" t="str">
            <v>PAR PHARM</v>
          </cell>
          <cell r="F6283" t="str">
            <v>BILE ACID SEQUESTRANTS</v>
          </cell>
        </row>
        <row r="6284">
          <cell r="A6284" t="str">
            <v>QUIBRON</v>
          </cell>
          <cell r="B6284" t="str">
            <v xml:space="preserve"> RESPIRATORY THERAPY                           </v>
          </cell>
          <cell r="C6284" t="str">
            <v>MONARCH PHARM</v>
          </cell>
          <cell r="D6284">
            <v>54.2</v>
          </cell>
          <cell r="E6284" t="str">
            <v>KING PHARM INC</v>
          </cell>
          <cell r="F6284" t="str">
            <v>XANTHINES COMB</v>
          </cell>
        </row>
        <row r="6285">
          <cell r="A6285" t="str">
            <v>QUIBRON-T</v>
          </cell>
          <cell r="B6285" t="str">
            <v xml:space="preserve"> RESPIRATORY THERAPY                           </v>
          </cell>
          <cell r="C6285" t="str">
            <v>MONARCH PHARM</v>
          </cell>
          <cell r="D6285">
            <v>1531.4</v>
          </cell>
          <cell r="E6285" t="str">
            <v>KING PHARM INC</v>
          </cell>
          <cell r="F6285" t="str">
            <v>XANTHINES</v>
          </cell>
        </row>
        <row r="6286">
          <cell r="A6286" t="str">
            <v>QUIBRON-T/SR</v>
          </cell>
          <cell r="B6286" t="str">
            <v xml:space="preserve"> RESPIRATORY THERAPY                           </v>
          </cell>
          <cell r="C6286" t="str">
            <v>MONARCH PHARM</v>
          </cell>
          <cell r="D6286">
            <v>213.2</v>
          </cell>
          <cell r="E6286" t="str">
            <v>KING PHARM INC</v>
          </cell>
          <cell r="F6286" t="str">
            <v>XANTHINES</v>
          </cell>
        </row>
        <row r="6287">
          <cell r="A6287" t="str">
            <v>QUINAGLUTE</v>
          </cell>
          <cell r="B6287" t="str">
            <v xml:space="preserve"> CARDIAC AGENTS                                </v>
          </cell>
          <cell r="C6287" t="str">
            <v>BERLEX LABS</v>
          </cell>
          <cell r="D6287">
            <v>729</v>
          </cell>
          <cell r="E6287" t="str">
            <v>BERLEX LABORATORI</v>
          </cell>
          <cell r="F6287" t="str">
            <v>ANTI-ARRHYTHMIA AGENT</v>
          </cell>
        </row>
        <row r="6288">
          <cell r="A6288" t="str">
            <v>QUINDAL-HD</v>
          </cell>
          <cell r="B6288" t="str">
            <v xml:space="preserve"> COUGH &amp; COLD PREPS           </v>
          </cell>
          <cell r="C6288" t="str">
            <v>QUALITEST PRODUCTS</v>
          </cell>
          <cell r="D6288">
            <v>5.9</v>
          </cell>
          <cell r="E6288" t="str">
            <v>QUALITEST PRODUCTS</v>
          </cell>
          <cell r="F6288" t="str">
            <v>COUGH/COLD W/O EXPECT</v>
          </cell>
        </row>
        <row r="6289">
          <cell r="A6289" t="str">
            <v>QUINDAL-HD PLUS</v>
          </cell>
          <cell r="B6289" t="str">
            <v xml:space="preserve"> COUGH &amp; COLD PREPS           </v>
          </cell>
          <cell r="C6289" t="str">
            <v>QUALITEST PRODUCTS</v>
          </cell>
          <cell r="D6289">
            <v>15677.3</v>
          </cell>
          <cell r="E6289" t="str">
            <v>QUALITEST PRODUCTS</v>
          </cell>
          <cell r="F6289" t="str">
            <v>COUGH/COLD W/O EXPECT</v>
          </cell>
        </row>
        <row r="6290">
          <cell r="A6290" t="str">
            <v>QUINERVA</v>
          </cell>
          <cell r="B6290" t="str">
            <v xml:space="preserve"> MUSCULOSKELETAL                               </v>
          </cell>
          <cell r="C6290" t="str">
            <v>ERVA PHARM</v>
          </cell>
          <cell r="D6290">
            <v>952.2</v>
          </cell>
          <cell r="E6290" t="str">
            <v>ERVA PHARM</v>
          </cell>
          <cell r="F6290" t="str">
            <v>MUS RELX NON-SURG W/O ANALG</v>
          </cell>
        </row>
        <row r="6291">
          <cell r="A6291" t="str">
            <v>QUINIDEX EXTENTABS</v>
          </cell>
          <cell r="B6291" t="str">
            <v xml:space="preserve"> CARDIAC AGENTS                                </v>
          </cell>
          <cell r="C6291" t="str">
            <v>WYETH-AYERST</v>
          </cell>
          <cell r="D6291">
            <v>12194.4</v>
          </cell>
          <cell r="E6291" t="str">
            <v>WYETH CORP</v>
          </cell>
          <cell r="F6291" t="str">
            <v>ANTI-ARRHYTHMIA AGENT</v>
          </cell>
        </row>
        <row r="6292">
          <cell r="A6292" t="str">
            <v>QUINIDINE GLUC</v>
          </cell>
          <cell r="B6292" t="str">
            <v xml:space="preserve"> CARDIAC AGENTS                                </v>
          </cell>
          <cell r="C6292" t="str">
            <v>LILLY</v>
          </cell>
          <cell r="D6292">
            <v>0</v>
          </cell>
          <cell r="E6292" t="str">
            <v>LILLY</v>
          </cell>
          <cell r="F6292" t="str">
            <v>ANTI-ARRHYTHMIA AGENT</v>
          </cell>
        </row>
        <row r="6293">
          <cell r="A6293" t="str">
            <v>QUINIDINE GLUC</v>
          </cell>
          <cell r="B6293" t="str">
            <v xml:space="preserve"> CARDIAC AGENTS                                </v>
          </cell>
          <cell r="C6293" t="str">
            <v>MAJOR PHARM</v>
          </cell>
          <cell r="D6293">
            <v>0</v>
          </cell>
          <cell r="E6293" t="str">
            <v>GREAT LAKES WHLSL</v>
          </cell>
          <cell r="F6293" t="str">
            <v>ANTI-ARRHYTHMIA AGENT</v>
          </cell>
        </row>
        <row r="6294">
          <cell r="A6294" t="str">
            <v>QUINIDINE GLUC</v>
          </cell>
          <cell r="B6294" t="str">
            <v xml:space="preserve"> CARDIAC AGENTS                                </v>
          </cell>
          <cell r="C6294" t="str">
            <v>MUTUAL PHARM</v>
          </cell>
          <cell r="D6294">
            <v>11391.8</v>
          </cell>
          <cell r="E6294" t="str">
            <v>URL/MUTUAL</v>
          </cell>
          <cell r="F6294" t="str">
            <v>ANTI-ARRHYTHMIA AGENT</v>
          </cell>
        </row>
        <row r="6295">
          <cell r="A6295" t="str">
            <v>QUINIDINE GLUC</v>
          </cell>
          <cell r="B6295" t="str">
            <v xml:space="preserve"> CARDIAC AGENTS                                </v>
          </cell>
          <cell r="C6295" t="str">
            <v>UNIT DOSE LABS</v>
          </cell>
          <cell r="D6295">
            <v>110.9</v>
          </cell>
          <cell r="E6295" t="str">
            <v>MYLAN LABS  INC</v>
          </cell>
          <cell r="F6295" t="str">
            <v>ANTI-ARRHYTHMIA AGENT</v>
          </cell>
        </row>
        <row r="6296">
          <cell r="A6296" t="str">
            <v>QUINIDINE GLUC</v>
          </cell>
          <cell r="B6296" t="str">
            <v xml:space="preserve"> CARDIAC AGENTS                                </v>
          </cell>
          <cell r="C6296" t="str">
            <v>UNITED RES LABS</v>
          </cell>
          <cell r="D6296">
            <v>1726.4</v>
          </cell>
          <cell r="E6296" t="str">
            <v>URL/MUTUAL</v>
          </cell>
          <cell r="F6296" t="str">
            <v>ANTI-ARRHYTHMIA AGENT</v>
          </cell>
        </row>
        <row r="6297">
          <cell r="A6297" t="str">
            <v>QUINIDINE GLUC</v>
          </cell>
          <cell r="B6297" t="str">
            <v xml:space="preserve"> CARDIAC AGENTS                                </v>
          </cell>
          <cell r="C6297" t="str">
            <v>WATSON LABS</v>
          </cell>
          <cell r="D6297">
            <v>125.6</v>
          </cell>
          <cell r="E6297" t="str">
            <v>WATSON PHARM INC</v>
          </cell>
          <cell r="F6297" t="str">
            <v>ANTI-ARRHYTHMIA AGENT</v>
          </cell>
        </row>
        <row r="6298">
          <cell r="A6298" t="str">
            <v>QUINIDINE SULF</v>
          </cell>
          <cell r="B6298" t="str">
            <v xml:space="preserve"> CARDIAC AGENTS                                </v>
          </cell>
          <cell r="C6298" t="str">
            <v>EON LABS</v>
          </cell>
          <cell r="D6298">
            <v>14133.5</v>
          </cell>
          <cell r="E6298" t="str">
            <v>EON CORP</v>
          </cell>
          <cell r="F6298" t="str">
            <v>ANTI-ARRHYTHMIA AGENT</v>
          </cell>
        </row>
        <row r="6299">
          <cell r="A6299" t="str">
            <v>QUINIDINE SULF</v>
          </cell>
          <cell r="B6299" t="str">
            <v xml:space="preserve"> CARDIAC AGENTS                                </v>
          </cell>
          <cell r="C6299" t="str">
            <v>ESI PHARMA INC</v>
          </cell>
          <cell r="D6299">
            <v>-191.7</v>
          </cell>
          <cell r="E6299" t="str">
            <v>WYETH CORP</v>
          </cell>
          <cell r="F6299" t="str">
            <v>ANTI-ARRHYTHMIA AGENT</v>
          </cell>
        </row>
        <row r="6300">
          <cell r="A6300" t="str">
            <v>QUINIDINE SULF</v>
          </cell>
          <cell r="B6300" t="str">
            <v xml:space="preserve"> CARDIAC AGENTS                                </v>
          </cell>
          <cell r="C6300" t="str">
            <v>GENEVA PHARM</v>
          </cell>
          <cell r="D6300">
            <v>0</v>
          </cell>
          <cell r="E6300" t="str">
            <v>NOVARTIS</v>
          </cell>
          <cell r="F6300" t="str">
            <v>ANTI-ARRHYTHMIA AGENT</v>
          </cell>
        </row>
        <row r="6301">
          <cell r="A6301" t="str">
            <v>QUINIDINE SULF</v>
          </cell>
          <cell r="B6301" t="str">
            <v xml:space="preserve"> CARDIAC AGENTS                                </v>
          </cell>
          <cell r="C6301" t="str">
            <v>MUTUAL PHARM</v>
          </cell>
          <cell r="D6301">
            <v>417.7</v>
          </cell>
          <cell r="E6301" t="str">
            <v>URL/MUTUAL</v>
          </cell>
          <cell r="F6301" t="str">
            <v>ANTI-ARRHYTHMIA AGENT</v>
          </cell>
        </row>
        <row r="6302">
          <cell r="A6302" t="str">
            <v>QUINIDINE SULF</v>
          </cell>
          <cell r="B6302" t="str">
            <v xml:space="preserve"> CARDIAC AGENTS                                </v>
          </cell>
          <cell r="C6302" t="str">
            <v>TEVA PHARMACEUTICALS</v>
          </cell>
          <cell r="D6302">
            <v>22659.5</v>
          </cell>
          <cell r="E6302" t="str">
            <v>TEVA PHARM USA</v>
          </cell>
          <cell r="F6302" t="str">
            <v>ANTI-ARRHYTHMIA AGENT</v>
          </cell>
        </row>
        <row r="6303">
          <cell r="A6303" t="str">
            <v>QUINIDINE SULF</v>
          </cell>
          <cell r="B6303" t="str">
            <v xml:space="preserve"> CARDIAC AGENTS                                </v>
          </cell>
          <cell r="C6303" t="str">
            <v>WATSON LABS</v>
          </cell>
          <cell r="D6303">
            <v>491.7</v>
          </cell>
          <cell r="E6303" t="str">
            <v>WATSON PHARM INC</v>
          </cell>
          <cell r="F6303" t="str">
            <v>ANTI-ARRHYTHMIA AGENT</v>
          </cell>
        </row>
        <row r="6304">
          <cell r="A6304" t="str">
            <v>QUININE SULF</v>
          </cell>
          <cell r="B6304" t="str">
            <v xml:space="preserve"> MUSCULOSKELETAL                               </v>
          </cell>
          <cell r="C6304" t="str">
            <v>AMERICAN HLTH PKG</v>
          </cell>
          <cell r="D6304">
            <v>8408.7000000000007</v>
          </cell>
          <cell r="E6304" t="str">
            <v>AMERICAN HLTH PKG</v>
          </cell>
          <cell r="F6304" t="str">
            <v>MUS RELX NON-SURG W/O ANALG</v>
          </cell>
        </row>
        <row r="6305">
          <cell r="A6305" t="str">
            <v>QUININE SULF</v>
          </cell>
          <cell r="B6305" t="str">
            <v xml:space="preserve"> MUSCULOSKELETAL                               </v>
          </cell>
          <cell r="C6305" t="str">
            <v>CONTRACT PHARM</v>
          </cell>
          <cell r="D6305">
            <v>52.3</v>
          </cell>
          <cell r="E6305" t="str">
            <v>CONTRACT PHARM</v>
          </cell>
          <cell r="F6305" t="str">
            <v>MUS RELX NON-SURG W/O ANALG</v>
          </cell>
        </row>
        <row r="6306">
          <cell r="A6306" t="str">
            <v>QUININE SULF</v>
          </cell>
          <cell r="B6306" t="str">
            <v xml:space="preserve"> MUSCULOSKELETAL                               </v>
          </cell>
          <cell r="C6306" t="str">
            <v>EXCELLIUM PHARM</v>
          </cell>
          <cell r="D6306">
            <v>8325.7000000000007</v>
          </cell>
          <cell r="E6306" t="str">
            <v>EXCELLIUM PHARM</v>
          </cell>
          <cell r="F6306" t="str">
            <v>MUS RELX NON-SURG W/O ANALG</v>
          </cell>
        </row>
        <row r="6307">
          <cell r="A6307" t="str">
            <v>QUININE SULF</v>
          </cell>
          <cell r="B6307" t="str">
            <v xml:space="preserve"> MUSCULOSKELETAL                               </v>
          </cell>
          <cell r="C6307" t="str">
            <v>IVAX PHARMACEUTICALS</v>
          </cell>
          <cell r="D6307">
            <v>78987.3</v>
          </cell>
          <cell r="E6307" t="str">
            <v>IVAX CORP</v>
          </cell>
          <cell r="F6307" t="str">
            <v>MUS RELX NON-SURG W/O ANALG</v>
          </cell>
        </row>
        <row r="6308">
          <cell r="A6308" t="str">
            <v>QUININE SULF</v>
          </cell>
          <cell r="B6308" t="str">
            <v xml:space="preserve"> MUSCULOSKELETAL                               </v>
          </cell>
          <cell r="C6308" t="str">
            <v>MUTUAL PHARM</v>
          </cell>
          <cell r="D6308">
            <v>1921.3</v>
          </cell>
          <cell r="E6308" t="str">
            <v>URL/MUTUAL</v>
          </cell>
          <cell r="F6308" t="str">
            <v>MUS RELX NON-SURG W/O ANALG</v>
          </cell>
        </row>
        <row r="6309">
          <cell r="A6309" t="str">
            <v>QUININE SULF</v>
          </cell>
          <cell r="B6309" t="str">
            <v xml:space="preserve"> MUSCULOSKELETAL                               </v>
          </cell>
          <cell r="C6309" t="str">
            <v>PRIVATE LABEL</v>
          </cell>
          <cell r="D6309">
            <v>7275.3</v>
          </cell>
          <cell r="E6309" t="str">
            <v>PRIVATE LABEL</v>
          </cell>
          <cell r="F6309" t="str">
            <v>MUS RELX NON-SURG W/O ANALG</v>
          </cell>
        </row>
        <row r="6310">
          <cell r="A6310" t="str">
            <v>QUININE SULF</v>
          </cell>
          <cell r="B6310" t="str">
            <v xml:space="preserve"> MUSCULOSKELETAL                               </v>
          </cell>
          <cell r="C6310" t="str">
            <v>QUALITEST PRODUCTS</v>
          </cell>
          <cell r="D6310">
            <v>40673.300000000003</v>
          </cell>
          <cell r="E6310" t="str">
            <v>QUALITEST PRODUCTS</v>
          </cell>
          <cell r="F6310" t="str">
            <v>MUS RELX NON-SURG W/O ANALG</v>
          </cell>
        </row>
        <row r="6311">
          <cell r="A6311" t="str">
            <v>QUININE SULF</v>
          </cell>
          <cell r="B6311" t="str">
            <v xml:space="preserve"> MUSCULOSKELETAL                               </v>
          </cell>
          <cell r="C6311" t="str">
            <v>ROYCE LABS</v>
          </cell>
          <cell r="D6311">
            <v>8392.7999999999993</v>
          </cell>
          <cell r="E6311" t="str">
            <v>WATSON PHARM INC</v>
          </cell>
          <cell r="F6311" t="str">
            <v>MUS RELX NON-SURG W/O ANALG</v>
          </cell>
        </row>
        <row r="6312">
          <cell r="A6312" t="str">
            <v>QUININE SULF</v>
          </cell>
          <cell r="B6312" t="str">
            <v xml:space="preserve"> MUSCULOSKELETAL                               </v>
          </cell>
          <cell r="C6312" t="str">
            <v>UNITED RES LABS</v>
          </cell>
          <cell r="D6312">
            <v>158</v>
          </cell>
          <cell r="E6312" t="str">
            <v>URL/MUTUAL</v>
          </cell>
          <cell r="F6312" t="str">
            <v>MUS RELX NON-SURG W/O ANALG</v>
          </cell>
        </row>
        <row r="6313">
          <cell r="A6313" t="str">
            <v>QUININE SULF</v>
          </cell>
          <cell r="B6313" t="str">
            <v xml:space="preserve"> MUSCULOSKELETAL                               </v>
          </cell>
          <cell r="C6313" t="str">
            <v>WATSON LABS</v>
          </cell>
          <cell r="D6313">
            <v>123860.5</v>
          </cell>
          <cell r="E6313" t="str">
            <v>WATSON PHARM INC</v>
          </cell>
          <cell r="F6313" t="str">
            <v>MUS RELX NON-SURG W/O ANALG</v>
          </cell>
        </row>
        <row r="6314">
          <cell r="A6314" t="str">
            <v>QUINTEX</v>
          </cell>
          <cell r="B6314" t="str">
            <v xml:space="preserve"> COUGH &amp; COLD PREPS           </v>
          </cell>
          <cell r="C6314" t="str">
            <v>QUALITEST PRODUCTS</v>
          </cell>
          <cell r="D6314">
            <v>423.2</v>
          </cell>
          <cell r="E6314" t="str">
            <v>QUALITEST PRODUCTS</v>
          </cell>
          <cell r="F6314" t="str">
            <v>COUGH/COLD W/EXPECT</v>
          </cell>
        </row>
        <row r="6315">
          <cell r="A6315" t="str">
            <v>QUINTEX HC</v>
          </cell>
          <cell r="B6315" t="str">
            <v xml:space="preserve"> COUGH &amp; COLD PREPS           </v>
          </cell>
          <cell r="C6315" t="str">
            <v>QUALITEST PRODUCTS</v>
          </cell>
          <cell r="D6315">
            <v>59.7</v>
          </cell>
          <cell r="E6315" t="str">
            <v>QUALITEST PRODUCTS</v>
          </cell>
          <cell r="F6315" t="str">
            <v>COUGH/COLD W/EXPECT</v>
          </cell>
        </row>
        <row r="6316">
          <cell r="A6316" t="str">
            <v>QUIXIN</v>
          </cell>
          <cell r="B6316" t="str">
            <v xml:space="preserve"> OPHTHALMIC PREPARATIONS                       </v>
          </cell>
          <cell r="C6316" t="str">
            <v>SANTEN</v>
          </cell>
          <cell r="D6316">
            <v>2024.3</v>
          </cell>
          <cell r="E6316" t="str">
            <v>SANTEN</v>
          </cell>
          <cell r="F6316" t="str">
            <v>OPHTH BROAD/MED SPEC</v>
          </cell>
        </row>
        <row r="6317">
          <cell r="A6317" t="str">
            <v>QVAR</v>
          </cell>
          <cell r="B6317" t="str">
            <v xml:space="preserve"> RESPIRATORY THERAPY                           </v>
          </cell>
          <cell r="C6317" t="str">
            <v>IVAX LABS</v>
          </cell>
          <cell r="D6317">
            <v>381347.5</v>
          </cell>
          <cell r="E6317" t="str">
            <v>IVAX CORP</v>
          </cell>
          <cell r="F6317" t="str">
            <v>STEROID INHALED BRONCHIAL</v>
          </cell>
        </row>
        <row r="6318">
          <cell r="A6318" t="str">
            <v>R&amp;C LICE TREATMENT</v>
          </cell>
          <cell r="B6318" t="str">
            <v xml:space="preserve"> MISCELLANEOUS PREPS, ETHICAL                  </v>
          </cell>
          <cell r="C6318" t="str">
            <v>BLOCK</v>
          </cell>
          <cell r="D6318">
            <v>-10</v>
          </cell>
          <cell r="E6318" t="str">
            <v>GLAXOSMITHKLINE</v>
          </cell>
          <cell r="F6318" t="str">
            <v>MISCELLANEOUS OTH</v>
          </cell>
        </row>
        <row r="6319">
          <cell r="A6319" t="str">
            <v>RADIAGEL</v>
          </cell>
          <cell r="B6319" t="str">
            <v xml:space="preserve"> MOUTH, THROAT &amp; ANTISEPTICS                   </v>
          </cell>
          <cell r="C6319" t="str">
            <v>CARRINGTON LAB IN</v>
          </cell>
          <cell r="D6319">
            <v>0</v>
          </cell>
          <cell r="E6319" t="str">
            <v>CARRINGTON LAB IN</v>
          </cell>
          <cell r="F6319" t="str">
            <v>ANTISEPTIC STOMATOLOGICAL</v>
          </cell>
        </row>
        <row r="6320">
          <cell r="A6320" t="str">
            <v>RAISED TOILET SEAT</v>
          </cell>
          <cell r="B6320" t="str">
            <v>UNKNOWN USC 99998</v>
          </cell>
          <cell r="C6320" t="str">
            <v>CAREX PRODUCTS</v>
          </cell>
          <cell r="D6320">
            <v>30.9</v>
          </cell>
          <cell r="E6320" t="str">
            <v>CAREX PRODUCTS</v>
          </cell>
          <cell r="F6320" t="str">
            <v>UNKNOWN USC 99998</v>
          </cell>
        </row>
        <row r="6321">
          <cell r="A6321" t="str">
            <v>RANITIDINE</v>
          </cell>
          <cell r="B6321" t="str">
            <v xml:space="preserve"> GASTROINTESTINAL                              </v>
          </cell>
          <cell r="C6321" t="str">
            <v>APOTEX CORP</v>
          </cell>
          <cell r="D6321">
            <v>834348.6</v>
          </cell>
          <cell r="E6321" t="str">
            <v>APOTEX CORP</v>
          </cell>
          <cell r="F6321" t="str">
            <v>H2 ANTAGONISTS</v>
          </cell>
        </row>
        <row r="6322">
          <cell r="A6322" t="str">
            <v>RANITIDINE</v>
          </cell>
          <cell r="B6322" t="str">
            <v xml:space="preserve"> GASTROINTESTINAL                              </v>
          </cell>
          <cell r="C6322" t="str">
            <v>GENEVA PHARM</v>
          </cell>
          <cell r="D6322">
            <v>256949.5</v>
          </cell>
          <cell r="E6322" t="str">
            <v>NOVARTIS</v>
          </cell>
          <cell r="F6322" t="str">
            <v>H2 ANTAGONISTS</v>
          </cell>
        </row>
        <row r="6323">
          <cell r="A6323" t="str">
            <v>RANITIDINE</v>
          </cell>
          <cell r="B6323" t="str">
            <v xml:space="preserve"> GASTROINTESTINAL                              </v>
          </cell>
          <cell r="C6323" t="str">
            <v>IVAX PHARMACEUTICALS</v>
          </cell>
          <cell r="D6323">
            <v>7613.7</v>
          </cell>
          <cell r="E6323" t="str">
            <v>IVAX CORP</v>
          </cell>
          <cell r="F6323" t="str">
            <v>H2 ANTAGONISTS</v>
          </cell>
        </row>
        <row r="6324">
          <cell r="A6324" t="str">
            <v>RANITIDINE</v>
          </cell>
          <cell r="B6324" t="str">
            <v xml:space="preserve"> GASTROINTESTINAL                              </v>
          </cell>
          <cell r="C6324" t="str">
            <v>MAJOR PHARM</v>
          </cell>
          <cell r="D6324">
            <v>716.9</v>
          </cell>
          <cell r="E6324" t="str">
            <v>GREAT LAKES WHLSL</v>
          </cell>
          <cell r="F6324" t="str">
            <v>H2 ANTAGONISTS</v>
          </cell>
        </row>
        <row r="6325">
          <cell r="A6325" t="str">
            <v>RANITIDINE</v>
          </cell>
          <cell r="B6325" t="str">
            <v xml:space="preserve"> GASTROINTESTINAL                              </v>
          </cell>
          <cell r="C6325" t="str">
            <v>MYLAN</v>
          </cell>
          <cell r="D6325">
            <v>33.4</v>
          </cell>
          <cell r="E6325" t="str">
            <v>MYLAN LABS  INC</v>
          </cell>
          <cell r="F6325" t="str">
            <v>H2 ANTAGONISTS</v>
          </cell>
        </row>
        <row r="6326">
          <cell r="A6326" t="str">
            <v>RANITIDINE</v>
          </cell>
          <cell r="B6326" t="str">
            <v xml:space="preserve"> GASTROINTESTINAL                              </v>
          </cell>
          <cell r="C6326" t="str">
            <v>PAR PHARM</v>
          </cell>
          <cell r="D6326">
            <v>827643.8</v>
          </cell>
          <cell r="E6326" t="str">
            <v>PAR PHARM</v>
          </cell>
          <cell r="F6326" t="str">
            <v>H2 ANTAGONISTS</v>
          </cell>
        </row>
        <row r="6327">
          <cell r="A6327" t="str">
            <v>RANITIDINE</v>
          </cell>
          <cell r="B6327" t="str">
            <v xml:space="preserve"> GASTROINTESTINAL                              </v>
          </cell>
          <cell r="C6327" t="str">
            <v>PRIVATE LABEL</v>
          </cell>
          <cell r="D6327">
            <v>181389</v>
          </cell>
          <cell r="E6327" t="str">
            <v>PRIVATE LABEL</v>
          </cell>
          <cell r="F6327" t="str">
            <v>H2 ANTAGONISTS</v>
          </cell>
        </row>
        <row r="6328">
          <cell r="A6328" t="str">
            <v>RANITIDINE</v>
          </cell>
          <cell r="B6328" t="str">
            <v xml:space="preserve"> GASTROINTESTINAL                              </v>
          </cell>
          <cell r="C6328" t="str">
            <v>RANBAXY PHARM</v>
          </cell>
          <cell r="D6328">
            <v>13686.4</v>
          </cell>
          <cell r="E6328" t="str">
            <v>RANBAXY LABS LTD</v>
          </cell>
          <cell r="F6328" t="str">
            <v>H2 ANTAGONISTS</v>
          </cell>
        </row>
        <row r="6329">
          <cell r="A6329" t="str">
            <v>RANITIDINE</v>
          </cell>
          <cell r="B6329" t="str">
            <v xml:space="preserve"> GASTROINTESTINAL                              </v>
          </cell>
          <cell r="C6329" t="str">
            <v>REPACKAGER</v>
          </cell>
          <cell r="D6329">
            <v>32.4</v>
          </cell>
          <cell r="E6329" t="str">
            <v>REPACKAGER</v>
          </cell>
          <cell r="F6329" t="str">
            <v>H2 ANTAGONISTS</v>
          </cell>
        </row>
        <row r="6330">
          <cell r="A6330" t="str">
            <v>RANITIDINE</v>
          </cell>
          <cell r="B6330" t="str">
            <v xml:space="preserve"> GASTROINTESTINAL                              </v>
          </cell>
          <cell r="C6330" t="str">
            <v>TEVA PHARMACEUTICALS</v>
          </cell>
          <cell r="D6330">
            <v>492198.2</v>
          </cell>
          <cell r="E6330" t="str">
            <v>TEVA PHARM USA</v>
          </cell>
          <cell r="F6330" t="str">
            <v>H2 ANTAGONISTS</v>
          </cell>
        </row>
        <row r="6331">
          <cell r="A6331" t="str">
            <v>RANITIDINE</v>
          </cell>
          <cell r="B6331" t="str">
            <v xml:space="preserve"> GASTROINTESTINAL                              </v>
          </cell>
          <cell r="C6331" t="str">
            <v>WATSON LABS</v>
          </cell>
          <cell r="D6331">
            <v>696.7</v>
          </cell>
          <cell r="E6331" t="str">
            <v>WATSON PHARM INC</v>
          </cell>
          <cell r="F6331" t="str">
            <v>H2 ANTAGONISTS</v>
          </cell>
        </row>
        <row r="6332">
          <cell r="A6332" t="str">
            <v>RAPAMUNE</v>
          </cell>
          <cell r="B6332" t="str">
            <v xml:space="preserve"> IMMUNOLOGIC AGENTS                            </v>
          </cell>
          <cell r="C6332" t="str">
            <v>WYETH-AYERST</v>
          </cell>
          <cell r="D6332">
            <v>490141</v>
          </cell>
          <cell r="E6332" t="str">
            <v>WYETH CORP</v>
          </cell>
          <cell r="F6332" t="str">
            <v>IMMUNOSUP/TRANSPLANT AGENTS</v>
          </cell>
        </row>
        <row r="6333">
          <cell r="A6333" t="str">
            <v>RC SHAMPOO</v>
          </cell>
          <cell r="B6333" t="str">
            <v xml:space="preserve"> DERMATOLOGICALS, ETHICAL                      </v>
          </cell>
          <cell r="C6333" t="str">
            <v>BLOCK</v>
          </cell>
          <cell r="D6333">
            <v>54.7</v>
          </cell>
          <cell r="E6333" t="str">
            <v>GLAXOSMITHKLINE</v>
          </cell>
          <cell r="F6333" t="str">
            <v>SCAB/PEDICULOCIDES</v>
          </cell>
        </row>
        <row r="6334">
          <cell r="A6334" t="str">
            <v>RC SPRAY</v>
          </cell>
          <cell r="B6334" t="str">
            <v xml:space="preserve"> MISCELLANEOUS PREPS, ETHICAL                  </v>
          </cell>
          <cell r="C6334" t="str">
            <v>BLOCK</v>
          </cell>
          <cell r="D6334">
            <v>-4</v>
          </cell>
          <cell r="E6334" t="str">
            <v>GLAXOSMITHKLINE</v>
          </cell>
          <cell r="F6334" t="str">
            <v>MISCELLANEOUS OTH</v>
          </cell>
        </row>
        <row r="6335">
          <cell r="A6335" t="str">
            <v>RE/NEPH</v>
          </cell>
          <cell r="B6335" t="str">
            <v xml:space="preserve"> NUTRIENTS &amp; SUPPLEMENTS                       </v>
          </cell>
          <cell r="C6335" t="str">
            <v>ROSS LABS</v>
          </cell>
          <cell r="D6335">
            <v>99.1</v>
          </cell>
          <cell r="E6335" t="str">
            <v>ABBOTT</v>
          </cell>
          <cell r="F6335" t="str">
            <v>NUTRIENTS &amp; SUPPLEMENTS OTH</v>
          </cell>
        </row>
        <row r="6336">
          <cell r="A6336" t="str">
            <v>RE/NEPH HP/HC</v>
          </cell>
          <cell r="B6336" t="str">
            <v xml:space="preserve"> NUTRIENTS &amp; SUPPLEMENTS                       </v>
          </cell>
          <cell r="C6336" t="str">
            <v>ROSS LABS</v>
          </cell>
          <cell r="D6336">
            <v>0</v>
          </cell>
          <cell r="E6336" t="str">
            <v>ABBOTT</v>
          </cell>
          <cell r="F6336" t="str">
            <v>COMPLETE FOOD SUPPLEMENT</v>
          </cell>
        </row>
        <row r="6337">
          <cell r="A6337" t="str">
            <v>REBETOL</v>
          </cell>
          <cell r="B6337" t="str">
            <v xml:space="preserve"> ANTIVIRALS                                    </v>
          </cell>
          <cell r="C6337" t="str">
            <v>SCHERING</v>
          </cell>
          <cell r="D6337">
            <v>2150046.4</v>
          </cell>
          <cell r="E6337" t="str">
            <v>SCHERING PLOUGH</v>
          </cell>
          <cell r="F6337" t="str">
            <v>ANTIVIRALS OTH</v>
          </cell>
        </row>
        <row r="6338">
          <cell r="A6338" t="str">
            <v>REBETRON</v>
          </cell>
          <cell r="B6338" t="str">
            <v xml:space="preserve"> IMMUNOLOGIC AGENTS                            </v>
          </cell>
          <cell r="C6338" t="str">
            <v>SCHERING</v>
          </cell>
          <cell r="D6338">
            <v>23290.7</v>
          </cell>
          <cell r="E6338" t="str">
            <v>SCHERING PLOUGH</v>
          </cell>
          <cell r="F6338" t="str">
            <v>IMMUNOLOGIC INTERFERONS</v>
          </cell>
        </row>
        <row r="6339">
          <cell r="A6339" t="str">
            <v>REBIF</v>
          </cell>
          <cell r="B6339" t="str">
            <v xml:space="preserve"> IMMUNOLOGIC AGENTS                            </v>
          </cell>
          <cell r="C6339" t="str">
            <v>SERONO LABS</v>
          </cell>
          <cell r="D6339">
            <v>196676.3</v>
          </cell>
          <cell r="E6339" t="str">
            <v>SERONO LABS</v>
          </cell>
          <cell r="F6339" t="str">
            <v>IMMUNOLOGIC INTERFERONS</v>
          </cell>
        </row>
        <row r="6340">
          <cell r="A6340" t="str">
            <v>RECOMBIVAX HB</v>
          </cell>
          <cell r="B6340" t="str">
            <v xml:space="preserve"> BIOLOGICALS                                   </v>
          </cell>
          <cell r="C6340" t="str">
            <v>MERCK &amp; COMPANY</v>
          </cell>
          <cell r="D6340">
            <v>8029.7</v>
          </cell>
          <cell r="E6340" t="str">
            <v>MERCK &amp; CO</v>
          </cell>
          <cell r="F6340" t="str">
            <v>GENERAL VACCINE OTH</v>
          </cell>
        </row>
        <row r="6341">
          <cell r="A6341" t="str">
            <v>RECTAFOAM</v>
          </cell>
          <cell r="B6341" t="str">
            <v xml:space="preserve"> HEMORRHOIDAL PREPS</v>
          </cell>
          <cell r="C6341" t="str">
            <v>RISING PHARM</v>
          </cell>
          <cell r="D6341">
            <v>28.2</v>
          </cell>
          <cell r="E6341" t="str">
            <v>RISING PHARM</v>
          </cell>
          <cell r="F6341" t="str">
            <v>HEMORRHOIDAL PREP W/O CORT</v>
          </cell>
        </row>
        <row r="6342">
          <cell r="A6342" t="str">
            <v>RECTASOL-HC</v>
          </cell>
          <cell r="B6342" t="str">
            <v xml:space="preserve"> HEMORRHOIDAL PREPS</v>
          </cell>
          <cell r="C6342" t="str">
            <v>BIO-PHARM</v>
          </cell>
          <cell r="D6342">
            <v>4375.6000000000004</v>
          </cell>
          <cell r="E6342" t="str">
            <v>BIO-PHARM</v>
          </cell>
          <cell r="F6342" t="str">
            <v>HEMORRHOIDAL PREP W/CORT</v>
          </cell>
        </row>
        <row r="6343">
          <cell r="A6343" t="str">
            <v>REESES PINWORM</v>
          </cell>
          <cell r="B6343" t="str">
            <v xml:space="preserve"> ANTHELMINTICS, ETHICAL                        </v>
          </cell>
          <cell r="C6343" t="str">
            <v>REEVE CHEM CO</v>
          </cell>
          <cell r="D6343">
            <v>2258.6</v>
          </cell>
          <cell r="E6343" t="str">
            <v>REEVE CHEM CO</v>
          </cell>
          <cell r="F6343" t="str">
            <v>ANTHELMINTICS</v>
          </cell>
        </row>
        <row r="6344">
          <cell r="A6344" t="str">
            <v>REFRESH</v>
          </cell>
          <cell r="B6344" t="str">
            <v xml:space="preserve"> OPHTHALMIC PREPARATIONS                       </v>
          </cell>
          <cell r="C6344" t="str">
            <v>ALLERGAN</v>
          </cell>
          <cell r="D6344">
            <v>11418.2</v>
          </cell>
          <cell r="E6344" t="str">
            <v>ALLERGAN INC</v>
          </cell>
          <cell r="F6344" t="str">
            <v>ARTIFICIAL TEARS</v>
          </cell>
        </row>
        <row r="6345">
          <cell r="A6345" t="str">
            <v>REFRESH CONTACTS</v>
          </cell>
          <cell r="B6345" t="str">
            <v xml:space="preserve"> OPHTHALMIC PREPARATIONS                       </v>
          </cell>
          <cell r="C6345" t="str">
            <v>ALLERGAN</v>
          </cell>
          <cell r="D6345">
            <v>23112.9</v>
          </cell>
          <cell r="E6345" t="str">
            <v>ALLERGAN INC</v>
          </cell>
          <cell r="F6345" t="str">
            <v>ARTIFICIAL TEARS</v>
          </cell>
        </row>
        <row r="6346">
          <cell r="A6346" t="str">
            <v>REFRESH ENDURA</v>
          </cell>
          <cell r="B6346" t="str">
            <v xml:space="preserve"> OPHTHALMIC PREPARATIONS                       </v>
          </cell>
          <cell r="C6346" t="str">
            <v>ALLERGAN</v>
          </cell>
          <cell r="D6346">
            <v>33831.199999999997</v>
          </cell>
          <cell r="E6346" t="str">
            <v>ALLERGAN INC</v>
          </cell>
          <cell r="F6346" t="str">
            <v>ARTIFICIAL TEARS</v>
          </cell>
        </row>
        <row r="6347">
          <cell r="A6347" t="str">
            <v>REFRESH LIQUIGEL</v>
          </cell>
          <cell r="B6347" t="str">
            <v xml:space="preserve"> OPHTHALMIC PREPARATIONS                       </v>
          </cell>
          <cell r="C6347" t="str">
            <v>ALLERGAN</v>
          </cell>
          <cell r="D6347">
            <v>44189.8</v>
          </cell>
          <cell r="E6347" t="str">
            <v>ALLERGAN INC</v>
          </cell>
          <cell r="F6347" t="str">
            <v>ARTIFICIAL TEARS</v>
          </cell>
        </row>
        <row r="6348">
          <cell r="A6348" t="str">
            <v>REFRESH P M</v>
          </cell>
          <cell r="B6348" t="str">
            <v xml:space="preserve"> OPHTHALMIC PREPARATIONS                       </v>
          </cell>
          <cell r="C6348" t="str">
            <v>ALLERGAN</v>
          </cell>
          <cell r="D6348">
            <v>10323.6</v>
          </cell>
          <cell r="E6348" t="str">
            <v>ALLERGAN INC</v>
          </cell>
          <cell r="F6348" t="str">
            <v>ARTIFICIAL TEARS LUBR</v>
          </cell>
        </row>
        <row r="6349">
          <cell r="A6349" t="str">
            <v>REFRESH PLUS</v>
          </cell>
          <cell r="B6349" t="str">
            <v xml:space="preserve"> OPHTHALMIC PREPARATIONS                       </v>
          </cell>
          <cell r="C6349" t="str">
            <v>ALLERGAN</v>
          </cell>
          <cell r="D6349">
            <v>52384.4</v>
          </cell>
          <cell r="E6349" t="str">
            <v>ALLERGAN INC</v>
          </cell>
          <cell r="F6349" t="str">
            <v>ARTIFICIAL TEARS</v>
          </cell>
        </row>
        <row r="6350">
          <cell r="A6350" t="str">
            <v>REFRESH TEARS</v>
          </cell>
          <cell r="B6350" t="str">
            <v xml:space="preserve"> OPHTHALMIC PREPARATIONS                       </v>
          </cell>
          <cell r="C6350" t="str">
            <v>ALLERGAN</v>
          </cell>
          <cell r="D6350">
            <v>342895.5</v>
          </cell>
          <cell r="E6350" t="str">
            <v>ALLERGAN INC</v>
          </cell>
          <cell r="F6350" t="str">
            <v>ARTIFICIAL TEARS</v>
          </cell>
        </row>
        <row r="6351">
          <cell r="A6351" t="str">
            <v>REGLAN</v>
          </cell>
          <cell r="B6351" t="str">
            <v xml:space="preserve"> GASTROINTESTINAL                              </v>
          </cell>
          <cell r="C6351" t="str">
            <v>SCHWARZ PHARMA</v>
          </cell>
          <cell r="D6351">
            <v>67168.2</v>
          </cell>
          <cell r="E6351" t="str">
            <v>SCHWARZ PHARMA USA</v>
          </cell>
          <cell r="F6351" t="str">
            <v>GI STIMULANTS</v>
          </cell>
        </row>
        <row r="6352">
          <cell r="A6352" t="str">
            <v>REGLAN</v>
          </cell>
          <cell r="B6352" t="str">
            <v xml:space="preserve"> GASTROINTESTINAL                              </v>
          </cell>
          <cell r="C6352" t="str">
            <v>WYETH-AYERST</v>
          </cell>
          <cell r="D6352">
            <v>-312.60000000000002</v>
          </cell>
          <cell r="E6352" t="str">
            <v>WYETH CORP</v>
          </cell>
          <cell r="F6352" t="str">
            <v>GI STIMULANTS</v>
          </cell>
        </row>
        <row r="6353">
          <cell r="A6353" t="str">
            <v>REGLAN INJ</v>
          </cell>
          <cell r="B6353" t="str">
            <v xml:space="preserve"> GASTROINTESTINAL                              </v>
          </cell>
          <cell r="C6353" t="str">
            <v>BAXTER PHARM DIV</v>
          </cell>
          <cell r="D6353">
            <v>42.1</v>
          </cell>
          <cell r="E6353" t="str">
            <v>BAXTER HEALTHCARE</v>
          </cell>
          <cell r="F6353" t="str">
            <v>GI STIMULANTS</v>
          </cell>
        </row>
        <row r="6354">
          <cell r="A6354" t="str">
            <v>REGONOL</v>
          </cell>
          <cell r="B6354" t="str">
            <v xml:space="preserve"> PARASYMPATHETICS                              </v>
          </cell>
          <cell r="C6354" t="str">
            <v>ORGANON</v>
          </cell>
          <cell r="D6354">
            <v>0</v>
          </cell>
          <cell r="E6354" t="str">
            <v>AKZO</v>
          </cell>
          <cell r="F6354" t="str">
            <v>PARASYMPATHETICS</v>
          </cell>
        </row>
        <row r="6355">
          <cell r="A6355" t="str">
            <v>REGRANEX</v>
          </cell>
          <cell r="B6355" t="str">
            <v xml:space="preserve"> DERMATOLOGICALS, ETHICAL                      </v>
          </cell>
          <cell r="C6355" t="str">
            <v>MCNEIL PHARM</v>
          </cell>
          <cell r="D6355">
            <v>141599.6</v>
          </cell>
          <cell r="E6355" t="str">
            <v>JOHNSON &amp; JOHNSON</v>
          </cell>
          <cell r="F6355" t="str">
            <v>DERMATOLOGICAL PREP OTH</v>
          </cell>
        </row>
        <row r="6356">
          <cell r="A6356" t="str">
            <v>REHYDRALYTE</v>
          </cell>
          <cell r="B6356" t="str">
            <v xml:space="preserve"> INFANT FORUMLAS                               </v>
          </cell>
          <cell r="C6356" t="str">
            <v>ROSS LABS</v>
          </cell>
          <cell r="D6356">
            <v>27.4</v>
          </cell>
          <cell r="E6356" t="str">
            <v>ABBOTT</v>
          </cell>
          <cell r="F6356" t="str">
            <v>INFANT FORMULAS OTH</v>
          </cell>
        </row>
        <row r="6357">
          <cell r="A6357" t="str">
            <v>RELAFEN</v>
          </cell>
          <cell r="B6357" t="str">
            <v xml:space="preserve"> ANTIARTHRITICS      </v>
          </cell>
          <cell r="C6357" t="str">
            <v>GSK PHARM</v>
          </cell>
          <cell r="D6357">
            <v>609243.19999999995</v>
          </cell>
          <cell r="E6357" t="str">
            <v>GLAXOSMITHKLINE</v>
          </cell>
          <cell r="F6357" t="str">
            <v>ANTIARTH PLAIN</v>
          </cell>
        </row>
        <row r="6358">
          <cell r="A6358" t="str">
            <v>RELAGESIC</v>
          </cell>
          <cell r="B6358" t="str">
            <v xml:space="preserve"> ANALGESICS        </v>
          </cell>
          <cell r="C6358" t="str">
            <v>INTL ETHICAL</v>
          </cell>
          <cell r="D6358">
            <v>67587.199999999997</v>
          </cell>
          <cell r="E6358" t="str">
            <v>INTL ETHICAL</v>
          </cell>
          <cell r="F6358" t="str">
            <v>ACETAMINOPHEN</v>
          </cell>
        </row>
        <row r="6359">
          <cell r="A6359" t="str">
            <v>RELENZA</v>
          </cell>
          <cell r="B6359" t="str">
            <v xml:space="preserve"> ANTIVIRALS                                    </v>
          </cell>
          <cell r="C6359" t="str">
            <v>GSK PHARM</v>
          </cell>
          <cell r="D6359">
            <v>-2808.5</v>
          </cell>
          <cell r="E6359" t="str">
            <v>GLAXOSMITHKLINE</v>
          </cell>
          <cell r="F6359" t="str">
            <v>ANTIVIRALS OTH</v>
          </cell>
        </row>
        <row r="6360">
          <cell r="A6360" t="str">
            <v>RELIEF</v>
          </cell>
          <cell r="B6360" t="str">
            <v xml:space="preserve"> OPHTHALMIC PREPARATIONS                       </v>
          </cell>
          <cell r="C6360" t="str">
            <v>ALLERGAN</v>
          </cell>
          <cell r="D6360">
            <v>7211.8</v>
          </cell>
          <cell r="E6360" t="str">
            <v>ALLERGAN INC</v>
          </cell>
          <cell r="F6360" t="str">
            <v>OPHTH ANTI-ALLERGY</v>
          </cell>
        </row>
        <row r="6361">
          <cell r="A6361" t="str">
            <v>RELPAX</v>
          </cell>
          <cell r="B6361" t="str">
            <v xml:space="preserve"> ANALGESICS        </v>
          </cell>
          <cell r="C6361" t="str">
            <v>PFIZER</v>
          </cell>
          <cell r="D6361">
            <v>281090</v>
          </cell>
          <cell r="E6361" t="str">
            <v>PFIZER</v>
          </cell>
          <cell r="F6361" t="str">
            <v>ANTI-MIGRAINE</v>
          </cell>
        </row>
        <row r="6362">
          <cell r="A6362" t="str">
            <v>REMERON</v>
          </cell>
          <cell r="B6362" t="str">
            <v xml:space="preserve"> PSYCHOTHERAPEUTICS                            </v>
          </cell>
          <cell r="C6362" t="str">
            <v>ORGANON</v>
          </cell>
          <cell r="D6362">
            <v>130114.7</v>
          </cell>
          <cell r="E6362" t="str">
            <v>AKZO</v>
          </cell>
          <cell r="F6362" t="str">
            <v>NEWER GENERATION ANTIDEPRES</v>
          </cell>
        </row>
        <row r="6363">
          <cell r="A6363" t="str">
            <v>REMERON SOLTAB</v>
          </cell>
          <cell r="B6363" t="str">
            <v xml:space="preserve"> PSYCHOTHERAPEUTICS                            </v>
          </cell>
          <cell r="C6363" t="str">
            <v>ORGANON</v>
          </cell>
          <cell r="D6363">
            <v>52985.5</v>
          </cell>
          <cell r="E6363" t="str">
            <v>AKZO</v>
          </cell>
          <cell r="F6363" t="str">
            <v>NEWER GENERATION ANTIDEPRES</v>
          </cell>
        </row>
        <row r="6364">
          <cell r="A6364" t="str">
            <v>REMICADE</v>
          </cell>
          <cell r="B6364" t="str">
            <v xml:space="preserve"> GASTROINTESTINAL                              </v>
          </cell>
          <cell r="C6364" t="str">
            <v>CENTOCOR</v>
          </cell>
          <cell r="D6364">
            <v>139917.4</v>
          </cell>
          <cell r="E6364" t="str">
            <v>JOHNSON &amp; JOHNSON</v>
          </cell>
          <cell r="F6364" t="str">
            <v>GI ANTI-INFLAM</v>
          </cell>
        </row>
        <row r="6365">
          <cell r="A6365" t="str">
            <v>REMINYL</v>
          </cell>
          <cell r="B6365" t="str">
            <v xml:space="preserve"> NEUROLOGICAL DISORDERS, MISC                  </v>
          </cell>
          <cell r="C6365" t="str">
            <v>JANSSEN PHARM</v>
          </cell>
          <cell r="D6365">
            <v>694588.9</v>
          </cell>
          <cell r="E6365" t="str">
            <v>JOHNSON &amp; JOHNSON</v>
          </cell>
          <cell r="F6365" t="str">
            <v>ALZHEIMER-TYPE DEMENTIA</v>
          </cell>
        </row>
        <row r="6366">
          <cell r="A6366" t="str">
            <v>REMULAR-S</v>
          </cell>
          <cell r="B6366" t="str">
            <v xml:space="preserve"> MUSCULOSKELETAL                               </v>
          </cell>
          <cell r="C6366" t="str">
            <v>INTL ETHICAL</v>
          </cell>
          <cell r="D6366">
            <v>0</v>
          </cell>
          <cell r="E6366" t="str">
            <v>INTL ETHICAL</v>
          </cell>
          <cell r="F6366" t="str">
            <v>MUS RELX NON-SURG W/O ANALG</v>
          </cell>
        </row>
        <row r="6367">
          <cell r="A6367" t="str">
            <v>RENAGEL</v>
          </cell>
          <cell r="B6367" t="str">
            <v xml:space="preserve"> MISCELLANEOUS PREPS, ETHICAL                  </v>
          </cell>
          <cell r="C6367" t="str">
            <v>GENZYME CORP</v>
          </cell>
          <cell r="D6367">
            <v>858809.3</v>
          </cell>
          <cell r="E6367" t="str">
            <v>GENZYME CORP</v>
          </cell>
          <cell r="F6367" t="str">
            <v>SPECIFIC ANTAGONISTS</v>
          </cell>
        </row>
        <row r="6368">
          <cell r="A6368" t="str">
            <v>RENAL CAPS</v>
          </cell>
          <cell r="B6368" t="str">
            <v xml:space="preserve"> VITAMINS        </v>
          </cell>
          <cell r="C6368" t="str">
            <v>CYPRESS PHARM</v>
          </cell>
          <cell r="D6368">
            <v>9369.7999999999993</v>
          </cell>
          <cell r="E6368" t="str">
            <v>CYPRESS PHARM</v>
          </cell>
          <cell r="F6368" t="str">
            <v>B-COMPLEX W/C ORAL</v>
          </cell>
        </row>
        <row r="6369">
          <cell r="A6369" t="str">
            <v>RENAPHRO</v>
          </cell>
          <cell r="B6369" t="str">
            <v xml:space="preserve"> VITAMINS        </v>
          </cell>
          <cell r="C6369" t="str">
            <v>RISING PHARM</v>
          </cell>
          <cell r="D6369">
            <v>10654.1</v>
          </cell>
          <cell r="E6369" t="str">
            <v>RISING PHARM</v>
          </cell>
          <cell r="F6369" t="str">
            <v>B-COMPLEX W/C ORAL</v>
          </cell>
        </row>
        <row r="6370">
          <cell r="A6370" t="str">
            <v>RENA-VITE RX</v>
          </cell>
          <cell r="B6370" t="str">
            <v xml:space="preserve"> VITAMINS        </v>
          </cell>
          <cell r="C6370" t="str">
            <v>CYPRESS PHARM</v>
          </cell>
          <cell r="D6370">
            <v>189.4</v>
          </cell>
          <cell r="E6370" t="str">
            <v>CYPRESS PHARM</v>
          </cell>
          <cell r="F6370" t="str">
            <v>B-COMPLEX W/C ORAL</v>
          </cell>
        </row>
        <row r="6371">
          <cell r="A6371" t="str">
            <v>RENAX</v>
          </cell>
          <cell r="B6371" t="str">
            <v xml:space="preserve"> VITAMINS        </v>
          </cell>
          <cell r="C6371" t="str">
            <v>EVERETT LABS</v>
          </cell>
          <cell r="D6371">
            <v>792</v>
          </cell>
          <cell r="E6371" t="str">
            <v>EVERETT LABS</v>
          </cell>
          <cell r="F6371" t="str">
            <v>VITAMINS OTH</v>
          </cell>
        </row>
        <row r="6372">
          <cell r="A6372" t="str">
            <v>RENOVA</v>
          </cell>
          <cell r="B6372" t="str">
            <v xml:space="preserve"> DERMATOLOGICALS, ETHICAL                      </v>
          </cell>
          <cell r="C6372" t="str">
            <v>ORTHO DERM</v>
          </cell>
          <cell r="D6372">
            <v>63654.2</v>
          </cell>
          <cell r="E6372" t="str">
            <v>JOHNSON &amp; JOHNSON</v>
          </cell>
          <cell r="F6372" t="str">
            <v>DERMATOLOGICAL PREP OTH</v>
          </cell>
        </row>
        <row r="6373">
          <cell r="A6373" t="str">
            <v>RENTAMINE</v>
          </cell>
          <cell r="B6373" t="str">
            <v xml:space="preserve"> COUGH &amp; COLD PREPS           </v>
          </cell>
          <cell r="C6373" t="str">
            <v>MAJOR PHARM</v>
          </cell>
          <cell r="D6373">
            <v>162.1</v>
          </cell>
          <cell r="E6373" t="str">
            <v>GREAT LAKES WHLSL</v>
          </cell>
          <cell r="F6373" t="str">
            <v>COUGH/COLD W/O EXPECT</v>
          </cell>
        </row>
        <row r="6374">
          <cell r="A6374" t="str">
            <v>RENU</v>
          </cell>
          <cell r="B6374" t="str">
            <v xml:space="preserve"> OPHTHALMIC PREPARATIONS                       </v>
          </cell>
          <cell r="C6374" t="str">
            <v>BAUSCH &amp; LOMB</v>
          </cell>
          <cell r="D6374">
            <v>120189.1</v>
          </cell>
          <cell r="E6374" t="str">
            <v>BAUSCH &amp; LOMB INC</v>
          </cell>
          <cell r="F6374" t="str">
            <v>SOFT LENS CHEMICAL DISNFCT</v>
          </cell>
        </row>
        <row r="6375">
          <cell r="A6375" t="str">
            <v>RENU</v>
          </cell>
          <cell r="B6375" t="str">
            <v xml:space="preserve"> OPHTHALMIC PREPARATIONS                       </v>
          </cell>
          <cell r="C6375" t="str">
            <v>BAUSCH &amp; LOMB</v>
          </cell>
          <cell r="D6375">
            <v>56018.8</v>
          </cell>
          <cell r="E6375" t="str">
            <v>BAUSCH &amp; LOMB INC</v>
          </cell>
          <cell r="F6375" t="str">
            <v>SOFT LENS CLEANERS</v>
          </cell>
        </row>
        <row r="6376">
          <cell r="A6376" t="str">
            <v>RENU</v>
          </cell>
          <cell r="B6376" t="str">
            <v xml:space="preserve"> OPHTHALMIC PREPARATIONS                       </v>
          </cell>
          <cell r="C6376" t="str">
            <v>BAUSCH &amp; LOMB</v>
          </cell>
          <cell r="D6376">
            <v>23376</v>
          </cell>
          <cell r="E6376" t="str">
            <v>BAUSCH &amp; LOMB INC</v>
          </cell>
          <cell r="F6376" t="str">
            <v>SOFT LENS LUBRICANT</v>
          </cell>
        </row>
        <row r="6377">
          <cell r="A6377" t="str">
            <v>REPAN</v>
          </cell>
          <cell r="B6377" t="str">
            <v xml:space="preserve"> ANALGESICS        </v>
          </cell>
          <cell r="C6377" t="str">
            <v>EVERETT LABS</v>
          </cell>
          <cell r="D6377">
            <v>12595.9</v>
          </cell>
          <cell r="E6377" t="str">
            <v>EVERETT LABS</v>
          </cell>
          <cell r="F6377" t="str">
            <v>ACETAMINOPHEN</v>
          </cell>
        </row>
        <row r="6378">
          <cell r="A6378" t="str">
            <v>REPAN-CF</v>
          </cell>
          <cell r="B6378" t="str">
            <v xml:space="preserve"> ANALGESICS        </v>
          </cell>
          <cell r="C6378" t="str">
            <v>EVERETT LABS</v>
          </cell>
          <cell r="D6378">
            <v>3672</v>
          </cell>
          <cell r="E6378" t="str">
            <v>EVERETT LABS</v>
          </cell>
          <cell r="F6378" t="str">
            <v>ACETAMINOPHEN</v>
          </cell>
        </row>
        <row r="6379">
          <cell r="A6379" t="str">
            <v>REPRONEX</v>
          </cell>
          <cell r="B6379" t="str">
            <v xml:space="preserve"> HORMONES                                      </v>
          </cell>
          <cell r="C6379" t="str">
            <v>FERRING LAB INC</v>
          </cell>
          <cell r="D6379">
            <v>24630.5</v>
          </cell>
          <cell r="E6379" t="str">
            <v>FERRING LAB INC</v>
          </cell>
          <cell r="F6379" t="str">
            <v>GONADOTROPHINS</v>
          </cell>
        </row>
        <row r="6380">
          <cell r="A6380" t="str">
            <v>REQUIP</v>
          </cell>
          <cell r="B6380" t="str">
            <v xml:space="preserve"> NEUROLOGICAL DISORDERS, MISC                  </v>
          </cell>
          <cell r="C6380" t="str">
            <v>GSK PHARM</v>
          </cell>
          <cell r="D6380">
            <v>410113.8</v>
          </cell>
          <cell r="E6380" t="str">
            <v>GLAXOSMITHKLINE</v>
          </cell>
          <cell r="F6380" t="str">
            <v>ANTI-PARKINSON OTH</v>
          </cell>
        </row>
        <row r="6381">
          <cell r="A6381" t="str">
            <v>RESCON</v>
          </cell>
          <cell r="B6381" t="str">
            <v xml:space="preserve"> COUGH &amp; COLD PREPS           </v>
          </cell>
          <cell r="C6381" t="str">
            <v>CAPELLON</v>
          </cell>
          <cell r="D6381">
            <v>46.1</v>
          </cell>
          <cell r="E6381" t="str">
            <v>CAPELLON</v>
          </cell>
          <cell r="F6381" t="str">
            <v>ORAL COLD W/O ANALG</v>
          </cell>
        </row>
        <row r="6382">
          <cell r="A6382" t="str">
            <v>RESCON JR</v>
          </cell>
          <cell r="B6382" t="str">
            <v xml:space="preserve"> COUGH &amp; COLD PREPS           </v>
          </cell>
          <cell r="C6382" t="str">
            <v>CAPELLON</v>
          </cell>
          <cell r="D6382">
            <v>0</v>
          </cell>
          <cell r="E6382" t="str">
            <v>CAPELLON</v>
          </cell>
          <cell r="F6382" t="str">
            <v>ORAL COLD W/O ANALG</v>
          </cell>
        </row>
        <row r="6383">
          <cell r="A6383" t="str">
            <v>RESCON-DM</v>
          </cell>
          <cell r="B6383" t="str">
            <v xml:space="preserve"> COUGH &amp; COLD PREPS           </v>
          </cell>
          <cell r="C6383" t="str">
            <v>CAPELLON</v>
          </cell>
          <cell r="D6383">
            <v>-329.9</v>
          </cell>
          <cell r="E6383" t="str">
            <v>CAPELLON</v>
          </cell>
          <cell r="F6383" t="str">
            <v>COUGH/COLD W/O EXPECT</v>
          </cell>
        </row>
        <row r="6384">
          <cell r="A6384" t="str">
            <v>RESCON-GG</v>
          </cell>
          <cell r="B6384" t="str">
            <v xml:space="preserve"> COUGH &amp; COLD PREPS           </v>
          </cell>
          <cell r="C6384" t="str">
            <v>CAPELLON</v>
          </cell>
          <cell r="D6384">
            <v>122</v>
          </cell>
          <cell r="E6384" t="str">
            <v>CAPELLON</v>
          </cell>
          <cell r="F6384" t="str">
            <v>COUGH/COLD W/EXPECT</v>
          </cell>
        </row>
        <row r="6385">
          <cell r="A6385" t="str">
            <v>RESCON-MX</v>
          </cell>
          <cell r="B6385" t="str">
            <v xml:space="preserve"> COUGH &amp; COLD PREPS           </v>
          </cell>
          <cell r="C6385" t="str">
            <v>CAPELLON</v>
          </cell>
          <cell r="D6385">
            <v>13242.4</v>
          </cell>
          <cell r="E6385" t="str">
            <v>CAPELLON</v>
          </cell>
          <cell r="F6385" t="str">
            <v>ORAL COLD W/O ANALG</v>
          </cell>
        </row>
        <row r="6386">
          <cell r="A6386" t="str">
            <v>RESCRIPTOR</v>
          </cell>
          <cell r="B6386" t="str">
            <v xml:space="preserve"> ANTIVIRALS                                    </v>
          </cell>
          <cell r="C6386" t="str">
            <v>PFIZER</v>
          </cell>
          <cell r="D6386">
            <v>41254.300000000003</v>
          </cell>
          <cell r="E6386" t="str">
            <v>PFIZER</v>
          </cell>
          <cell r="F6386" t="str">
            <v>HIV-REVERSE TRANSC INHIB</v>
          </cell>
        </row>
        <row r="6387">
          <cell r="A6387" t="str">
            <v>RESCULA</v>
          </cell>
          <cell r="B6387" t="str">
            <v xml:space="preserve"> OPHTHALMIC PREPARATIONS                       </v>
          </cell>
          <cell r="C6387" t="str">
            <v>NOVARTIS VISION</v>
          </cell>
          <cell r="D6387">
            <v>18985.7</v>
          </cell>
          <cell r="E6387" t="str">
            <v>NOVARTIS</v>
          </cell>
          <cell r="F6387" t="str">
            <v>MIOTICS &amp; GLAUCOMA OTH</v>
          </cell>
        </row>
        <row r="6388">
          <cell r="A6388" t="str">
            <v>RESERPINE</v>
          </cell>
          <cell r="B6388" t="str">
            <v xml:space="preserve"> VASCULAR AGENTS                               </v>
          </cell>
          <cell r="C6388" t="str">
            <v>EON LABS</v>
          </cell>
          <cell r="D6388">
            <v>7999.5</v>
          </cell>
          <cell r="E6388" t="str">
            <v>EON CORP</v>
          </cell>
          <cell r="F6388" t="str">
            <v>ANTIHYPERTENSIVE OTH</v>
          </cell>
        </row>
        <row r="6389">
          <cell r="A6389" t="str">
            <v>RESOLVE/GP</v>
          </cell>
          <cell r="B6389" t="str">
            <v xml:space="preserve"> OPHTHALMIC PREPARATIONS                       </v>
          </cell>
          <cell r="C6389" t="str">
            <v>ALLERGAN</v>
          </cell>
          <cell r="D6389">
            <v>1569</v>
          </cell>
          <cell r="E6389" t="str">
            <v>ALLERGAN INC</v>
          </cell>
          <cell r="F6389" t="str">
            <v>HGP LENS CLEANER</v>
          </cell>
        </row>
        <row r="6390">
          <cell r="A6390" t="str">
            <v>RESOURCE</v>
          </cell>
          <cell r="B6390" t="str">
            <v xml:space="preserve"> NUTRIENTS &amp; SUPPLEMENTS                       </v>
          </cell>
          <cell r="C6390" t="str">
            <v>NOVARTIS NUTRITION</v>
          </cell>
          <cell r="D6390">
            <v>0</v>
          </cell>
          <cell r="E6390" t="str">
            <v>NOVARTIS</v>
          </cell>
          <cell r="F6390" t="str">
            <v>COMPLETE FOOD SUPPLEMENT</v>
          </cell>
        </row>
        <row r="6391">
          <cell r="A6391" t="str">
            <v>RESOURCE ARGINAID EXTRA</v>
          </cell>
          <cell r="B6391" t="str">
            <v xml:space="preserve"> NUTRIENTS &amp; SUPPLEMENTS                       </v>
          </cell>
          <cell r="C6391" t="str">
            <v>NOVARTIS NUTRITION</v>
          </cell>
          <cell r="D6391">
            <v>55.1</v>
          </cell>
          <cell r="E6391" t="str">
            <v>NOVARTIS</v>
          </cell>
          <cell r="F6391" t="str">
            <v>COMPLETE FOOD SUPPLEMENT</v>
          </cell>
        </row>
        <row r="6392">
          <cell r="A6392" t="str">
            <v>RESOURCE DIABETIC</v>
          </cell>
          <cell r="B6392" t="str">
            <v xml:space="preserve"> NUTRIENTS &amp; SUPPLEMENTS                       </v>
          </cell>
          <cell r="C6392" t="str">
            <v>NOVARTIS NUTRITION</v>
          </cell>
          <cell r="D6392">
            <v>0</v>
          </cell>
          <cell r="E6392" t="str">
            <v>NOVARTIS</v>
          </cell>
          <cell r="F6392" t="str">
            <v>COMPLETE FOOD SUPPLEMENT</v>
          </cell>
        </row>
        <row r="6393">
          <cell r="A6393" t="str">
            <v>RESOURCE RESISTEX</v>
          </cell>
          <cell r="B6393" t="str">
            <v xml:space="preserve"> NUTRIENTS &amp; SUPPLEMENTS                       </v>
          </cell>
          <cell r="C6393" t="str">
            <v>NOVARTIS CONS HLTH</v>
          </cell>
          <cell r="D6393">
            <v>0</v>
          </cell>
          <cell r="E6393" t="str">
            <v>NOVARTIS</v>
          </cell>
          <cell r="F6393" t="str">
            <v>NUTRIENTS &amp; SUPPLEMENTS OTH</v>
          </cell>
        </row>
        <row r="6394">
          <cell r="A6394" t="str">
            <v>RESOURCE THICKENUP</v>
          </cell>
          <cell r="B6394" t="str">
            <v xml:space="preserve"> NUTRIENTS &amp; SUPPLEMENTS                       </v>
          </cell>
          <cell r="C6394" t="str">
            <v>NOVARTIS NUTRITION</v>
          </cell>
          <cell r="D6394">
            <v>1116.9000000000001</v>
          </cell>
          <cell r="E6394" t="str">
            <v>NOVARTIS</v>
          </cell>
          <cell r="F6394" t="str">
            <v>NUTRIENTS &amp; SUPPLEMENTS OTH</v>
          </cell>
        </row>
        <row r="6395">
          <cell r="A6395" t="str">
            <v>RESPAIRE-60 SR</v>
          </cell>
          <cell r="B6395" t="str">
            <v xml:space="preserve"> COUGH &amp; COLD PREPS           </v>
          </cell>
          <cell r="C6395" t="str">
            <v>LASER INC</v>
          </cell>
          <cell r="D6395">
            <v>34.700000000000003</v>
          </cell>
          <cell r="E6395" t="str">
            <v>LASER INC</v>
          </cell>
          <cell r="F6395" t="str">
            <v>COUGH/COLD W/EXPECT</v>
          </cell>
        </row>
        <row r="6396">
          <cell r="A6396" t="str">
            <v>RESTASIS</v>
          </cell>
          <cell r="B6396" t="str">
            <v xml:space="preserve"> OPHTHALMIC PREPARATIONS                       </v>
          </cell>
          <cell r="C6396" t="str">
            <v>ALLERGAN</v>
          </cell>
          <cell r="D6396">
            <v>96900</v>
          </cell>
          <cell r="E6396" t="str">
            <v>ALLERGAN INC</v>
          </cell>
          <cell r="F6396" t="str">
            <v>OPHTH ANTI-INFLAM OTH</v>
          </cell>
        </row>
        <row r="6397">
          <cell r="A6397" t="str">
            <v>RESTORIL</v>
          </cell>
          <cell r="B6397" t="str">
            <v xml:space="preserve"> SEDATIVES, ETHICAL                            </v>
          </cell>
          <cell r="C6397" t="str">
            <v>MALLINCKRODT</v>
          </cell>
          <cell r="D6397">
            <v>206149.4</v>
          </cell>
          <cell r="E6397" t="str">
            <v>MALLINCKRODT</v>
          </cell>
          <cell r="F6397" t="str">
            <v>NON-BARB OTH</v>
          </cell>
        </row>
        <row r="6398">
          <cell r="A6398" t="str">
            <v>RETIN-A</v>
          </cell>
          <cell r="B6398" t="str">
            <v xml:space="preserve"> DERMATOLOGICALS, ETHICAL                      </v>
          </cell>
          <cell r="C6398" t="str">
            <v>ORTHO DERM</v>
          </cell>
          <cell r="D6398">
            <v>70799.600000000006</v>
          </cell>
          <cell r="E6398" t="str">
            <v>JOHNSON &amp; JOHNSON</v>
          </cell>
          <cell r="F6398" t="str">
            <v>ACNE W/O ANTNFCT/ANTISEPTIC</v>
          </cell>
        </row>
        <row r="6399">
          <cell r="A6399" t="str">
            <v>RETIN-A MICRO</v>
          </cell>
          <cell r="B6399" t="str">
            <v xml:space="preserve"> DERMATOLOGICALS, ETHICAL                      </v>
          </cell>
          <cell r="C6399" t="str">
            <v>ORTHO DERM</v>
          </cell>
          <cell r="D6399">
            <v>88590.5</v>
          </cell>
          <cell r="E6399" t="str">
            <v>JOHNSON &amp; JOHNSON</v>
          </cell>
          <cell r="F6399" t="str">
            <v>ACNE W/O ANTNFCT/ANTISEPTIC</v>
          </cell>
        </row>
        <row r="6400">
          <cell r="A6400" t="str">
            <v>RETROVIR</v>
          </cell>
          <cell r="B6400" t="str">
            <v xml:space="preserve"> ANTIVIRALS                                    </v>
          </cell>
          <cell r="C6400" t="str">
            <v>GSK PHARM</v>
          </cell>
          <cell r="D6400">
            <v>219057.6</v>
          </cell>
          <cell r="E6400" t="str">
            <v>GLAXOSMITHKLINE</v>
          </cell>
          <cell r="F6400" t="str">
            <v>HIV-REVERSE TRANSC INHIB</v>
          </cell>
        </row>
        <row r="6401">
          <cell r="A6401" t="str">
            <v>REVEX</v>
          </cell>
          <cell r="B6401" t="str">
            <v xml:space="preserve"> MISCELLANEOUS PREPS, ETHICAL                  </v>
          </cell>
          <cell r="C6401" t="str">
            <v>BAXTER PHARM DIV</v>
          </cell>
          <cell r="D6401">
            <v>0</v>
          </cell>
          <cell r="E6401" t="str">
            <v>BAXTER HEALTHCARE</v>
          </cell>
          <cell r="F6401" t="str">
            <v>SPECIFIC ANTAGONISTS</v>
          </cell>
        </row>
        <row r="6402">
          <cell r="A6402" t="str">
            <v>REVIA</v>
          </cell>
          <cell r="B6402" t="str">
            <v xml:space="preserve"> MISCELLANEOUS PREPS, ETHICAL                  </v>
          </cell>
          <cell r="C6402" t="str">
            <v>DUPONT PHARM</v>
          </cell>
          <cell r="D6402">
            <v>5596.2</v>
          </cell>
          <cell r="E6402" t="str">
            <v>BRISTOL-MYERS SQ</v>
          </cell>
          <cell r="F6402" t="str">
            <v>SPECIFIC ANTAGONISTS</v>
          </cell>
        </row>
        <row r="6403">
          <cell r="A6403" t="str">
            <v>REYATAZ</v>
          </cell>
          <cell r="B6403" t="str">
            <v xml:space="preserve"> ANTIVIRALS                                    </v>
          </cell>
          <cell r="C6403" t="str">
            <v>BRISTOL-M SQ HIV</v>
          </cell>
          <cell r="D6403">
            <v>64252.800000000003</v>
          </cell>
          <cell r="E6403" t="str">
            <v>BRISTOL-MYERS SQ</v>
          </cell>
          <cell r="F6403" t="str">
            <v>HIV-PROTEASE INHIB</v>
          </cell>
        </row>
        <row r="6404">
          <cell r="A6404" t="str">
            <v>REZULIN</v>
          </cell>
          <cell r="B6404" t="str">
            <v xml:space="preserve"> DIABETES THERAPY                              </v>
          </cell>
          <cell r="C6404" t="str">
            <v>PFIZER</v>
          </cell>
          <cell r="D6404">
            <v>0</v>
          </cell>
          <cell r="E6404" t="str">
            <v>PFIZER</v>
          </cell>
          <cell r="F6404" t="str">
            <v>INSULIN SENSITIZER</v>
          </cell>
        </row>
        <row r="6405">
          <cell r="A6405" t="str">
            <v>R-GEN</v>
          </cell>
          <cell r="B6405" t="str">
            <v xml:space="preserve"> DERMATOLOGICALS, ETHICAL                      </v>
          </cell>
          <cell r="C6405" t="str">
            <v>HEALTHPOINT MEDICAL</v>
          </cell>
          <cell r="D6405">
            <v>16.8</v>
          </cell>
          <cell r="E6405" t="str">
            <v>HEALTHPOINT MEDICAL</v>
          </cell>
          <cell r="F6405" t="str">
            <v>ANTI-DANDRUFF</v>
          </cell>
        </row>
        <row r="6406">
          <cell r="A6406" t="str">
            <v>R-GENE 10</v>
          </cell>
          <cell r="B6406" t="str">
            <v xml:space="preserve"> DIAGNOSTIC AIDS                               </v>
          </cell>
          <cell r="C6406" t="str">
            <v>PHARMACIA</v>
          </cell>
          <cell r="D6406">
            <v>0</v>
          </cell>
          <cell r="E6406" t="str">
            <v>PHARMACIA CORP</v>
          </cell>
          <cell r="F6406" t="str">
            <v>DIAG AIDS OTH</v>
          </cell>
        </row>
        <row r="6407">
          <cell r="A6407" t="str">
            <v>RHEUMATREX</v>
          </cell>
          <cell r="B6407" t="str">
            <v xml:space="preserve"> ANTINEOPLASTIC AGENTS                         </v>
          </cell>
          <cell r="C6407" t="str">
            <v>STADA PHARM</v>
          </cell>
          <cell r="D6407">
            <v>0</v>
          </cell>
          <cell r="E6407" t="str">
            <v>STADA ARZNEIMITTEL</v>
          </cell>
          <cell r="F6407" t="str">
            <v>ANTINEO FOLIC ACID ANALOGS</v>
          </cell>
        </row>
        <row r="6408">
          <cell r="A6408" t="str">
            <v>RHINOCORT</v>
          </cell>
          <cell r="B6408" t="str">
            <v xml:space="preserve"> RESPIRATORY THERAPY                           </v>
          </cell>
          <cell r="C6408" t="str">
            <v>ASTRAZENECA</v>
          </cell>
          <cell r="D6408">
            <v>9929.2999999999993</v>
          </cell>
          <cell r="E6408" t="str">
            <v>ASTRAZENECA CORP</v>
          </cell>
          <cell r="F6408" t="str">
            <v>STEROID INHALED NASAL</v>
          </cell>
        </row>
        <row r="6409">
          <cell r="A6409" t="str">
            <v>RHINOCORT AQUA</v>
          </cell>
          <cell r="B6409" t="str">
            <v xml:space="preserve"> RESPIRATORY THERAPY                           </v>
          </cell>
          <cell r="C6409" t="str">
            <v>ASTRAZENECA</v>
          </cell>
          <cell r="D6409">
            <v>1293576</v>
          </cell>
          <cell r="E6409" t="str">
            <v>ASTRAZENECA CORP</v>
          </cell>
          <cell r="F6409" t="str">
            <v>STEROID INHALED NASAL</v>
          </cell>
        </row>
        <row r="6410">
          <cell r="A6410" t="str">
            <v>RHOGAM</v>
          </cell>
          <cell r="B6410" t="str">
            <v xml:space="preserve"> HOSPITAL SOLUTIONS                            </v>
          </cell>
          <cell r="C6410" t="str">
            <v>ORTHO-CLINICAL DIA</v>
          </cell>
          <cell r="D6410">
            <v>30048.1</v>
          </cell>
          <cell r="E6410" t="str">
            <v>JOHNSON &amp; JOHNSON</v>
          </cell>
          <cell r="F6410" t="str">
            <v>ANTI RHO-D IMMUNE GLOBULIN</v>
          </cell>
        </row>
        <row r="6411">
          <cell r="A6411" t="str">
            <v>RIB BELT</v>
          </cell>
          <cell r="B6411" t="str">
            <v>UNKNOWN USC 99998</v>
          </cell>
          <cell r="C6411" t="str">
            <v>JUNG</v>
          </cell>
          <cell r="D6411">
            <v>4753.1000000000004</v>
          </cell>
          <cell r="E6411" t="str">
            <v>JUNG</v>
          </cell>
          <cell r="F6411" t="str">
            <v>UNKNOWN USC 99998</v>
          </cell>
        </row>
        <row r="6412">
          <cell r="A6412" t="str">
            <v>RICOBID</v>
          </cell>
          <cell r="B6412" t="str">
            <v xml:space="preserve"> COUGH &amp; COLD PREPS           </v>
          </cell>
          <cell r="C6412" t="str">
            <v>TERAL LAB</v>
          </cell>
          <cell r="D6412">
            <v>2940.8</v>
          </cell>
          <cell r="E6412" t="str">
            <v>TERAL LAB</v>
          </cell>
          <cell r="F6412" t="str">
            <v>ORAL COLD W/O ANALG</v>
          </cell>
        </row>
        <row r="6413">
          <cell r="A6413" t="str">
            <v>RICOBID NR</v>
          </cell>
          <cell r="B6413" t="str">
            <v xml:space="preserve"> COUGH &amp; COLD PREPS           </v>
          </cell>
          <cell r="C6413" t="str">
            <v>ALBA PHARM</v>
          </cell>
          <cell r="D6413">
            <v>6644</v>
          </cell>
          <cell r="E6413" t="str">
            <v>ALBA PHARM</v>
          </cell>
          <cell r="F6413" t="str">
            <v>ORAL COLD W/O ANALG</v>
          </cell>
        </row>
        <row r="6414">
          <cell r="A6414" t="str">
            <v>RICOBID-D</v>
          </cell>
          <cell r="B6414" t="str">
            <v xml:space="preserve"> COUGH &amp; COLD PREPS           </v>
          </cell>
          <cell r="C6414" t="str">
            <v>LAMBDA PHARM</v>
          </cell>
          <cell r="D6414">
            <v>34334</v>
          </cell>
          <cell r="E6414" t="str">
            <v>LAMBDA</v>
          </cell>
          <cell r="F6414" t="str">
            <v>ORAL COLD W/O ANALG</v>
          </cell>
        </row>
        <row r="6415">
          <cell r="A6415" t="str">
            <v>RICOBID-D</v>
          </cell>
          <cell r="B6415" t="str">
            <v xml:space="preserve"> COUGH &amp; COLD PREPS           </v>
          </cell>
          <cell r="C6415" t="str">
            <v>TERAL LAB</v>
          </cell>
          <cell r="D6415">
            <v>9925.7000000000007</v>
          </cell>
          <cell r="E6415" t="str">
            <v>TERAL LAB</v>
          </cell>
          <cell r="F6415" t="str">
            <v>ORAL COLD W/O ANALG</v>
          </cell>
        </row>
        <row r="6416">
          <cell r="A6416" t="str">
            <v>RICOBID-H</v>
          </cell>
          <cell r="B6416" t="str">
            <v xml:space="preserve"> ANTIHISTAMINES, SYSTEMIC                      </v>
          </cell>
          <cell r="C6416" t="str">
            <v>TERAL LAB</v>
          </cell>
          <cell r="D6416">
            <v>0</v>
          </cell>
          <cell r="E6416" t="str">
            <v>TERAL LAB</v>
          </cell>
          <cell r="F6416" t="str">
            <v>ANTIHISTAMINES ORAL LIQ</v>
          </cell>
        </row>
        <row r="6417">
          <cell r="A6417" t="str">
            <v>RICOTUSS</v>
          </cell>
          <cell r="B6417" t="str">
            <v xml:space="preserve"> COUGH &amp; COLD PREPS           </v>
          </cell>
          <cell r="C6417" t="str">
            <v>LAMBDA PHARM</v>
          </cell>
          <cell r="D6417">
            <v>8409.7999999999993</v>
          </cell>
          <cell r="E6417" t="str">
            <v>LAMBDA</v>
          </cell>
          <cell r="F6417" t="str">
            <v>COUGH/COLD W/O EXPECT</v>
          </cell>
        </row>
        <row r="6418">
          <cell r="A6418" t="str">
            <v>RICOTUSS</v>
          </cell>
          <cell r="B6418" t="str">
            <v xml:space="preserve"> COUGH &amp; COLD PREPS           </v>
          </cell>
          <cell r="C6418" t="str">
            <v>TERAL LAB</v>
          </cell>
          <cell r="D6418">
            <v>847.5</v>
          </cell>
          <cell r="E6418" t="str">
            <v>TERAL LAB</v>
          </cell>
          <cell r="F6418" t="str">
            <v>COUGH/COLD W/O EXPECT</v>
          </cell>
        </row>
        <row r="6419">
          <cell r="A6419" t="str">
            <v>RICOTUSS-D</v>
          </cell>
          <cell r="B6419" t="str">
            <v xml:space="preserve"> COUGH &amp; COLD PREPS           </v>
          </cell>
          <cell r="C6419" t="str">
            <v>TERAL LAB</v>
          </cell>
          <cell r="D6419">
            <v>0</v>
          </cell>
          <cell r="E6419" t="str">
            <v>TERAL LAB</v>
          </cell>
          <cell r="F6419" t="str">
            <v>COUGH/COLD W/EXPECT</v>
          </cell>
        </row>
        <row r="6420">
          <cell r="A6420" t="str">
            <v>RID</v>
          </cell>
          <cell r="B6420" t="str">
            <v xml:space="preserve"> DERMATOLOGICALS, ETHICAL                      </v>
          </cell>
          <cell r="C6420" t="str">
            <v>BAYER CONSUMER CARE</v>
          </cell>
          <cell r="D6420">
            <v>30627.200000000001</v>
          </cell>
          <cell r="E6420" t="str">
            <v>BAYER CORPORATION</v>
          </cell>
          <cell r="F6420" t="str">
            <v>SCAB/PEDICULOCIDES</v>
          </cell>
        </row>
        <row r="6421">
          <cell r="A6421" t="str">
            <v>RID PURE ALTERNATIVE</v>
          </cell>
          <cell r="B6421" t="str">
            <v xml:space="preserve"> DERMATOLOGICALS, ETHICAL                      </v>
          </cell>
          <cell r="C6421" t="str">
            <v>BAYER CONSUMER CARE</v>
          </cell>
          <cell r="D6421">
            <v>80</v>
          </cell>
          <cell r="E6421" t="str">
            <v>BAYER CORPORATION</v>
          </cell>
          <cell r="F6421" t="str">
            <v>SCAB/PEDICULOCIDES</v>
          </cell>
        </row>
        <row r="6422">
          <cell r="A6422" t="str">
            <v>RIDAURA</v>
          </cell>
          <cell r="B6422" t="str">
            <v xml:space="preserve"> ANTIARTHRITICS      </v>
          </cell>
          <cell r="C6422" t="str">
            <v>CONNETICS CORPORATIO</v>
          </cell>
          <cell r="D6422">
            <v>18569.2</v>
          </cell>
          <cell r="E6422" t="str">
            <v>CONNETICS CORPORATIO</v>
          </cell>
          <cell r="F6422" t="str">
            <v>ANTIARTH PLAIN</v>
          </cell>
        </row>
        <row r="6423">
          <cell r="A6423" t="str">
            <v>RIFADIN</v>
          </cell>
          <cell r="B6423" t="str">
            <v xml:space="preserve"> TUBERCULOSIS THERAPY                          </v>
          </cell>
          <cell r="C6423" t="str">
            <v>AVENTIS PHARMA</v>
          </cell>
          <cell r="D6423">
            <v>1024</v>
          </cell>
          <cell r="E6423" t="str">
            <v>AVENTIS CORP</v>
          </cell>
          <cell r="F6423" t="str">
            <v>TUBERCULOSIS THERAPY</v>
          </cell>
        </row>
        <row r="6424">
          <cell r="A6424" t="str">
            <v>RIFAMPIN</v>
          </cell>
          <cell r="B6424" t="str">
            <v xml:space="preserve"> TUBERCULOSIS THERAPY                          </v>
          </cell>
          <cell r="C6424" t="str">
            <v>BEDFORD LABS</v>
          </cell>
          <cell r="D6424">
            <v>0</v>
          </cell>
          <cell r="E6424" t="str">
            <v>BOEHRINGER INGEL</v>
          </cell>
          <cell r="F6424" t="str">
            <v>TUBERCULOSIS THERAPY</v>
          </cell>
        </row>
        <row r="6425">
          <cell r="A6425" t="str">
            <v>RIFAMPIN</v>
          </cell>
          <cell r="B6425" t="str">
            <v xml:space="preserve"> TUBERCULOSIS THERAPY                          </v>
          </cell>
          <cell r="C6425" t="str">
            <v>EON LABS</v>
          </cell>
          <cell r="D6425">
            <v>40387.599999999999</v>
          </cell>
          <cell r="E6425" t="str">
            <v>EON CORP</v>
          </cell>
          <cell r="F6425" t="str">
            <v>TUBERCULOSIS THERAPY</v>
          </cell>
        </row>
        <row r="6426">
          <cell r="A6426" t="str">
            <v>RIFAMPIN</v>
          </cell>
          <cell r="B6426" t="str">
            <v xml:space="preserve"> TUBERCULOSIS THERAPY                          </v>
          </cell>
          <cell r="C6426" t="str">
            <v>GENEVA PHARM</v>
          </cell>
          <cell r="D6426">
            <v>2607</v>
          </cell>
          <cell r="E6426" t="str">
            <v>NOVARTIS</v>
          </cell>
          <cell r="F6426" t="str">
            <v>TUBERCULOSIS THERAPY</v>
          </cell>
        </row>
        <row r="6427">
          <cell r="A6427" t="str">
            <v>RIFAMPIN</v>
          </cell>
          <cell r="B6427" t="str">
            <v xml:space="preserve"> TUBERCULOSIS THERAPY                          </v>
          </cell>
          <cell r="C6427" t="str">
            <v>VERSAPHARM INC</v>
          </cell>
          <cell r="D6427">
            <v>383.3</v>
          </cell>
          <cell r="E6427" t="str">
            <v>VERSAPHARM INC</v>
          </cell>
          <cell r="F6427" t="str">
            <v>TUBERCULOSIS THERAPY</v>
          </cell>
        </row>
        <row r="6428">
          <cell r="A6428" t="str">
            <v>RILUTEK</v>
          </cell>
          <cell r="B6428" t="str">
            <v xml:space="preserve"> NEUROLOGICAL DISORDERS, MISC                  </v>
          </cell>
          <cell r="C6428" t="str">
            <v>AVENTIS PHARMA</v>
          </cell>
          <cell r="D6428">
            <v>105147.1</v>
          </cell>
          <cell r="E6428" t="str">
            <v>AVENTIS CORP</v>
          </cell>
          <cell r="F6428" t="str">
            <v>ANTI-ALS</v>
          </cell>
        </row>
        <row r="6429">
          <cell r="A6429" t="str">
            <v>RI-MAG</v>
          </cell>
          <cell r="B6429" t="str">
            <v xml:space="preserve"> ANTACIDS &amp; ANTIFLATULENTS                     </v>
          </cell>
          <cell r="C6429" t="str">
            <v>R I J PHARM</v>
          </cell>
          <cell r="D6429">
            <v>576</v>
          </cell>
          <cell r="E6429" t="str">
            <v>R I J PHARM</v>
          </cell>
          <cell r="F6429" t="str">
            <v>ANTACIDS  PLAIN</v>
          </cell>
        </row>
        <row r="6430">
          <cell r="A6430" t="str">
            <v>RIMANTADINE HCL</v>
          </cell>
          <cell r="B6430" t="str">
            <v xml:space="preserve"> ANTIVIRALS                                    </v>
          </cell>
          <cell r="C6430" t="str">
            <v>GENEVA PHARM</v>
          </cell>
          <cell r="D6430">
            <v>8653.2000000000007</v>
          </cell>
          <cell r="E6430" t="str">
            <v>NOVARTIS</v>
          </cell>
          <cell r="F6430" t="str">
            <v>ANTIVIRALS OTH</v>
          </cell>
        </row>
        <row r="6431">
          <cell r="A6431" t="str">
            <v>RIMANTADINE HCL</v>
          </cell>
          <cell r="B6431" t="str">
            <v xml:space="preserve"> ANTIVIRALS                                    </v>
          </cell>
          <cell r="C6431" t="str">
            <v>GLOBAL PHARM CORP</v>
          </cell>
          <cell r="D6431">
            <v>1711.9</v>
          </cell>
          <cell r="E6431" t="str">
            <v>GLOBAL PHARM CORP</v>
          </cell>
          <cell r="F6431" t="str">
            <v>ANTIVIRALS OTH</v>
          </cell>
        </row>
        <row r="6432">
          <cell r="A6432" t="str">
            <v>RIMANTADINE HCL</v>
          </cell>
          <cell r="B6432" t="str">
            <v xml:space="preserve"> ANTIVIRALS                                    </v>
          </cell>
          <cell r="C6432" t="str">
            <v>INWOOD LABS</v>
          </cell>
          <cell r="D6432">
            <v>5387.3</v>
          </cell>
          <cell r="E6432" t="str">
            <v>FOREST LABS</v>
          </cell>
          <cell r="F6432" t="str">
            <v>ANTIVIRALS OTH</v>
          </cell>
        </row>
        <row r="6433">
          <cell r="A6433" t="str">
            <v>RIMSO-50</v>
          </cell>
          <cell r="B6433" t="str">
            <v xml:space="preserve"> MISCELLANEOUS PREPS, ETHICAL                  </v>
          </cell>
          <cell r="C6433" t="str">
            <v>EDWARDS LIFESCIENCES</v>
          </cell>
          <cell r="D6433">
            <v>3167.5</v>
          </cell>
          <cell r="E6433" t="str">
            <v>EDWARDS LIFESCIENCES</v>
          </cell>
          <cell r="F6433" t="str">
            <v>MISCELLANEOUS OTH</v>
          </cell>
        </row>
        <row r="6434">
          <cell r="A6434" t="str">
            <v>RIOPAN PLUS</v>
          </cell>
          <cell r="B6434" t="str">
            <v xml:space="preserve"> ANTACIDS &amp; ANTIFLATULENTS                     </v>
          </cell>
          <cell r="C6434" t="str">
            <v>WHITEHALL</v>
          </cell>
          <cell r="D6434">
            <v>18066.8</v>
          </cell>
          <cell r="E6434" t="str">
            <v>WYETH CORP</v>
          </cell>
          <cell r="F6434" t="str">
            <v>ANTACIDS  PLAIN</v>
          </cell>
        </row>
        <row r="6435">
          <cell r="A6435" t="str">
            <v>RIOPAN PLUS 2</v>
          </cell>
          <cell r="B6435" t="str">
            <v xml:space="preserve"> ANTACIDS &amp; ANTIFLATULENTS                     </v>
          </cell>
          <cell r="C6435" t="str">
            <v>WHITEHALL</v>
          </cell>
          <cell r="D6435">
            <v>5677</v>
          </cell>
          <cell r="E6435" t="str">
            <v>WYETH CORP</v>
          </cell>
          <cell r="F6435" t="str">
            <v>ANTACIDS  PLAIN</v>
          </cell>
        </row>
        <row r="6436">
          <cell r="A6436" t="str">
            <v>RISPERDAL</v>
          </cell>
          <cell r="B6436" t="str">
            <v xml:space="preserve"> PSYCHOTHERAPEUTICS                            </v>
          </cell>
          <cell r="C6436" t="str">
            <v>JANSSEN PHARM</v>
          </cell>
          <cell r="D6436">
            <v>6443664.5999999996</v>
          </cell>
          <cell r="E6436" t="str">
            <v>JOHNSON &amp; JOHNSON</v>
          </cell>
          <cell r="F6436" t="str">
            <v>ANTIPSYCHOTICS OTH</v>
          </cell>
        </row>
        <row r="6437">
          <cell r="A6437" t="str">
            <v>RISPERDAL M-TAB</v>
          </cell>
          <cell r="B6437" t="str">
            <v xml:space="preserve"> PSYCHOTHERAPEUTICS                            </v>
          </cell>
          <cell r="C6437" t="str">
            <v>JANSSEN PHARM</v>
          </cell>
          <cell r="D6437">
            <v>5078</v>
          </cell>
          <cell r="E6437" t="str">
            <v>JOHNSON &amp; JOHNSON</v>
          </cell>
          <cell r="F6437" t="str">
            <v>ANTIPSYCHOTICS OTH</v>
          </cell>
        </row>
        <row r="6438">
          <cell r="A6438" t="str">
            <v>RITALIN</v>
          </cell>
          <cell r="B6438" t="str">
            <v xml:space="preserve"> PSYCHOTHERAPEUTICS                            </v>
          </cell>
          <cell r="C6438" t="str">
            <v>NOVARTIS RX</v>
          </cell>
          <cell r="D6438">
            <v>51962.3</v>
          </cell>
          <cell r="E6438" t="str">
            <v>NOVARTIS</v>
          </cell>
          <cell r="F6438" t="str">
            <v>ANALEPTICS</v>
          </cell>
        </row>
        <row r="6439">
          <cell r="A6439" t="str">
            <v>RITALIN LA</v>
          </cell>
          <cell r="B6439" t="str">
            <v xml:space="preserve"> PSYCHOTHERAPEUTICS                            </v>
          </cell>
          <cell r="C6439" t="str">
            <v>NOVARTIS RX</v>
          </cell>
          <cell r="D6439">
            <v>185245.1</v>
          </cell>
          <cell r="E6439" t="str">
            <v>NOVARTIS</v>
          </cell>
          <cell r="F6439" t="str">
            <v>ANALEPTICS</v>
          </cell>
        </row>
        <row r="6440">
          <cell r="A6440" t="str">
            <v>RITALIN-SR</v>
          </cell>
          <cell r="B6440" t="str">
            <v xml:space="preserve"> PSYCHOTHERAPEUTICS                            </v>
          </cell>
          <cell r="C6440" t="str">
            <v>NOVARTIS RX</v>
          </cell>
          <cell r="D6440">
            <v>23768.1</v>
          </cell>
          <cell r="E6440" t="str">
            <v>NOVARTIS</v>
          </cell>
          <cell r="F6440" t="str">
            <v>ANALEPTICS</v>
          </cell>
        </row>
        <row r="6441">
          <cell r="A6441" t="str">
            <v>RITUXAN</v>
          </cell>
          <cell r="B6441" t="str">
            <v xml:space="preserve"> ANTINEOPLASTIC AGENTS                         </v>
          </cell>
          <cell r="C6441" t="str">
            <v>GENENTECH INC</v>
          </cell>
          <cell r="D6441">
            <v>193945.9</v>
          </cell>
          <cell r="E6441" t="str">
            <v>GENENTECH INC</v>
          </cell>
          <cell r="F6441" t="str">
            <v>MONOCLONAL ANTIBODIES</v>
          </cell>
        </row>
        <row r="6442">
          <cell r="A6442" t="str">
            <v>ROBAFEN AC</v>
          </cell>
          <cell r="B6442" t="str">
            <v xml:space="preserve"> COUGH &amp; COLD PREPS           </v>
          </cell>
          <cell r="C6442" t="str">
            <v>MAJOR PHARM</v>
          </cell>
          <cell r="D6442">
            <v>115.2</v>
          </cell>
          <cell r="E6442" t="str">
            <v>GREAT LAKES WHLSL</v>
          </cell>
          <cell r="F6442" t="str">
            <v>COUGH PREP W/COD</v>
          </cell>
        </row>
        <row r="6443">
          <cell r="A6443" t="str">
            <v>ROBAFEN CF</v>
          </cell>
          <cell r="B6443" t="str">
            <v xml:space="preserve"> COUGH &amp; COLD PREPS           </v>
          </cell>
          <cell r="C6443" t="str">
            <v>MAJOR PHARM</v>
          </cell>
          <cell r="D6443">
            <v>0</v>
          </cell>
          <cell r="E6443" t="str">
            <v>GREAT LAKES WHLSL</v>
          </cell>
          <cell r="F6443" t="str">
            <v>COUGH/COLD W/EXPECT</v>
          </cell>
        </row>
        <row r="6444">
          <cell r="A6444" t="str">
            <v>ROBAXIN</v>
          </cell>
          <cell r="B6444" t="str">
            <v xml:space="preserve"> MUSCULOSKELETAL                               </v>
          </cell>
          <cell r="C6444" t="str">
            <v>BAXTER PHARM DIV</v>
          </cell>
          <cell r="D6444">
            <v>5634.1</v>
          </cell>
          <cell r="E6444" t="str">
            <v>BAXTER HEALTHCARE</v>
          </cell>
          <cell r="F6444" t="str">
            <v>MUS RELX NON-SURG W/O ANALG</v>
          </cell>
        </row>
        <row r="6445">
          <cell r="A6445" t="str">
            <v>ROBAXIN</v>
          </cell>
          <cell r="B6445" t="str">
            <v xml:space="preserve"> MUSCULOSKELETAL                               </v>
          </cell>
          <cell r="C6445" t="str">
            <v>SCHWARZ PHARMA</v>
          </cell>
          <cell r="D6445">
            <v>11180.4</v>
          </cell>
          <cell r="E6445" t="str">
            <v>SCHWARZ PHARMA USA</v>
          </cell>
          <cell r="F6445" t="str">
            <v>MUS RELX NON-SURG W/O ANALG</v>
          </cell>
        </row>
        <row r="6446">
          <cell r="A6446" t="str">
            <v>ROBAXISAL</v>
          </cell>
          <cell r="B6446" t="str">
            <v xml:space="preserve"> MUSCULOSKELETAL                               </v>
          </cell>
          <cell r="C6446" t="str">
            <v>WYETH-AYERST</v>
          </cell>
          <cell r="D6446">
            <v>-401.3</v>
          </cell>
          <cell r="E6446" t="str">
            <v>WYETH CORP</v>
          </cell>
          <cell r="F6446" t="str">
            <v>MUS RELX NON-SURG W ANALG</v>
          </cell>
        </row>
        <row r="6447">
          <cell r="A6447" t="str">
            <v>ROBINUL</v>
          </cell>
          <cell r="B6447" t="str">
            <v xml:space="preserve"> GASTROINTESTINAL                              </v>
          </cell>
          <cell r="C6447" t="str">
            <v>BAXTER PHARM DIV</v>
          </cell>
          <cell r="D6447">
            <v>0</v>
          </cell>
          <cell r="E6447" t="str">
            <v>BAXTER HEALTHCARE</v>
          </cell>
          <cell r="F6447" t="str">
            <v>GI A-SPAS SYNTH</v>
          </cell>
        </row>
        <row r="6448">
          <cell r="A6448" t="str">
            <v>ROBINUL</v>
          </cell>
          <cell r="B6448" t="str">
            <v xml:space="preserve"> GASTROINTESTINAL                              </v>
          </cell>
          <cell r="C6448" t="str">
            <v>FIRST HORIZON PH</v>
          </cell>
          <cell r="D6448">
            <v>287141.7</v>
          </cell>
          <cell r="E6448" t="str">
            <v>FIRST HORIZON PH</v>
          </cell>
          <cell r="F6448" t="str">
            <v>GI A-SPAS SYNTH</v>
          </cell>
        </row>
        <row r="6449">
          <cell r="A6449" t="str">
            <v>ROBINUL INJ</v>
          </cell>
          <cell r="B6449" t="str">
            <v xml:space="preserve"> GASTROINTESTINAL                              </v>
          </cell>
          <cell r="C6449" t="str">
            <v>BAXTER PHARM DIV</v>
          </cell>
          <cell r="D6449">
            <v>5.2</v>
          </cell>
          <cell r="E6449" t="str">
            <v>BAXTER HEALTHCARE</v>
          </cell>
          <cell r="F6449" t="str">
            <v>GI A-SPAS SYNTH</v>
          </cell>
        </row>
        <row r="6450">
          <cell r="A6450" t="str">
            <v>ROBITUSSIN</v>
          </cell>
          <cell r="B6450" t="str">
            <v xml:space="preserve"> COUGH &amp; COLD PREPS           </v>
          </cell>
          <cell r="C6450" t="str">
            <v>ROBINS CPD</v>
          </cell>
          <cell r="D6450">
            <v>40670.1</v>
          </cell>
          <cell r="E6450" t="str">
            <v>WYETH CORP</v>
          </cell>
          <cell r="F6450" t="str">
            <v>COUGH PREP W/O COD</v>
          </cell>
        </row>
        <row r="6451">
          <cell r="A6451" t="str">
            <v>ROBITUSSIN</v>
          </cell>
          <cell r="B6451" t="str">
            <v xml:space="preserve"> COUGH &amp; COLD PREPS           </v>
          </cell>
          <cell r="C6451" t="str">
            <v>ROBINS CPD</v>
          </cell>
          <cell r="D6451">
            <v>38162.699999999997</v>
          </cell>
          <cell r="E6451" t="str">
            <v>WYETH CORP</v>
          </cell>
          <cell r="F6451" t="str">
            <v>COUGH/COLD W/EXPECT</v>
          </cell>
        </row>
        <row r="6452">
          <cell r="A6452" t="str">
            <v>ROBITUSSIN AC</v>
          </cell>
          <cell r="B6452" t="str">
            <v xml:space="preserve"> COUGH &amp; COLD PREPS           </v>
          </cell>
          <cell r="C6452" t="str">
            <v>WYETH-AYERST</v>
          </cell>
          <cell r="D6452">
            <v>-281.60000000000002</v>
          </cell>
          <cell r="E6452" t="str">
            <v>WYETH CORP</v>
          </cell>
          <cell r="F6452" t="str">
            <v>COUGH PREP W/COD</v>
          </cell>
        </row>
        <row r="6453">
          <cell r="A6453" t="str">
            <v>ROBITUSSIN AL/CGH</v>
          </cell>
          <cell r="B6453" t="str">
            <v xml:space="preserve"> COUGH &amp; COLD PREPS           </v>
          </cell>
          <cell r="C6453" t="str">
            <v>ROBINS CPD</v>
          </cell>
          <cell r="D6453">
            <v>17596.8</v>
          </cell>
          <cell r="E6453" t="str">
            <v>WYETH CORP</v>
          </cell>
          <cell r="F6453" t="str">
            <v>COUGH/COLD W/O EXPECT</v>
          </cell>
        </row>
        <row r="6454">
          <cell r="A6454" t="str">
            <v>ROBITUSSIN CF (PPA)</v>
          </cell>
          <cell r="B6454" t="str">
            <v xml:space="preserve"> COUGH &amp; COLD PREPS           </v>
          </cell>
          <cell r="C6454" t="str">
            <v>ROBINS CPD</v>
          </cell>
          <cell r="D6454">
            <v>178199.6</v>
          </cell>
          <cell r="E6454" t="str">
            <v>WYETH CORP</v>
          </cell>
          <cell r="F6454" t="str">
            <v>COUGH/COLD W/EXPECT</v>
          </cell>
        </row>
        <row r="6455">
          <cell r="A6455" t="str">
            <v>ROBITUSSIN CGH&amp;COG</v>
          </cell>
          <cell r="B6455" t="str">
            <v xml:space="preserve"> COUGH &amp; COLD PREPS           </v>
          </cell>
          <cell r="C6455" t="str">
            <v>ROBINS CPD</v>
          </cell>
          <cell r="D6455">
            <v>28993.1</v>
          </cell>
          <cell r="E6455" t="str">
            <v>WYETH CORP</v>
          </cell>
          <cell r="F6455" t="str">
            <v>COUGH/COLD W/EXPECT</v>
          </cell>
        </row>
        <row r="6456">
          <cell r="A6456" t="str">
            <v>ROBITUSSIN CGHGELS</v>
          </cell>
          <cell r="B6456" t="str">
            <v xml:space="preserve"> COUGH &amp; COLD PREPS           </v>
          </cell>
          <cell r="C6456" t="str">
            <v>ROBINS CPD</v>
          </cell>
          <cell r="D6456">
            <v>12328</v>
          </cell>
          <cell r="E6456" t="str">
            <v>WYETH CORP</v>
          </cell>
          <cell r="F6456" t="str">
            <v>COUGH PREP W/O COD</v>
          </cell>
        </row>
        <row r="6457">
          <cell r="A6457" t="str">
            <v>ROBITUSSIN CLD&amp;CGH</v>
          </cell>
          <cell r="B6457" t="str">
            <v xml:space="preserve"> COUGH &amp; COLD PREPS           </v>
          </cell>
          <cell r="C6457" t="str">
            <v>ROBINS CPD</v>
          </cell>
          <cell r="D6457">
            <v>38785.800000000003</v>
          </cell>
          <cell r="E6457" t="str">
            <v>WYETH CORP</v>
          </cell>
          <cell r="F6457" t="str">
            <v>COUGH/COLD W/EXPECT</v>
          </cell>
        </row>
        <row r="6458">
          <cell r="A6458" t="str">
            <v>ROBITUSSIN COLD CONGEST</v>
          </cell>
          <cell r="B6458" t="str">
            <v xml:space="preserve"> COUGH &amp; COLD PREPS           </v>
          </cell>
          <cell r="C6458" t="str">
            <v>ROBINS CPD</v>
          </cell>
          <cell r="D6458">
            <v>5968</v>
          </cell>
          <cell r="E6458" t="str">
            <v>WYETH CORP</v>
          </cell>
          <cell r="F6458" t="str">
            <v>COUGH/COLD W/EXPECT</v>
          </cell>
        </row>
        <row r="6459">
          <cell r="A6459" t="str">
            <v>ROBITUSSIN DM</v>
          </cell>
          <cell r="B6459" t="str">
            <v xml:space="preserve"> COUGH &amp; COLD PREPS           </v>
          </cell>
          <cell r="C6459" t="str">
            <v>ROBINS CPD</v>
          </cell>
          <cell r="D6459">
            <v>261732.4</v>
          </cell>
          <cell r="E6459" t="str">
            <v>WYETH CORP</v>
          </cell>
          <cell r="F6459" t="str">
            <v>COUGH PREP W/O COD</v>
          </cell>
        </row>
        <row r="6460">
          <cell r="A6460" t="str">
            <v>ROBITUSSIN FLU</v>
          </cell>
          <cell r="B6460" t="str">
            <v xml:space="preserve"> COUGH &amp; COLD PREPS           </v>
          </cell>
          <cell r="C6460" t="str">
            <v>ROBINS CPD</v>
          </cell>
          <cell r="D6460">
            <v>23464</v>
          </cell>
          <cell r="E6460" t="str">
            <v>WYETH CORP</v>
          </cell>
          <cell r="F6460" t="str">
            <v>COUGH/COLD W/O EXPECT</v>
          </cell>
        </row>
        <row r="6461">
          <cell r="A6461" t="str">
            <v>ROBITUSSIN MAX STR</v>
          </cell>
          <cell r="B6461" t="str">
            <v xml:space="preserve"> COUGH &amp; COLD PREPS           </v>
          </cell>
          <cell r="C6461" t="str">
            <v>ROBINS CPD</v>
          </cell>
          <cell r="D6461">
            <v>29465.5</v>
          </cell>
          <cell r="E6461" t="str">
            <v>WYETH CORP</v>
          </cell>
          <cell r="F6461" t="str">
            <v>COUGH PREP W/O COD</v>
          </cell>
        </row>
        <row r="6462">
          <cell r="A6462" t="str">
            <v>ROBITUSSIN MAX STR</v>
          </cell>
          <cell r="B6462" t="str">
            <v xml:space="preserve"> COUGH &amp; COLD PREPS           </v>
          </cell>
          <cell r="C6462" t="str">
            <v>ROBINS CPD</v>
          </cell>
          <cell r="D6462">
            <v>13655.3</v>
          </cell>
          <cell r="E6462" t="str">
            <v>WYETH CORP</v>
          </cell>
          <cell r="F6462" t="str">
            <v>COUGH/COLD W/O EXPECT</v>
          </cell>
        </row>
        <row r="6463">
          <cell r="A6463" t="str">
            <v>ROBITUSSIN MS/CD/FL</v>
          </cell>
          <cell r="B6463" t="str">
            <v xml:space="preserve"> COUGH &amp; COLD PREPS           </v>
          </cell>
          <cell r="C6463" t="str">
            <v>ROBINS CPD</v>
          </cell>
          <cell r="D6463">
            <v>10176</v>
          </cell>
          <cell r="E6463" t="str">
            <v>WYETH CORP</v>
          </cell>
          <cell r="F6463" t="str">
            <v>COUGH/COLD W/EXPECT</v>
          </cell>
        </row>
        <row r="6464">
          <cell r="A6464" t="str">
            <v>ROBITUSSIN NIGHT REL</v>
          </cell>
          <cell r="B6464" t="str">
            <v xml:space="preserve"> COUGH &amp; COLD PREPS           </v>
          </cell>
          <cell r="C6464" t="str">
            <v>ROBINS CPD</v>
          </cell>
          <cell r="D6464">
            <v>11727.6</v>
          </cell>
          <cell r="E6464" t="str">
            <v>WYETH CORP</v>
          </cell>
          <cell r="F6464" t="str">
            <v>COUGH/COLD W/O EXPECT</v>
          </cell>
        </row>
        <row r="6465">
          <cell r="A6465" t="str">
            <v>ROBITUSSIN PEDIATRIC</v>
          </cell>
          <cell r="B6465" t="str">
            <v xml:space="preserve"> COUGH &amp; COLD PREPS           </v>
          </cell>
          <cell r="C6465" t="str">
            <v>ROBINS CPD</v>
          </cell>
          <cell r="D6465">
            <v>30976</v>
          </cell>
          <cell r="E6465" t="str">
            <v>WYETH CORP</v>
          </cell>
          <cell r="F6465" t="str">
            <v>COUGH PREP W/O COD</v>
          </cell>
        </row>
        <row r="6466">
          <cell r="A6466" t="str">
            <v>ROBITUSSIN PEDIATRIC</v>
          </cell>
          <cell r="B6466" t="str">
            <v xml:space="preserve"> COUGH &amp; COLD PREPS           </v>
          </cell>
          <cell r="C6466" t="str">
            <v>ROBINS CPD</v>
          </cell>
          <cell r="D6466">
            <v>74009.899999999994</v>
          </cell>
          <cell r="E6466" t="str">
            <v>WYETH CORP</v>
          </cell>
          <cell r="F6466" t="str">
            <v>COUGH/COLD W/O EXPECT</v>
          </cell>
        </row>
        <row r="6467">
          <cell r="A6467" t="str">
            <v>ROBITUSSIN PM C/C</v>
          </cell>
          <cell r="B6467" t="str">
            <v xml:space="preserve"> COUGH &amp; COLD PREPS           </v>
          </cell>
          <cell r="C6467" t="str">
            <v>ROBINS CPD</v>
          </cell>
          <cell r="D6467">
            <v>4808</v>
          </cell>
          <cell r="E6467" t="str">
            <v>WYETH CORP</v>
          </cell>
          <cell r="F6467" t="str">
            <v>COUGH/COLD W/O EXPECT</v>
          </cell>
        </row>
        <row r="6468">
          <cell r="A6468" t="str">
            <v>ROBITUSSIN S/F CGH</v>
          </cell>
          <cell r="B6468" t="str">
            <v xml:space="preserve"> COUGH &amp; COLD PREPS           </v>
          </cell>
          <cell r="C6468" t="str">
            <v>ROBINS CPD</v>
          </cell>
          <cell r="D6468">
            <v>66373.7</v>
          </cell>
          <cell r="E6468" t="str">
            <v>WYETH CORP</v>
          </cell>
          <cell r="F6468" t="str">
            <v>COUGH PREP W/O COD</v>
          </cell>
        </row>
        <row r="6469">
          <cell r="A6469" t="str">
            <v>ROBITUSSIN SVR CNG</v>
          </cell>
          <cell r="B6469" t="str">
            <v xml:space="preserve"> COUGH &amp; COLD PREPS           </v>
          </cell>
          <cell r="C6469" t="str">
            <v>ROBINS CPD</v>
          </cell>
          <cell r="D6469">
            <v>10545.9</v>
          </cell>
          <cell r="E6469" t="str">
            <v>WYETH CORP</v>
          </cell>
          <cell r="F6469" t="str">
            <v>COUGH/COLD W/EXPECT</v>
          </cell>
        </row>
        <row r="6470">
          <cell r="A6470" t="str">
            <v>ROBITUSSIN-DAC</v>
          </cell>
          <cell r="B6470" t="str">
            <v xml:space="preserve"> COUGH &amp; COLD PREPS           </v>
          </cell>
          <cell r="C6470" t="str">
            <v>WYETH-AYERST</v>
          </cell>
          <cell r="D6470">
            <v>-91.9</v>
          </cell>
          <cell r="E6470" t="str">
            <v>WYETH CORP</v>
          </cell>
          <cell r="F6470" t="str">
            <v>COUGH/COLD W/EXPECT</v>
          </cell>
        </row>
        <row r="6471">
          <cell r="A6471" t="str">
            <v>ROBITUSSIN-PE</v>
          </cell>
          <cell r="B6471" t="str">
            <v xml:space="preserve"> COUGH &amp; COLD PREPS           </v>
          </cell>
          <cell r="C6471" t="str">
            <v>ROBINS CPD</v>
          </cell>
          <cell r="D6471">
            <v>15394.3</v>
          </cell>
          <cell r="E6471" t="str">
            <v>WYETH CORP</v>
          </cell>
          <cell r="F6471" t="str">
            <v>COUGH/COLD W/EXPECT</v>
          </cell>
        </row>
        <row r="6472">
          <cell r="A6472" t="str">
            <v>ROBOMOL</v>
          </cell>
          <cell r="B6472" t="str">
            <v xml:space="preserve"> MUSCULOSKELETAL                               </v>
          </cell>
          <cell r="C6472" t="str">
            <v>MAJOR PHARM</v>
          </cell>
          <cell r="D6472">
            <v>88.5</v>
          </cell>
          <cell r="E6472" t="str">
            <v>GREAT LAKES WHLSL</v>
          </cell>
          <cell r="F6472" t="str">
            <v>MUS RELX NON-SURG W/O ANALG</v>
          </cell>
        </row>
        <row r="6473">
          <cell r="A6473" t="str">
            <v>ROCALTROL</v>
          </cell>
          <cell r="B6473" t="str">
            <v xml:space="preserve"> VITAMINS        </v>
          </cell>
          <cell r="C6473" t="str">
            <v>ROCHE</v>
          </cell>
          <cell r="D6473">
            <v>46742</v>
          </cell>
          <cell r="E6473" t="str">
            <v>HOFFMANN-LA ROCHE</v>
          </cell>
          <cell r="F6473" t="str">
            <v>VITAMIN D</v>
          </cell>
        </row>
        <row r="6474">
          <cell r="A6474" t="str">
            <v>ROCEPHIN</v>
          </cell>
          <cell r="B6474" t="str">
            <v xml:space="preserve"> ANTI-INFECTIVES, SYSTEMIC                     </v>
          </cell>
          <cell r="C6474" t="str">
            <v>ROCHE</v>
          </cell>
          <cell r="D6474">
            <v>1160561.3999999999</v>
          </cell>
          <cell r="E6474" t="str">
            <v>HOFFMANN-LA ROCHE</v>
          </cell>
          <cell r="F6474" t="str">
            <v>CEPHALOSPORINS &amp; RELATED</v>
          </cell>
        </row>
        <row r="6475">
          <cell r="A6475" t="str">
            <v>ROFERON-A</v>
          </cell>
          <cell r="B6475" t="str">
            <v xml:space="preserve"> IMMUNOLOGIC AGENTS                            </v>
          </cell>
          <cell r="C6475" t="str">
            <v>ROCHE</v>
          </cell>
          <cell r="D6475">
            <v>3825.8</v>
          </cell>
          <cell r="E6475" t="str">
            <v>HOFFMANN-LA ROCHE</v>
          </cell>
          <cell r="F6475" t="str">
            <v>IMMUNOLOGIC INTERFERONS</v>
          </cell>
        </row>
        <row r="6476">
          <cell r="A6476" t="str">
            <v>ROGAINE FOR MEN</v>
          </cell>
          <cell r="B6476" t="str">
            <v xml:space="preserve"> DERMATOLOGICALS, ETHICAL                      </v>
          </cell>
          <cell r="C6476" t="str">
            <v>PHARMACIA CONSUMER</v>
          </cell>
          <cell r="D6476">
            <v>126451.3</v>
          </cell>
          <cell r="E6476" t="str">
            <v>PHARMACIA CORP</v>
          </cell>
          <cell r="F6476" t="str">
            <v>ALOPECIA</v>
          </cell>
        </row>
        <row r="6477">
          <cell r="A6477" t="str">
            <v>ROGAINE FOR WOMEN</v>
          </cell>
          <cell r="B6477" t="str">
            <v xml:space="preserve"> DERMATOLOGICALS, ETHICAL                      </v>
          </cell>
          <cell r="C6477" t="str">
            <v>PHARMACIA CONSUMER</v>
          </cell>
          <cell r="D6477">
            <v>69464.2</v>
          </cell>
          <cell r="E6477" t="str">
            <v>PHARMACIA CORP</v>
          </cell>
          <cell r="F6477" t="str">
            <v>ALOPECIA</v>
          </cell>
        </row>
        <row r="6478">
          <cell r="A6478" t="str">
            <v>ROHTO V</v>
          </cell>
          <cell r="B6478" t="str">
            <v xml:space="preserve"> OPHTHALMIC PREPARATIONS                       </v>
          </cell>
          <cell r="C6478" t="str">
            <v>MENTHOLATUM</v>
          </cell>
          <cell r="D6478">
            <v>2569.6</v>
          </cell>
          <cell r="E6478" t="str">
            <v>MENTHOLATUM</v>
          </cell>
          <cell r="F6478" t="str">
            <v>ARTIFICIAL TEARS</v>
          </cell>
        </row>
        <row r="6479">
          <cell r="A6479" t="str">
            <v>ROHTO ZI</v>
          </cell>
          <cell r="B6479" t="str">
            <v xml:space="preserve"> OPHTHALMIC PREPARATIONS                       </v>
          </cell>
          <cell r="C6479" t="str">
            <v>MENTHOLATUM</v>
          </cell>
          <cell r="D6479">
            <v>1579</v>
          </cell>
          <cell r="E6479" t="str">
            <v>MENTHOLATUM</v>
          </cell>
          <cell r="F6479" t="str">
            <v>ARTIFICIAL TEARS</v>
          </cell>
        </row>
        <row r="6480">
          <cell r="A6480" t="str">
            <v>R-O-LACTUL</v>
          </cell>
          <cell r="B6480" t="str">
            <v xml:space="preserve"> LAXATIVES           </v>
          </cell>
          <cell r="C6480" t="str">
            <v>QUALITEST PRODUCTS</v>
          </cell>
          <cell r="D6480">
            <v>382.8</v>
          </cell>
          <cell r="E6480" t="str">
            <v>QUALITEST PRODUCTS</v>
          </cell>
          <cell r="F6480" t="str">
            <v>LAXATIVE OTH</v>
          </cell>
        </row>
        <row r="6481">
          <cell r="A6481" t="str">
            <v>ROLAIDS MULTI-SYMP</v>
          </cell>
          <cell r="B6481" t="str">
            <v xml:space="preserve"> ANTACIDS &amp; ANTIFLATULENTS                     </v>
          </cell>
          <cell r="C6481" t="str">
            <v>PFIZER CONSUMER</v>
          </cell>
          <cell r="D6481">
            <v>407.4</v>
          </cell>
          <cell r="E6481" t="str">
            <v>PFIZER</v>
          </cell>
          <cell r="F6481" t="str">
            <v>ANTACIDS  PLAIN</v>
          </cell>
        </row>
        <row r="6482">
          <cell r="A6482" t="str">
            <v>ROMAZICON</v>
          </cell>
          <cell r="B6482" t="str">
            <v xml:space="preserve"> MISCELLANEOUS PREPS, ETHICAL                  </v>
          </cell>
          <cell r="C6482" t="str">
            <v>ROCHE</v>
          </cell>
          <cell r="D6482">
            <v>167586.29999999999</v>
          </cell>
          <cell r="E6482" t="str">
            <v>HOFFMANN-LA ROCHE</v>
          </cell>
          <cell r="F6482" t="str">
            <v>SPECIFIC ANTAGONISTS</v>
          </cell>
        </row>
        <row r="6483">
          <cell r="A6483" t="str">
            <v>RONDEC</v>
          </cell>
          <cell r="B6483" t="str">
            <v xml:space="preserve"> COUGH &amp; COLD PREPS           </v>
          </cell>
          <cell r="C6483" t="str">
            <v>BIOVAIL PHARMACEUT</v>
          </cell>
          <cell r="D6483">
            <v>0</v>
          </cell>
          <cell r="E6483" t="str">
            <v>BIOVAIL PHARMACEUT</v>
          </cell>
          <cell r="F6483" t="str">
            <v>ORAL COLD W/O ANALG</v>
          </cell>
        </row>
        <row r="6484">
          <cell r="A6484" t="str">
            <v>RONDEC-DM</v>
          </cell>
          <cell r="B6484" t="str">
            <v xml:space="preserve"> COUGH &amp; COLD PREPS           </v>
          </cell>
          <cell r="C6484" t="str">
            <v>BIOVAIL PHARMACEUT</v>
          </cell>
          <cell r="D6484">
            <v>7965.2</v>
          </cell>
          <cell r="E6484" t="str">
            <v>BIOVAIL PHARMACEUT</v>
          </cell>
          <cell r="F6484" t="str">
            <v>COUGH/COLD W/O EXPECT</v>
          </cell>
        </row>
        <row r="6485">
          <cell r="A6485" t="str">
            <v>RONDEC-TR</v>
          </cell>
          <cell r="B6485" t="str">
            <v xml:space="preserve"> COUGH &amp; COLD PREPS           </v>
          </cell>
          <cell r="C6485" t="str">
            <v>BIOVAIL PHARMACEUT</v>
          </cell>
          <cell r="D6485">
            <v>0</v>
          </cell>
          <cell r="E6485" t="str">
            <v>BIOVAIL PHARMACEUT</v>
          </cell>
          <cell r="F6485" t="str">
            <v>ORAL COLD W/O ANALG</v>
          </cell>
        </row>
        <row r="6486">
          <cell r="A6486" t="str">
            <v>ROSAC</v>
          </cell>
          <cell r="B6486" t="str">
            <v xml:space="preserve"> DERMATOLOGICALS, ETHICAL                      </v>
          </cell>
          <cell r="C6486" t="str">
            <v>STIEFEL</v>
          </cell>
          <cell r="D6486">
            <v>2748.3</v>
          </cell>
          <cell r="E6486" t="str">
            <v>STIEFEL LABS</v>
          </cell>
          <cell r="F6486" t="str">
            <v>ACNE W/ANTNFCT/ANTISEPTIC</v>
          </cell>
        </row>
        <row r="6487">
          <cell r="A6487" t="str">
            <v>ROSANIL</v>
          </cell>
          <cell r="B6487" t="str">
            <v xml:space="preserve"> DERMATOLOGICALS, ETHICAL                      </v>
          </cell>
          <cell r="C6487" t="str">
            <v>GALDERMA LABS</v>
          </cell>
          <cell r="D6487">
            <v>117745.1</v>
          </cell>
          <cell r="E6487" t="str">
            <v>NESTLE S A</v>
          </cell>
          <cell r="F6487" t="str">
            <v>ACNE W/ANTNFCT/ANTISEPTIC</v>
          </cell>
        </row>
        <row r="6488">
          <cell r="A6488" t="str">
            <v>ROSULA AQ GEL</v>
          </cell>
          <cell r="B6488" t="str">
            <v xml:space="preserve"> DERMATOLOGICALS, ETHICAL                      </v>
          </cell>
          <cell r="C6488" t="str">
            <v>DOAK DERM</v>
          </cell>
          <cell r="D6488">
            <v>0</v>
          </cell>
          <cell r="E6488" t="str">
            <v>BRADLEY PHM INC</v>
          </cell>
          <cell r="F6488" t="str">
            <v>ACNE W/ANTNFCT/ANTISEPTIC</v>
          </cell>
        </row>
        <row r="6489">
          <cell r="A6489" t="str">
            <v>ROWASA</v>
          </cell>
          <cell r="B6489" t="str">
            <v xml:space="preserve"> GASTROINTESTINAL                              </v>
          </cell>
          <cell r="C6489" t="str">
            <v>SOLVAY PHARM</v>
          </cell>
          <cell r="D6489">
            <v>232030.3</v>
          </cell>
          <cell r="E6489" t="str">
            <v>SOLVAY PHARMACEUT</v>
          </cell>
          <cell r="F6489" t="str">
            <v>GI ANTI-INFLAM</v>
          </cell>
        </row>
        <row r="6490">
          <cell r="A6490" t="str">
            <v>ROXANOL</v>
          </cell>
          <cell r="B6490" t="str">
            <v xml:space="preserve"> ANALGESICS        </v>
          </cell>
          <cell r="C6490" t="str">
            <v>ELAN PHARMA</v>
          </cell>
          <cell r="D6490">
            <v>80.400000000000006</v>
          </cell>
          <cell r="E6490" t="str">
            <v>ELAN CORP</v>
          </cell>
          <cell r="F6490" t="str">
            <v>MORPHINE/OPIUM NON-INJ</v>
          </cell>
        </row>
        <row r="6491">
          <cell r="A6491" t="str">
            <v>ROXANOL-T</v>
          </cell>
          <cell r="B6491" t="str">
            <v xml:space="preserve"> ANALGESICS        </v>
          </cell>
          <cell r="C6491" t="str">
            <v>ELAN PHARMA</v>
          </cell>
          <cell r="D6491">
            <v>0</v>
          </cell>
          <cell r="E6491" t="str">
            <v>ELAN CORP</v>
          </cell>
          <cell r="F6491" t="str">
            <v>MORPHINE/OPIUM NON-INJ</v>
          </cell>
        </row>
        <row r="6492">
          <cell r="A6492" t="str">
            <v>ROXICET</v>
          </cell>
          <cell r="B6492" t="str">
            <v xml:space="preserve"> ANALGESICS        </v>
          </cell>
          <cell r="C6492" t="str">
            <v>ROXANE</v>
          </cell>
          <cell r="D6492">
            <v>802.3</v>
          </cell>
          <cell r="E6492" t="str">
            <v>BOEHRINGER INGEL</v>
          </cell>
          <cell r="F6492" t="str">
            <v>CODEINE&amp;COMB NON-INJ</v>
          </cell>
        </row>
        <row r="6493">
          <cell r="A6493" t="str">
            <v>ROZEX</v>
          </cell>
          <cell r="B6493" t="str">
            <v xml:space="preserve"> DERMATOLOGICALS, ETHICAL                      </v>
          </cell>
          <cell r="C6493" t="str">
            <v>GALDERMA LABS</v>
          </cell>
          <cell r="D6493">
            <v>4245.6000000000004</v>
          </cell>
          <cell r="E6493" t="str">
            <v>NESTLE S A</v>
          </cell>
          <cell r="F6493" t="str">
            <v>ANTNFCT NON-SYS TOPICAL</v>
          </cell>
        </row>
        <row r="6494">
          <cell r="A6494" t="str">
            <v>R-TANNA</v>
          </cell>
          <cell r="B6494" t="str">
            <v xml:space="preserve"> COUGH &amp; COLD PREPS           </v>
          </cell>
          <cell r="C6494" t="str">
            <v>PRASCO LABS</v>
          </cell>
          <cell r="D6494">
            <v>45489.7</v>
          </cell>
          <cell r="E6494" t="str">
            <v>PRASCO LABS</v>
          </cell>
          <cell r="F6494" t="str">
            <v>ORAL COLD W/O ANALG</v>
          </cell>
        </row>
        <row r="6495">
          <cell r="A6495" t="str">
            <v>R-TANNA 12</v>
          </cell>
          <cell r="B6495" t="str">
            <v xml:space="preserve"> COUGH &amp; COLD PREPS           </v>
          </cell>
          <cell r="C6495" t="str">
            <v>BARR LABS</v>
          </cell>
          <cell r="D6495">
            <v>152.9</v>
          </cell>
          <cell r="E6495" t="str">
            <v>BARR LABS CORP</v>
          </cell>
          <cell r="F6495" t="str">
            <v>ORAL COLD W/O ANALG</v>
          </cell>
        </row>
        <row r="6496">
          <cell r="A6496" t="str">
            <v>R-TANNAMINE PLUS</v>
          </cell>
          <cell r="B6496" t="str">
            <v xml:space="preserve"> COUGH &amp; COLD PREPS           </v>
          </cell>
          <cell r="C6496" t="str">
            <v>QUALITEST PRODUCTS</v>
          </cell>
          <cell r="D6496">
            <v>0</v>
          </cell>
          <cell r="E6496" t="str">
            <v>QUALITEST PRODUCTS</v>
          </cell>
          <cell r="F6496" t="str">
            <v>COUGH/COLD W/O EXPECT</v>
          </cell>
        </row>
        <row r="6497">
          <cell r="A6497" t="str">
            <v>R-TANNATE</v>
          </cell>
          <cell r="B6497" t="str">
            <v xml:space="preserve"> COUGH &amp; COLD PREPS           </v>
          </cell>
          <cell r="C6497" t="str">
            <v>TEVA PHARMACEUTICALS</v>
          </cell>
          <cell r="D6497">
            <v>61.4</v>
          </cell>
          <cell r="E6497" t="str">
            <v>TEVA PHARM USA</v>
          </cell>
          <cell r="F6497" t="str">
            <v>ORAL COLD W/O ANALG</v>
          </cell>
        </row>
        <row r="6498">
          <cell r="A6498" t="str">
            <v>R-TANNIC-S</v>
          </cell>
          <cell r="B6498" t="str">
            <v xml:space="preserve"> COUGH &amp; COLD PREPS           </v>
          </cell>
          <cell r="C6498" t="str">
            <v>CYPRESS PHARM</v>
          </cell>
          <cell r="D6498">
            <v>0</v>
          </cell>
          <cell r="E6498" t="str">
            <v>CYPRESS PHARM</v>
          </cell>
          <cell r="F6498" t="str">
            <v>ORAL COLD W/O ANALG</v>
          </cell>
        </row>
        <row r="6499">
          <cell r="A6499" t="str">
            <v>RX-OTIC</v>
          </cell>
          <cell r="B6499" t="str">
            <v xml:space="preserve"> OTICS, ETHICAL                                </v>
          </cell>
          <cell r="C6499" t="str">
            <v>THAMES PHARMACAL</v>
          </cell>
          <cell r="D6499">
            <v>1845.5</v>
          </cell>
          <cell r="E6499" t="str">
            <v>THAMES PHARMACAL</v>
          </cell>
          <cell r="F6499" t="str">
            <v>OTIC ANALGESICS</v>
          </cell>
        </row>
        <row r="6500">
          <cell r="A6500" t="str">
            <v>RYNA</v>
          </cell>
          <cell r="B6500" t="str">
            <v xml:space="preserve"> COUGH &amp; COLD PREPS           </v>
          </cell>
          <cell r="C6500" t="str">
            <v>MEDPOINTE CO</v>
          </cell>
          <cell r="D6500">
            <v>-28.9</v>
          </cell>
          <cell r="E6500" t="str">
            <v>MEDPOINTE INC</v>
          </cell>
          <cell r="F6500" t="str">
            <v>ORAL COLD W/O ANALG</v>
          </cell>
        </row>
        <row r="6501">
          <cell r="A6501" t="str">
            <v>RYNA-12</v>
          </cell>
          <cell r="B6501" t="str">
            <v xml:space="preserve"> COUGH &amp; COLD PREPS           </v>
          </cell>
          <cell r="C6501" t="str">
            <v>MEDPOINTE CO</v>
          </cell>
          <cell r="D6501">
            <v>126454.2</v>
          </cell>
          <cell r="E6501" t="str">
            <v>MEDPOINTE INC</v>
          </cell>
          <cell r="F6501" t="str">
            <v>ORAL COLD W/O ANALG</v>
          </cell>
        </row>
        <row r="6502">
          <cell r="A6502" t="str">
            <v>RYNA-12S</v>
          </cell>
          <cell r="B6502" t="str">
            <v xml:space="preserve"> COUGH &amp; COLD PREPS           </v>
          </cell>
          <cell r="C6502" t="str">
            <v>MEDPOINTE CO</v>
          </cell>
          <cell r="D6502">
            <v>199730.1</v>
          </cell>
          <cell r="E6502" t="str">
            <v>MEDPOINTE INC</v>
          </cell>
          <cell r="F6502" t="str">
            <v>ORAL COLD W/O ANALG</v>
          </cell>
        </row>
        <row r="6503">
          <cell r="A6503" t="str">
            <v>RYNA-12X</v>
          </cell>
          <cell r="B6503" t="str">
            <v xml:space="preserve"> COUGH &amp; COLD PREPS           </v>
          </cell>
          <cell r="C6503" t="str">
            <v>MEDPOINTE CO</v>
          </cell>
          <cell r="D6503">
            <v>42034.6</v>
          </cell>
          <cell r="E6503" t="str">
            <v>MEDPOINTE INC</v>
          </cell>
          <cell r="F6503" t="str">
            <v>COUGH/COLD W/EXPECT</v>
          </cell>
        </row>
        <row r="6504">
          <cell r="A6504" t="str">
            <v>RYNA-C</v>
          </cell>
          <cell r="B6504" t="str">
            <v xml:space="preserve"> COUGH &amp; COLD PREPS           </v>
          </cell>
          <cell r="C6504" t="str">
            <v>MEDPOINTE CO</v>
          </cell>
          <cell r="D6504">
            <v>0</v>
          </cell>
          <cell r="E6504" t="str">
            <v>MEDPOINTE INC</v>
          </cell>
          <cell r="F6504" t="str">
            <v>COUGH/COLD W/O EXPECT</v>
          </cell>
        </row>
        <row r="6505">
          <cell r="A6505" t="str">
            <v>RYNA-MINE</v>
          </cell>
          <cell r="B6505" t="str">
            <v xml:space="preserve"> COUGH &amp; COLD PREPS           </v>
          </cell>
          <cell r="C6505" t="str">
            <v>BERGMAR PHARM</v>
          </cell>
          <cell r="D6505">
            <v>3410.4</v>
          </cell>
          <cell r="E6505" t="str">
            <v>BERGMAR PHARM</v>
          </cell>
          <cell r="F6505" t="str">
            <v>ORAL COLD W/O ANALG</v>
          </cell>
        </row>
        <row r="6506">
          <cell r="A6506" t="str">
            <v>RYNA-P E C</v>
          </cell>
          <cell r="B6506" t="str">
            <v xml:space="preserve"> COUGH &amp; COLD PREPS           </v>
          </cell>
          <cell r="C6506" t="str">
            <v>BERGMAR PHARM</v>
          </cell>
          <cell r="D6506">
            <v>22056</v>
          </cell>
          <cell r="E6506" t="str">
            <v>BERGMAR PHARM</v>
          </cell>
          <cell r="F6506" t="str">
            <v>COUGH/COLD W/O EXPECT</v>
          </cell>
        </row>
        <row r="6507">
          <cell r="A6507" t="str">
            <v>RYNATAN</v>
          </cell>
          <cell r="B6507" t="str">
            <v xml:space="preserve"> COUGH &amp; COLD PREPS           </v>
          </cell>
          <cell r="C6507" t="str">
            <v>MEDPOINTE CO</v>
          </cell>
          <cell r="D6507">
            <v>186404.1</v>
          </cell>
          <cell r="E6507" t="str">
            <v>MEDPOINTE INC</v>
          </cell>
          <cell r="F6507" t="str">
            <v>ORAL COLD W/O ANALG</v>
          </cell>
        </row>
        <row r="6508">
          <cell r="A6508" t="str">
            <v>RYNATAN-S</v>
          </cell>
          <cell r="B6508" t="str">
            <v xml:space="preserve"> COUGH &amp; COLD PREPS           </v>
          </cell>
          <cell r="C6508" t="str">
            <v>MEDPOINTE CO</v>
          </cell>
          <cell r="D6508">
            <v>0</v>
          </cell>
          <cell r="E6508" t="str">
            <v>MEDPOINTE INC</v>
          </cell>
          <cell r="F6508" t="str">
            <v>ORAL COLD W/O ANALG</v>
          </cell>
        </row>
        <row r="6509">
          <cell r="A6509" t="str">
            <v>RYNATUSS</v>
          </cell>
          <cell r="B6509" t="str">
            <v xml:space="preserve"> COUGH &amp; COLD PREPS           </v>
          </cell>
          <cell r="C6509" t="str">
            <v>MEDPOINTE CO</v>
          </cell>
          <cell r="D6509">
            <v>205345.3</v>
          </cell>
          <cell r="E6509" t="str">
            <v>MEDPOINTE INC</v>
          </cell>
          <cell r="F6509" t="str">
            <v>COUGH/COLD W/O EXPECT</v>
          </cell>
        </row>
        <row r="6510">
          <cell r="A6510" t="str">
            <v>RY-T-12</v>
          </cell>
          <cell r="B6510" t="str">
            <v xml:space="preserve"> COUGH &amp; COLD PREPS           </v>
          </cell>
          <cell r="C6510" t="str">
            <v>HI-TECH PHARMACAL</v>
          </cell>
          <cell r="D6510">
            <v>66301.7</v>
          </cell>
          <cell r="E6510" t="str">
            <v>HI-TECH PHARMACAL</v>
          </cell>
          <cell r="F6510" t="str">
            <v>ORAL COLD W/O ANALG</v>
          </cell>
        </row>
        <row r="6511">
          <cell r="A6511" t="str">
            <v>RYTHMOL</v>
          </cell>
          <cell r="B6511" t="str">
            <v xml:space="preserve"> CARDIAC AGENTS                                </v>
          </cell>
          <cell r="C6511" t="str">
            <v>ABBOTT PHARM PRODS</v>
          </cell>
          <cell r="D6511">
            <v>118349.4</v>
          </cell>
          <cell r="E6511" t="str">
            <v>ABBOTT</v>
          </cell>
          <cell r="F6511" t="str">
            <v>ANTI-ARRHYTHMIA AGENT</v>
          </cell>
        </row>
        <row r="6512">
          <cell r="A6512" t="str">
            <v>S-2 INHALANT</v>
          </cell>
          <cell r="B6512" t="str">
            <v xml:space="preserve"> RESPIRATORY THERAPY                           </v>
          </cell>
          <cell r="C6512" t="str">
            <v>NEPHRON</v>
          </cell>
          <cell r="D6512">
            <v>270</v>
          </cell>
          <cell r="E6512" t="str">
            <v>NEPHRON</v>
          </cell>
          <cell r="F6512" t="str">
            <v>BETA AGONISTS NEB SOL</v>
          </cell>
        </row>
        <row r="6513">
          <cell r="A6513" t="str">
            <v>SACROILIAC BRACE</v>
          </cell>
          <cell r="B6513" t="str">
            <v>UNKNOWN USC 99998</v>
          </cell>
          <cell r="C6513" t="str">
            <v>JUNG</v>
          </cell>
          <cell r="D6513">
            <v>5181.3999999999996</v>
          </cell>
          <cell r="E6513" t="str">
            <v>JUNG</v>
          </cell>
          <cell r="F6513" t="str">
            <v>UNKNOWN USC 99998</v>
          </cell>
        </row>
        <row r="6514">
          <cell r="A6514" t="str">
            <v>SAFE-CLIP</v>
          </cell>
          <cell r="B6514" t="str">
            <v>UNKNOWN USC 99998</v>
          </cell>
          <cell r="C6514" t="str">
            <v>BECTON-DICKINSON</v>
          </cell>
          <cell r="D6514">
            <v>0</v>
          </cell>
          <cell r="E6514" t="str">
            <v>BECTON-DICKINSON</v>
          </cell>
          <cell r="F6514" t="str">
            <v>UNKNOWN USC 99998</v>
          </cell>
        </row>
        <row r="6515">
          <cell r="A6515" t="str">
            <v>SAF-GEL</v>
          </cell>
          <cell r="B6515" t="str">
            <v xml:space="preserve"> DERMATOLOGICALS, ETHICAL                      </v>
          </cell>
          <cell r="C6515" t="str">
            <v>CONVATEC</v>
          </cell>
          <cell r="D6515">
            <v>15274.9</v>
          </cell>
          <cell r="E6515" t="str">
            <v>BRISTOL-MYERS SQ</v>
          </cell>
          <cell r="F6515" t="str">
            <v>DERMATOLOGICAL PREP OTH</v>
          </cell>
        </row>
        <row r="6516">
          <cell r="A6516" t="str">
            <v>SAIZEN</v>
          </cell>
          <cell r="B6516" t="str">
            <v xml:space="preserve"> HORMONES                                      </v>
          </cell>
          <cell r="C6516" t="str">
            <v>SERONO LABS</v>
          </cell>
          <cell r="D6516">
            <v>13810.7</v>
          </cell>
          <cell r="E6516" t="str">
            <v>SERONO LABS</v>
          </cell>
          <cell r="F6516" t="str">
            <v>ANABOLIC HORMONES</v>
          </cell>
        </row>
        <row r="6517">
          <cell r="A6517" t="str">
            <v>SALAC</v>
          </cell>
          <cell r="B6517" t="str">
            <v xml:space="preserve"> DERMATOLOGICALS, ETHICAL                      </v>
          </cell>
          <cell r="C6517" t="str">
            <v>BIOGLAN PHARMA INC</v>
          </cell>
          <cell r="D6517">
            <v>3949.9</v>
          </cell>
          <cell r="E6517" t="str">
            <v>BIOGLAN PHARMA INC</v>
          </cell>
          <cell r="F6517" t="str">
            <v>ACNE W/O ANTNFCT/ANTISEPTIC</v>
          </cell>
        </row>
        <row r="6518">
          <cell r="A6518" t="str">
            <v>SALAGEN</v>
          </cell>
          <cell r="B6518" t="str">
            <v xml:space="preserve"> MOUTH, THROAT &amp; ANTISEPTICS                   </v>
          </cell>
          <cell r="C6518" t="str">
            <v>MGI PHARMA INC</v>
          </cell>
          <cell r="D6518">
            <v>16589</v>
          </cell>
          <cell r="E6518" t="str">
            <v>MGI PHARMA INC</v>
          </cell>
          <cell r="F6518" t="str">
            <v>SECRETORY AGONIST</v>
          </cell>
        </row>
        <row r="6519">
          <cell r="A6519" t="str">
            <v>SALFLEX 500</v>
          </cell>
          <cell r="B6519" t="str">
            <v xml:space="preserve"> ANALGESICS        </v>
          </cell>
          <cell r="C6519" t="str">
            <v>AMARIN PHARMACEUTICA</v>
          </cell>
          <cell r="D6519">
            <v>-24.5</v>
          </cell>
          <cell r="E6519" t="str">
            <v>AMARIN PHARMACEUTICA</v>
          </cell>
          <cell r="F6519" t="str">
            <v>SALICYLATES AND RELATED</v>
          </cell>
        </row>
        <row r="6520">
          <cell r="A6520" t="str">
            <v>SALFLEX 750</v>
          </cell>
          <cell r="B6520" t="str">
            <v xml:space="preserve"> ANALGESICS        </v>
          </cell>
          <cell r="C6520" t="str">
            <v>AMARIN PHARMACEUTICA</v>
          </cell>
          <cell r="D6520">
            <v>126</v>
          </cell>
          <cell r="E6520" t="str">
            <v>AMARIN PHARMACEUTICA</v>
          </cell>
          <cell r="F6520" t="str">
            <v>SALICYLATES AND RELATED</v>
          </cell>
        </row>
        <row r="6521">
          <cell r="A6521" t="str">
            <v>SALICYLIC AC/SULF</v>
          </cell>
          <cell r="B6521" t="str">
            <v xml:space="preserve"> DERMATOLOGICALS, ETHICAL                      </v>
          </cell>
          <cell r="C6521" t="str">
            <v>STIEFEL</v>
          </cell>
          <cell r="D6521">
            <v>40622.9</v>
          </cell>
          <cell r="E6521" t="str">
            <v>STIEFEL LABS</v>
          </cell>
          <cell r="F6521" t="str">
            <v>ACNE W/O ANTNFCT/ANTISEPTIC</v>
          </cell>
        </row>
        <row r="6522">
          <cell r="A6522" t="str">
            <v>SALICYLIC ACID</v>
          </cell>
          <cell r="B6522" t="str">
            <v xml:space="preserve"> DERMATOLOGICALS, ETHICAL                      </v>
          </cell>
          <cell r="C6522" t="str">
            <v>GLADES PHARM</v>
          </cell>
          <cell r="D6522">
            <v>1894.9</v>
          </cell>
          <cell r="E6522" t="str">
            <v>GLADES PHARM</v>
          </cell>
          <cell r="F6522" t="str">
            <v>DERMATOLOGICAL PREP OTH</v>
          </cell>
        </row>
        <row r="6523">
          <cell r="A6523" t="str">
            <v>SALICYLIC ACID</v>
          </cell>
          <cell r="B6523" t="str">
            <v xml:space="preserve"> DERMATOLOGICALS, ETHICAL                      </v>
          </cell>
          <cell r="C6523" t="str">
            <v>STIEFEL</v>
          </cell>
          <cell r="D6523">
            <v>1909.9</v>
          </cell>
          <cell r="E6523" t="str">
            <v>STIEFEL LABS</v>
          </cell>
          <cell r="F6523" t="str">
            <v>ANTIPRURITICS TOPICAL</v>
          </cell>
        </row>
        <row r="6524">
          <cell r="A6524" t="str">
            <v>SALICYLIC ACID</v>
          </cell>
          <cell r="B6524" t="str">
            <v xml:space="preserve"> MISCELLANEOUS PREPS, ETHICAL                  </v>
          </cell>
          <cell r="C6524" t="str">
            <v>AMEND</v>
          </cell>
          <cell r="D6524">
            <v>782</v>
          </cell>
          <cell r="E6524" t="str">
            <v>AMEND</v>
          </cell>
          <cell r="F6524" t="str">
            <v>CRUDE/BULK MED</v>
          </cell>
        </row>
        <row r="6525">
          <cell r="A6525" t="str">
            <v>SALICYLIC ACID</v>
          </cell>
          <cell r="B6525" t="str">
            <v xml:space="preserve"> MISCELLANEOUS PREPS, ETHICAL                  </v>
          </cell>
          <cell r="C6525" t="str">
            <v>HUMCO</v>
          </cell>
          <cell r="D6525">
            <v>244</v>
          </cell>
          <cell r="E6525" t="str">
            <v>HUMCO</v>
          </cell>
          <cell r="F6525" t="str">
            <v>CRUDE/BULK MED</v>
          </cell>
        </row>
        <row r="6526">
          <cell r="A6526" t="str">
            <v>SALICYLIC ACID</v>
          </cell>
          <cell r="B6526" t="str">
            <v xml:space="preserve"> MISCELLANEOUS PREPS, ETHICAL                  </v>
          </cell>
          <cell r="C6526" t="str">
            <v>MEDISCA INC</v>
          </cell>
          <cell r="D6526">
            <v>382.2</v>
          </cell>
          <cell r="E6526" t="str">
            <v>MEDISCA INC</v>
          </cell>
          <cell r="F6526" t="str">
            <v>CRUDE/BULK MED</v>
          </cell>
        </row>
        <row r="6527">
          <cell r="A6527" t="str">
            <v>SALINE LAXATIVE</v>
          </cell>
          <cell r="B6527" t="str">
            <v xml:space="preserve"> LAXATIVES           </v>
          </cell>
          <cell r="C6527" t="str">
            <v>PRIVATE LABEL</v>
          </cell>
          <cell r="D6527">
            <v>3351.2</v>
          </cell>
          <cell r="E6527" t="str">
            <v>PRIVATE LABEL</v>
          </cell>
          <cell r="F6527" t="str">
            <v>SALINE LAX</v>
          </cell>
        </row>
        <row r="6528">
          <cell r="A6528" t="str">
            <v>SALINE NASAL</v>
          </cell>
          <cell r="B6528" t="str">
            <v xml:space="preserve"> MISCELLANEOUS PREPS, ETHICAL                  </v>
          </cell>
          <cell r="C6528" t="str">
            <v>PRIVATE LABEL</v>
          </cell>
          <cell r="D6528">
            <v>3658.4</v>
          </cell>
          <cell r="E6528" t="str">
            <v>PRIVATE LABEL</v>
          </cell>
          <cell r="F6528" t="str">
            <v>MISCELLANEOUS OTH</v>
          </cell>
        </row>
        <row r="6529">
          <cell r="A6529" t="str">
            <v>SALINEX</v>
          </cell>
          <cell r="B6529" t="str">
            <v xml:space="preserve"> MISCELLANEOUS PREPS, ETHICAL                  </v>
          </cell>
          <cell r="C6529" t="str">
            <v>MURO PHARM</v>
          </cell>
          <cell r="D6529">
            <v>6086.4</v>
          </cell>
          <cell r="E6529" t="str">
            <v>MURO PHARM</v>
          </cell>
          <cell r="F6529" t="str">
            <v>MISCELLANEOUS OTH</v>
          </cell>
        </row>
        <row r="6530">
          <cell r="A6530" t="str">
            <v>SALIVA SUBSTITUTE</v>
          </cell>
          <cell r="B6530" t="str">
            <v xml:space="preserve"> MISCELLANEOUS PREPS, ETHICAL                  </v>
          </cell>
          <cell r="C6530" t="str">
            <v>ROXANE</v>
          </cell>
          <cell r="D6530">
            <v>3140</v>
          </cell>
          <cell r="E6530" t="str">
            <v>BOEHRINGER INGEL</v>
          </cell>
          <cell r="F6530" t="str">
            <v>MISCELLANEOUS OTH</v>
          </cell>
        </row>
        <row r="6531">
          <cell r="A6531" t="str">
            <v>SALSALATE</v>
          </cell>
          <cell r="B6531" t="str">
            <v xml:space="preserve"> ANALGESICS        </v>
          </cell>
          <cell r="C6531" t="str">
            <v>ABLE LABS</v>
          </cell>
          <cell r="D6531">
            <v>250.2</v>
          </cell>
          <cell r="E6531" t="str">
            <v>DYNAGEN INC</v>
          </cell>
          <cell r="F6531" t="str">
            <v>SALICYLATES AND RELATED</v>
          </cell>
        </row>
        <row r="6532">
          <cell r="A6532" t="str">
            <v>SALSALATE</v>
          </cell>
          <cell r="B6532" t="str">
            <v xml:space="preserve"> ANALGESICS        </v>
          </cell>
          <cell r="C6532" t="str">
            <v>BOCA PHARMACEUTICL</v>
          </cell>
          <cell r="D6532">
            <v>0</v>
          </cell>
          <cell r="E6532" t="str">
            <v>BOCA PHARMACEUTICL</v>
          </cell>
          <cell r="F6532" t="str">
            <v>SALICYLATES AND RELATED</v>
          </cell>
        </row>
        <row r="6533">
          <cell r="A6533" t="str">
            <v>SALSALATE</v>
          </cell>
          <cell r="B6533" t="str">
            <v xml:space="preserve"> ANALGESICS        </v>
          </cell>
          <cell r="C6533" t="str">
            <v>CARACO PHARM</v>
          </cell>
          <cell r="D6533">
            <v>13012.1</v>
          </cell>
          <cell r="E6533" t="str">
            <v>CARACO PHARM</v>
          </cell>
          <cell r="F6533" t="str">
            <v>SALICYLATES AND RELATED</v>
          </cell>
        </row>
        <row r="6534">
          <cell r="A6534" t="str">
            <v>SALSALATE</v>
          </cell>
          <cell r="B6534" t="str">
            <v xml:space="preserve"> ANALGESICS        </v>
          </cell>
          <cell r="C6534" t="str">
            <v>MAJOR PHARM</v>
          </cell>
          <cell r="D6534">
            <v>37</v>
          </cell>
          <cell r="E6534" t="str">
            <v>GREAT LAKES WHLSL</v>
          </cell>
          <cell r="F6534" t="str">
            <v>SALICYLATES AND RELATED</v>
          </cell>
        </row>
        <row r="6535">
          <cell r="A6535" t="str">
            <v>SALSALATE</v>
          </cell>
          <cell r="B6535" t="str">
            <v xml:space="preserve"> ANALGESICS        </v>
          </cell>
          <cell r="C6535" t="str">
            <v>MFR NOT STATED</v>
          </cell>
          <cell r="D6535">
            <v>1571.7</v>
          </cell>
          <cell r="E6535" t="str">
            <v>LAB UNKNOWN</v>
          </cell>
          <cell r="F6535" t="str">
            <v>SALICYLATES AND RELATED</v>
          </cell>
        </row>
        <row r="6536">
          <cell r="A6536" t="str">
            <v>SALSALATE</v>
          </cell>
          <cell r="B6536" t="str">
            <v xml:space="preserve"> ANALGESICS        </v>
          </cell>
          <cell r="C6536" t="str">
            <v>MUTUAL PHARM</v>
          </cell>
          <cell r="D6536">
            <v>128.1</v>
          </cell>
          <cell r="E6536" t="str">
            <v>URL/MUTUAL</v>
          </cell>
          <cell r="F6536" t="str">
            <v>SALICYLATES AND RELATED</v>
          </cell>
        </row>
        <row r="6537">
          <cell r="A6537" t="str">
            <v>SALSALATE</v>
          </cell>
          <cell r="B6537" t="str">
            <v xml:space="preserve"> ANALGESICS        </v>
          </cell>
          <cell r="C6537" t="str">
            <v>PLIVA  INC</v>
          </cell>
          <cell r="D6537">
            <v>3476.6</v>
          </cell>
          <cell r="E6537" t="str">
            <v>PLIVA D D  CROATIA</v>
          </cell>
          <cell r="F6537" t="str">
            <v>SALICYLATES AND RELATED</v>
          </cell>
        </row>
        <row r="6538">
          <cell r="A6538" t="str">
            <v>SALSALATE</v>
          </cell>
          <cell r="B6538" t="str">
            <v xml:space="preserve"> ANALGESICS        </v>
          </cell>
          <cell r="C6538" t="str">
            <v>QUALITEST PRODUCTS</v>
          </cell>
          <cell r="D6538">
            <v>3496.5</v>
          </cell>
          <cell r="E6538" t="str">
            <v>QUALITEST PRODUCTS</v>
          </cell>
          <cell r="F6538" t="str">
            <v>SALICYLATES AND RELATED</v>
          </cell>
        </row>
        <row r="6539">
          <cell r="A6539" t="str">
            <v>SALSALATE</v>
          </cell>
          <cell r="B6539" t="str">
            <v xml:space="preserve"> ANALGESICS        </v>
          </cell>
          <cell r="C6539" t="str">
            <v>RANBAXY PHARM</v>
          </cell>
          <cell r="D6539">
            <v>152.1</v>
          </cell>
          <cell r="E6539" t="str">
            <v>RANBAXY LABS LTD</v>
          </cell>
          <cell r="F6539" t="str">
            <v>SALICYLATES AND RELATED</v>
          </cell>
        </row>
        <row r="6540">
          <cell r="A6540" t="str">
            <v>SAL-TROPINE</v>
          </cell>
          <cell r="B6540" t="str">
            <v xml:space="preserve"> GASTROINTESTINAL                              </v>
          </cell>
          <cell r="C6540" t="str">
            <v>HOPE PHARMA</v>
          </cell>
          <cell r="D6540">
            <v>0</v>
          </cell>
          <cell r="E6540" t="str">
            <v>HOPE PHARMA</v>
          </cell>
          <cell r="F6540" t="str">
            <v>GI A-SPAS BELLADON</v>
          </cell>
        </row>
        <row r="6541">
          <cell r="A6541" t="str">
            <v>SANDIMMUNE</v>
          </cell>
          <cell r="B6541" t="str">
            <v xml:space="preserve"> IMMUNOLOGIC AGENTS                            </v>
          </cell>
          <cell r="C6541" t="str">
            <v>NOVARTIS RX</v>
          </cell>
          <cell r="D6541">
            <v>38026</v>
          </cell>
          <cell r="E6541" t="str">
            <v>NOVARTIS</v>
          </cell>
          <cell r="F6541" t="str">
            <v>IMMUNOSUP/TRANSPLANT AGENTS</v>
          </cell>
        </row>
        <row r="6542">
          <cell r="A6542" t="str">
            <v>SANDOSTATIN</v>
          </cell>
          <cell r="B6542" t="str">
            <v xml:space="preserve"> GASTROINTESTINAL                              </v>
          </cell>
          <cell r="C6542" t="str">
            <v>NOVARTIS RX</v>
          </cell>
          <cell r="D6542">
            <v>196927</v>
          </cell>
          <cell r="E6542" t="str">
            <v>NOVARTIS</v>
          </cell>
          <cell r="F6542" t="str">
            <v>GASTROINTESTINAL OTH</v>
          </cell>
        </row>
        <row r="6543">
          <cell r="A6543" t="str">
            <v>SANDOSTATIN LAR</v>
          </cell>
          <cell r="B6543" t="str">
            <v xml:space="preserve"> GASTROINTESTINAL                              </v>
          </cell>
          <cell r="C6543" t="str">
            <v>NOVARTIS RX</v>
          </cell>
          <cell r="D6543">
            <v>281816.8</v>
          </cell>
          <cell r="E6543" t="str">
            <v>NOVARTIS</v>
          </cell>
          <cell r="F6543" t="str">
            <v>GASTROINTESTINAL OTH</v>
          </cell>
        </row>
        <row r="6544">
          <cell r="A6544" t="str">
            <v>SANSERT</v>
          </cell>
          <cell r="B6544" t="str">
            <v xml:space="preserve"> ANALGESICS        </v>
          </cell>
          <cell r="C6544" t="str">
            <v>NOVARTIS RX</v>
          </cell>
          <cell r="D6544">
            <v>0</v>
          </cell>
          <cell r="E6544" t="str">
            <v>NOVARTIS</v>
          </cell>
          <cell r="F6544" t="str">
            <v>ANTI-MIGRAINE</v>
          </cell>
        </row>
        <row r="6545">
          <cell r="A6545" t="str">
            <v>SANTYL</v>
          </cell>
          <cell r="B6545" t="str">
            <v xml:space="preserve"> ENZYMES                                       </v>
          </cell>
          <cell r="C6545" t="str">
            <v>SMITH &amp; NEPHEW INC</v>
          </cell>
          <cell r="D6545">
            <v>129078</v>
          </cell>
          <cell r="E6545" t="str">
            <v>SMITH &amp; NEPHEW INC</v>
          </cell>
          <cell r="F6545" t="str">
            <v>ENZYMES LOCAL/TOPICAL</v>
          </cell>
        </row>
        <row r="6546">
          <cell r="A6546" t="str">
            <v>SARAFEM</v>
          </cell>
          <cell r="B6546" t="str">
            <v xml:space="preserve"> PSYCHOTHERAPEUTICS                            </v>
          </cell>
          <cell r="C6546" t="str">
            <v>WARNER-CHILCOTT</v>
          </cell>
          <cell r="D6546">
            <v>66738.100000000006</v>
          </cell>
          <cell r="E6546" t="str">
            <v>GALEN HOLDINGS INC</v>
          </cell>
          <cell r="F6546" t="str">
            <v>SSRI/SNRI</v>
          </cell>
        </row>
        <row r="6547">
          <cell r="A6547" t="str">
            <v>SARNA</v>
          </cell>
          <cell r="B6547" t="str">
            <v xml:space="preserve"> DERMATOLOGICALS, ETHICAL                      </v>
          </cell>
          <cell r="C6547" t="str">
            <v>STIEFEL</v>
          </cell>
          <cell r="D6547">
            <v>4687.2</v>
          </cell>
          <cell r="E6547" t="str">
            <v>STIEFEL LABS</v>
          </cell>
          <cell r="F6547" t="str">
            <v>ANTIPRURITICS TOPICAL</v>
          </cell>
        </row>
        <row r="6548">
          <cell r="A6548" t="str">
            <v>SARNOL-HC</v>
          </cell>
          <cell r="B6548" t="str">
            <v xml:space="preserve"> HORMONES                                      </v>
          </cell>
          <cell r="C6548" t="str">
            <v>STIEFEL</v>
          </cell>
          <cell r="D6548">
            <v>6454</v>
          </cell>
          <cell r="E6548" t="str">
            <v>STIEFEL LABS</v>
          </cell>
          <cell r="F6548" t="str">
            <v>HORMONES CORT PLAIN DERM</v>
          </cell>
        </row>
        <row r="6549">
          <cell r="A6549" t="str">
            <v>SASTID</v>
          </cell>
          <cell r="B6549" t="str">
            <v xml:space="preserve"> DERMATOLOGICALS, ETHICAL                      </v>
          </cell>
          <cell r="C6549" t="str">
            <v>STIEFEL</v>
          </cell>
          <cell r="D6549">
            <v>14360.1</v>
          </cell>
          <cell r="E6549" t="str">
            <v>STIEFEL LABS</v>
          </cell>
          <cell r="F6549" t="str">
            <v>ACNE W/O ANTNFCT/ANTISEPTIC</v>
          </cell>
        </row>
        <row r="6550">
          <cell r="A6550" t="str">
            <v>SBR-LIPOCREAM</v>
          </cell>
          <cell r="B6550" t="str">
            <v xml:space="preserve"> DERMATOLOGICALS, ETHICAL                      </v>
          </cell>
          <cell r="C6550" t="str">
            <v>FERNDALE LABS</v>
          </cell>
          <cell r="D6550">
            <v>13102.6</v>
          </cell>
          <cell r="E6550" t="str">
            <v>FERNDALE LABS</v>
          </cell>
          <cell r="F6550" t="str">
            <v>DERMATOLOGICAL PREP OTH</v>
          </cell>
        </row>
        <row r="6551">
          <cell r="A6551" t="str">
            <v>SCALPICIN</v>
          </cell>
          <cell r="B6551" t="str">
            <v xml:space="preserve"> DERMATOLOGICALS, ETHICAL                      </v>
          </cell>
          <cell r="C6551" t="str">
            <v>COMBE</v>
          </cell>
          <cell r="D6551">
            <v>29.1</v>
          </cell>
          <cell r="E6551" t="str">
            <v>COMBE</v>
          </cell>
          <cell r="F6551" t="str">
            <v>DERMATOLOGICAL PREP OTH</v>
          </cell>
        </row>
        <row r="6552">
          <cell r="A6552" t="str">
            <v>SCANDICAL</v>
          </cell>
          <cell r="B6552" t="str">
            <v xml:space="preserve"> NATURAL MEDICINE                              </v>
          </cell>
          <cell r="C6552" t="str">
            <v>AXCAN SCANDIPHARM</v>
          </cell>
          <cell r="D6552">
            <v>21.1</v>
          </cell>
          <cell r="E6552" t="str">
            <v>AXCAN PHARMA</v>
          </cell>
          <cell r="F6552" t="str">
            <v>NAT MED OTH NUTRITN</v>
          </cell>
        </row>
        <row r="6553">
          <cell r="A6553" t="str">
            <v>SCANDISHAKE</v>
          </cell>
          <cell r="B6553" t="str">
            <v xml:space="preserve"> NUTRIENTS &amp; SUPPLEMENTS                       </v>
          </cell>
          <cell r="C6553" t="str">
            <v>AXCAN SCANDIPHARM</v>
          </cell>
          <cell r="D6553">
            <v>373.5</v>
          </cell>
          <cell r="E6553" t="str">
            <v>AXCAN PHARMA</v>
          </cell>
          <cell r="F6553" t="str">
            <v>NUTRIENTS &amp; SUPPLEMENTS OTH</v>
          </cell>
        </row>
        <row r="6554">
          <cell r="A6554" t="str">
            <v>SEA SOFT</v>
          </cell>
          <cell r="B6554" t="str">
            <v xml:space="preserve"> MISCELLANEOUS PREPS, ETHICAL                  </v>
          </cell>
          <cell r="C6554" t="str">
            <v>QUALITEST PRODUCTS</v>
          </cell>
          <cell r="D6554">
            <v>131.69999999999999</v>
          </cell>
          <cell r="E6554" t="str">
            <v>QUALITEST PRODUCTS</v>
          </cell>
          <cell r="F6554" t="str">
            <v>MISCELLANEOUS OTH</v>
          </cell>
        </row>
        <row r="6555">
          <cell r="A6555" t="str">
            <v>SEASONALE</v>
          </cell>
          <cell r="B6555" t="str">
            <v xml:space="preserve"> CONTRACEPTIVES                                </v>
          </cell>
          <cell r="C6555" t="str">
            <v>BARR LABS</v>
          </cell>
          <cell r="D6555">
            <v>10707.8</v>
          </cell>
          <cell r="E6555" t="str">
            <v>BARR LABS CORP</v>
          </cell>
          <cell r="F6555" t="str">
            <v>O/C ESTROGEN/PROGESTOGEN</v>
          </cell>
        </row>
        <row r="6556">
          <cell r="A6556" t="str">
            <v>SEBA-GEL</v>
          </cell>
          <cell r="B6556" t="str">
            <v xml:space="preserve"> DERMATOLOGICALS, ETHICAL                      </v>
          </cell>
          <cell r="C6556" t="str">
            <v>HEALTHPOINT MEDICAL</v>
          </cell>
          <cell r="D6556">
            <v>1752.5</v>
          </cell>
          <cell r="E6556" t="str">
            <v>HEALTHPOINT MEDICAL</v>
          </cell>
          <cell r="F6556" t="str">
            <v>ACNE W/ANTNFCT/ANTISEPTIC</v>
          </cell>
        </row>
        <row r="6557">
          <cell r="A6557" t="str">
            <v>SEBA-NIL</v>
          </cell>
          <cell r="B6557" t="str">
            <v xml:space="preserve"> DERMATOLOGICALS, ETHICAL                      </v>
          </cell>
          <cell r="C6557" t="str">
            <v>HEALTHPOINT MEDICAL</v>
          </cell>
          <cell r="D6557">
            <v>2274.3000000000002</v>
          </cell>
          <cell r="E6557" t="str">
            <v>HEALTHPOINT MEDICAL</v>
          </cell>
          <cell r="F6557" t="str">
            <v>ACNE W/O ANTNFCT/ANTISEPTIC</v>
          </cell>
        </row>
        <row r="6558">
          <cell r="A6558" t="str">
            <v>SEBUCARE</v>
          </cell>
          <cell r="B6558" t="str">
            <v xml:space="preserve"> DERMATOLOGICALS, ETHICAL                      </v>
          </cell>
          <cell r="C6558" t="str">
            <v>WESTWOOD-SQUIBB PH</v>
          </cell>
          <cell r="D6558">
            <v>64</v>
          </cell>
          <cell r="E6558" t="str">
            <v>BRISTOL-MYERS SQ</v>
          </cell>
          <cell r="F6558" t="str">
            <v>ANTI-DANDRUFF</v>
          </cell>
        </row>
        <row r="6559">
          <cell r="A6559" t="str">
            <v>SEBULEX</v>
          </cell>
          <cell r="B6559" t="str">
            <v xml:space="preserve"> DERMATOLOGICALS, ETHICAL                      </v>
          </cell>
          <cell r="C6559" t="str">
            <v>WESTWOOD-SQUIBB PH</v>
          </cell>
          <cell r="D6559">
            <v>2573.8000000000002</v>
          </cell>
          <cell r="E6559" t="str">
            <v>BRISTOL-MYERS SQ</v>
          </cell>
          <cell r="F6559" t="str">
            <v>ANTI-DANDRUFF</v>
          </cell>
        </row>
        <row r="6560">
          <cell r="A6560" t="str">
            <v>SEBULON</v>
          </cell>
          <cell r="B6560" t="str">
            <v xml:space="preserve"> DERMATOLOGICALS, ETHICAL                      </v>
          </cell>
          <cell r="C6560" t="str">
            <v>WESTWOOD-SQUIBB PH</v>
          </cell>
          <cell r="D6560">
            <v>30.7</v>
          </cell>
          <cell r="E6560" t="str">
            <v>BRISTOL-MYERS SQ</v>
          </cell>
          <cell r="F6560" t="str">
            <v>ANTI-DANDRUFF</v>
          </cell>
        </row>
        <row r="6561">
          <cell r="A6561" t="str">
            <v>SEBUTONE</v>
          </cell>
          <cell r="B6561" t="str">
            <v xml:space="preserve"> DERMATOLOGICALS, ETHICAL                      </v>
          </cell>
          <cell r="C6561" t="str">
            <v>WESTWOOD-SQUIBB PH</v>
          </cell>
          <cell r="D6561">
            <v>1231</v>
          </cell>
          <cell r="E6561" t="str">
            <v>BRISTOL-MYERS SQ</v>
          </cell>
          <cell r="F6561" t="str">
            <v>ANTI-DANDRUFF</v>
          </cell>
        </row>
        <row r="6562">
          <cell r="A6562" t="str">
            <v>SECTRAL</v>
          </cell>
          <cell r="B6562" t="str">
            <v xml:space="preserve"> VASCULAR AGENTS                               </v>
          </cell>
          <cell r="C6562" t="str">
            <v>ESP PHARMA</v>
          </cell>
          <cell r="D6562">
            <v>83194.899999999994</v>
          </cell>
          <cell r="E6562" t="str">
            <v>ESP PHARMA</v>
          </cell>
          <cell r="F6562" t="str">
            <v>BETA BLOCKERS</v>
          </cell>
        </row>
        <row r="6563">
          <cell r="A6563" t="str">
            <v>SELEGILINE HCL</v>
          </cell>
          <cell r="B6563" t="str">
            <v xml:space="preserve"> NEUROLOGICAL DISORDERS, MISC                  </v>
          </cell>
          <cell r="C6563" t="str">
            <v>APOTEX CORP</v>
          </cell>
          <cell r="D6563">
            <v>33689.800000000003</v>
          </cell>
          <cell r="E6563" t="str">
            <v>APOTEX CORP</v>
          </cell>
          <cell r="F6563" t="str">
            <v>ANTI-PARKINSON OTH</v>
          </cell>
        </row>
        <row r="6564">
          <cell r="A6564" t="str">
            <v>SELEGILINE HCL</v>
          </cell>
          <cell r="B6564" t="str">
            <v xml:space="preserve"> NEUROLOGICAL DISORDERS, MISC                  </v>
          </cell>
          <cell r="C6564" t="str">
            <v>ENDO GENERIC PRODUCT</v>
          </cell>
          <cell r="D6564">
            <v>9224.2000000000007</v>
          </cell>
          <cell r="E6564" t="str">
            <v>ENDO PHARM INC</v>
          </cell>
          <cell r="F6564" t="str">
            <v>ANTI-PARKINSON OTH</v>
          </cell>
        </row>
        <row r="6565">
          <cell r="A6565" t="str">
            <v>SELEGILINE HCL</v>
          </cell>
          <cell r="B6565" t="str">
            <v xml:space="preserve"> NEUROLOGICAL DISORDERS, MISC                  </v>
          </cell>
          <cell r="C6565" t="str">
            <v>MYLAN</v>
          </cell>
          <cell r="D6565">
            <v>5253.1</v>
          </cell>
          <cell r="E6565" t="str">
            <v>MYLAN LABS  INC</v>
          </cell>
          <cell r="F6565" t="str">
            <v>ANTI-PARKINSON OTH</v>
          </cell>
        </row>
        <row r="6566">
          <cell r="A6566" t="str">
            <v>SELEGILINE HCL</v>
          </cell>
          <cell r="B6566" t="str">
            <v xml:space="preserve"> NEUROLOGICAL DISORDERS, MISC                  </v>
          </cell>
          <cell r="C6566" t="str">
            <v>STADA PHARM</v>
          </cell>
          <cell r="D6566">
            <v>4947.6000000000004</v>
          </cell>
          <cell r="E6566" t="str">
            <v>STADA ARZNEIMITTEL</v>
          </cell>
          <cell r="F6566" t="str">
            <v>ANTI-PARKINSON OTH</v>
          </cell>
        </row>
        <row r="6567">
          <cell r="A6567" t="str">
            <v>SELEGILINE HCL</v>
          </cell>
          <cell r="B6567" t="str">
            <v xml:space="preserve"> NEUROLOGICAL DISORDERS, MISC                  </v>
          </cell>
          <cell r="C6567" t="str">
            <v>WATSON LABS</v>
          </cell>
          <cell r="D6567">
            <v>15334.4</v>
          </cell>
          <cell r="E6567" t="str">
            <v>WATSON PHARM INC</v>
          </cell>
          <cell r="F6567" t="str">
            <v>ANTI-PARKINSON OTH</v>
          </cell>
        </row>
        <row r="6568">
          <cell r="A6568" t="str">
            <v>SELENIUM</v>
          </cell>
          <cell r="B6568" t="str">
            <v xml:space="preserve"> NUTRIENTS &amp; SUPPLEMENTS                       </v>
          </cell>
          <cell r="C6568" t="str">
            <v>IVAX PHARMACEUTICALS</v>
          </cell>
          <cell r="D6568">
            <v>12.7</v>
          </cell>
          <cell r="E6568" t="str">
            <v>IVAX CORP</v>
          </cell>
          <cell r="F6568" t="str">
            <v>NUTRIENTS &amp; SUPPLEMENTS OTH</v>
          </cell>
        </row>
        <row r="6569">
          <cell r="A6569" t="str">
            <v>SELENIUM</v>
          </cell>
          <cell r="B6569" t="str">
            <v xml:space="preserve"> NUTRIENTS &amp; SUPPLEMENTS                       </v>
          </cell>
          <cell r="C6569" t="str">
            <v>MAJOR PHARM</v>
          </cell>
          <cell r="D6569">
            <v>17.7</v>
          </cell>
          <cell r="E6569" t="str">
            <v>GREAT LAKES WHLSL</v>
          </cell>
          <cell r="F6569" t="str">
            <v>NUTRIENTS &amp; SUPPLEMENTS OTH</v>
          </cell>
        </row>
        <row r="6570">
          <cell r="A6570" t="str">
            <v>SELENIUM SULFIDE</v>
          </cell>
          <cell r="B6570" t="str">
            <v xml:space="preserve"> DERMATOLOGICALS, ETHICAL                      </v>
          </cell>
          <cell r="C6570" t="str">
            <v>ALPHARMA</v>
          </cell>
          <cell r="D6570">
            <v>1847.7</v>
          </cell>
          <cell r="E6570" t="str">
            <v>ALPHARMA USPD</v>
          </cell>
          <cell r="F6570" t="str">
            <v>ANTI-DANDRUFF</v>
          </cell>
        </row>
        <row r="6571">
          <cell r="A6571" t="str">
            <v>SELENIUM SULFIDE</v>
          </cell>
          <cell r="B6571" t="str">
            <v xml:space="preserve"> DERMATOLOGICALS, ETHICAL                      </v>
          </cell>
          <cell r="C6571" t="str">
            <v>CLAY-PARK LABS</v>
          </cell>
          <cell r="D6571">
            <v>65681.399999999994</v>
          </cell>
          <cell r="E6571" t="str">
            <v>CLAY-PARK LABS</v>
          </cell>
          <cell r="F6571" t="str">
            <v>ANTI-DANDRUFF</v>
          </cell>
        </row>
        <row r="6572">
          <cell r="A6572" t="str">
            <v>SELENIUM SULFIDE</v>
          </cell>
          <cell r="B6572" t="str">
            <v xml:space="preserve"> DERMATOLOGICALS, ETHICAL                      </v>
          </cell>
          <cell r="C6572" t="str">
            <v>IVAX PHARMACEUTICALS</v>
          </cell>
          <cell r="D6572">
            <v>3250.3</v>
          </cell>
          <cell r="E6572" t="str">
            <v>IVAX CORP</v>
          </cell>
          <cell r="F6572" t="str">
            <v>ANTI-DANDRUFF</v>
          </cell>
        </row>
        <row r="6573">
          <cell r="A6573" t="str">
            <v>SELENIUM SULFIDE</v>
          </cell>
          <cell r="B6573" t="str">
            <v xml:space="preserve"> DERMATOLOGICALS, ETHICAL                      </v>
          </cell>
          <cell r="C6573" t="str">
            <v>MORTON GROVE PHARM</v>
          </cell>
          <cell r="D6573">
            <v>13445.4</v>
          </cell>
          <cell r="E6573" t="str">
            <v>MORTON GROVE PHARM</v>
          </cell>
          <cell r="F6573" t="str">
            <v>ANTI-DANDRUFF</v>
          </cell>
        </row>
        <row r="6574">
          <cell r="A6574" t="str">
            <v>SELENIUM SULFIDE</v>
          </cell>
          <cell r="B6574" t="str">
            <v xml:space="preserve"> DERMATOLOGICALS, ETHICAL                      </v>
          </cell>
          <cell r="C6574" t="str">
            <v>WATSON LABS</v>
          </cell>
          <cell r="D6574">
            <v>0</v>
          </cell>
          <cell r="E6574" t="str">
            <v>WATSON PHARM INC</v>
          </cell>
          <cell r="F6574" t="str">
            <v>ANTI-DANDRUFF</v>
          </cell>
        </row>
        <row r="6575">
          <cell r="A6575" t="str">
            <v>SELSUN</v>
          </cell>
          <cell r="B6575" t="str">
            <v xml:space="preserve"> DERMATOLOGICALS, ETHICAL                      </v>
          </cell>
          <cell r="C6575" t="str">
            <v>ABBOTT PHARM PRODS</v>
          </cell>
          <cell r="D6575">
            <v>62.3</v>
          </cell>
          <cell r="E6575" t="str">
            <v>ABBOTT</v>
          </cell>
          <cell r="F6575" t="str">
            <v>ANTI-DANDRUFF</v>
          </cell>
        </row>
        <row r="6576">
          <cell r="A6576" t="str">
            <v>SEMPREX-D</v>
          </cell>
          <cell r="B6576" t="str">
            <v xml:space="preserve"> COUGH &amp; COLD PREPS           </v>
          </cell>
          <cell r="C6576" t="str">
            <v>CELLTECH PHARM</v>
          </cell>
          <cell r="D6576">
            <v>84625.4</v>
          </cell>
          <cell r="E6576" t="str">
            <v>CELLTECH GROUP</v>
          </cell>
          <cell r="F6576" t="str">
            <v>ORAL COLD W/O ANALG</v>
          </cell>
        </row>
        <row r="6577">
          <cell r="A6577" t="str">
            <v>SENEXON</v>
          </cell>
          <cell r="B6577" t="str">
            <v xml:space="preserve"> LAXATIVES           </v>
          </cell>
          <cell r="C6577" t="str">
            <v>WATSON LABS</v>
          </cell>
          <cell r="D6577">
            <v>97</v>
          </cell>
          <cell r="E6577" t="str">
            <v>WATSON PHARM INC</v>
          </cell>
          <cell r="F6577" t="str">
            <v>IRRITANT-STIMULANT LAX</v>
          </cell>
        </row>
        <row r="6578">
          <cell r="A6578" t="str">
            <v>SENNA</v>
          </cell>
          <cell r="B6578" t="str">
            <v xml:space="preserve"> LAXATIVES           </v>
          </cell>
          <cell r="C6578" t="str">
            <v>DIXON-SHANE</v>
          </cell>
          <cell r="D6578">
            <v>1098.3</v>
          </cell>
          <cell r="E6578" t="str">
            <v>DIXON-SHANE</v>
          </cell>
          <cell r="F6578" t="str">
            <v>IRRITANT-STIMULANT LAX</v>
          </cell>
        </row>
        <row r="6579">
          <cell r="A6579" t="str">
            <v>SENNA</v>
          </cell>
          <cell r="B6579" t="str">
            <v xml:space="preserve"> LAXATIVES           </v>
          </cell>
          <cell r="C6579" t="str">
            <v>IVAX PHARMACEUTICALS</v>
          </cell>
          <cell r="D6579">
            <v>3145.5</v>
          </cell>
          <cell r="E6579" t="str">
            <v>IVAX CORP</v>
          </cell>
          <cell r="F6579" t="str">
            <v>IRRITANT-STIMULANT LAX</v>
          </cell>
        </row>
        <row r="6580">
          <cell r="A6580" t="str">
            <v>SENNA</v>
          </cell>
          <cell r="B6580" t="str">
            <v xml:space="preserve"> LAXATIVES           </v>
          </cell>
          <cell r="C6580" t="str">
            <v>MAJOR PHARM</v>
          </cell>
          <cell r="D6580">
            <v>15233.3</v>
          </cell>
          <cell r="E6580" t="str">
            <v>GREAT LAKES WHLSL</v>
          </cell>
          <cell r="F6580" t="str">
            <v>IRRITANT-STIMULANT LAX</v>
          </cell>
        </row>
        <row r="6581">
          <cell r="A6581" t="str">
            <v>SENNA</v>
          </cell>
          <cell r="B6581" t="str">
            <v xml:space="preserve"> LAXATIVES           </v>
          </cell>
          <cell r="C6581" t="str">
            <v>QUALITEST PRODUCTS</v>
          </cell>
          <cell r="D6581">
            <v>472.6</v>
          </cell>
          <cell r="E6581" t="str">
            <v>QUALITEST PRODUCTS</v>
          </cell>
          <cell r="F6581" t="str">
            <v>IRRITANT-STIMULANT LAX</v>
          </cell>
        </row>
        <row r="6582">
          <cell r="A6582" t="str">
            <v>SENNA CONC</v>
          </cell>
          <cell r="B6582" t="str">
            <v xml:space="preserve"> LAXATIVES           </v>
          </cell>
          <cell r="C6582" t="str">
            <v>PRIVATE LABEL</v>
          </cell>
          <cell r="D6582">
            <v>12964</v>
          </cell>
          <cell r="E6582" t="str">
            <v>PRIVATE LABEL</v>
          </cell>
          <cell r="F6582" t="str">
            <v>IRRITANT-STIMULANT LAX</v>
          </cell>
        </row>
        <row r="6583">
          <cell r="A6583" t="str">
            <v>SENNA PLUS</v>
          </cell>
          <cell r="B6583" t="str">
            <v xml:space="preserve"> LAXATIVES           </v>
          </cell>
          <cell r="C6583" t="str">
            <v>MAJOR PHARM</v>
          </cell>
          <cell r="D6583">
            <v>307.8</v>
          </cell>
          <cell r="E6583" t="str">
            <v>GREAT LAKES WHLSL</v>
          </cell>
          <cell r="F6583" t="str">
            <v>IRRITANT-STIMULANT LAX</v>
          </cell>
        </row>
        <row r="6584">
          <cell r="A6584" t="str">
            <v>SENNA PLUS</v>
          </cell>
          <cell r="B6584" t="str">
            <v xml:space="preserve"> LAXATIVES           </v>
          </cell>
          <cell r="C6584" t="str">
            <v>PRIVATE LABEL</v>
          </cell>
          <cell r="D6584">
            <v>833.7</v>
          </cell>
          <cell r="E6584" t="str">
            <v>PRIVATE LABEL</v>
          </cell>
          <cell r="F6584" t="str">
            <v>FECAL SOFTENER W/STIM</v>
          </cell>
        </row>
        <row r="6585">
          <cell r="A6585" t="str">
            <v>SENNA S</v>
          </cell>
          <cell r="B6585" t="str">
            <v xml:space="preserve"> LAXATIVES           </v>
          </cell>
          <cell r="C6585" t="str">
            <v>IVAX PHARMACEUTICALS</v>
          </cell>
          <cell r="D6585">
            <v>9069.7999999999993</v>
          </cell>
          <cell r="E6585" t="str">
            <v>IVAX CORP</v>
          </cell>
          <cell r="F6585" t="str">
            <v>FECAL SOFTENER W/STIM</v>
          </cell>
        </row>
        <row r="6586">
          <cell r="A6586" t="str">
            <v>SENNA/DOCUSATE SOD</v>
          </cell>
          <cell r="B6586" t="str">
            <v xml:space="preserve"> LAXATIVES           </v>
          </cell>
          <cell r="C6586" t="str">
            <v>SKY PHARM</v>
          </cell>
          <cell r="D6586">
            <v>43.5</v>
          </cell>
          <cell r="E6586" t="str">
            <v>SKY PHARM</v>
          </cell>
          <cell r="F6586" t="str">
            <v>IRRITANT-STIMULANT LAX</v>
          </cell>
        </row>
        <row r="6587">
          <cell r="A6587" t="str">
            <v>SENNALAX-S</v>
          </cell>
          <cell r="B6587" t="str">
            <v xml:space="preserve"> LAXATIVES           </v>
          </cell>
          <cell r="C6587" t="str">
            <v>QUALITEST PRODUCTS</v>
          </cell>
          <cell r="D6587">
            <v>407.4</v>
          </cell>
          <cell r="E6587" t="str">
            <v>QUALITEST PRODUCTS</v>
          </cell>
          <cell r="F6587" t="str">
            <v>FECAL SOFTENER W/STIM</v>
          </cell>
        </row>
        <row r="6588">
          <cell r="A6588" t="str">
            <v>SENOKOT</v>
          </cell>
          <cell r="B6588" t="str">
            <v xml:space="preserve"> LAXATIVES           </v>
          </cell>
          <cell r="C6588" t="str">
            <v>PURDUE</v>
          </cell>
          <cell r="D6588">
            <v>130652.2</v>
          </cell>
          <cell r="E6588" t="str">
            <v>PURDUE FREDERICK</v>
          </cell>
          <cell r="F6588" t="str">
            <v>IRRITANT-STIMULANT LAX</v>
          </cell>
        </row>
        <row r="6589">
          <cell r="A6589" t="str">
            <v>SENOKOT S</v>
          </cell>
          <cell r="B6589" t="str">
            <v xml:space="preserve"> LAXATIVES           </v>
          </cell>
          <cell r="C6589" t="str">
            <v>PURDUE</v>
          </cell>
          <cell r="D6589">
            <v>64577.9</v>
          </cell>
          <cell r="E6589" t="str">
            <v>PURDUE FREDERICK</v>
          </cell>
          <cell r="F6589" t="str">
            <v>FECAL SOFTENER W/STIM</v>
          </cell>
        </row>
        <row r="6590">
          <cell r="A6590" t="str">
            <v>SENOKOT XTRA</v>
          </cell>
          <cell r="B6590" t="str">
            <v xml:space="preserve"> LAXATIVES           </v>
          </cell>
          <cell r="C6590" t="str">
            <v>PURDUE</v>
          </cell>
          <cell r="D6590">
            <v>7494.2</v>
          </cell>
          <cell r="E6590" t="str">
            <v>PURDUE FREDERICK</v>
          </cell>
          <cell r="F6590" t="str">
            <v>IRRITANT-STIMULANT LAX</v>
          </cell>
        </row>
        <row r="6591">
          <cell r="A6591" t="str">
            <v>SENSITIVE EYES</v>
          </cell>
          <cell r="B6591" t="str">
            <v xml:space="preserve"> OPHTHALMIC PREPARATIONS                       </v>
          </cell>
          <cell r="C6591" t="str">
            <v>BAUSCH &amp; LOMB</v>
          </cell>
          <cell r="D6591">
            <v>1297.5</v>
          </cell>
          <cell r="E6591" t="str">
            <v>BAUSCH &amp; LOMB INC</v>
          </cell>
          <cell r="F6591" t="str">
            <v>SOFT LENS CLEANERS</v>
          </cell>
        </row>
        <row r="6592">
          <cell r="A6592" t="str">
            <v>SENSITIVE EYES</v>
          </cell>
          <cell r="B6592" t="str">
            <v xml:space="preserve"> OPHTHALMIC PREPARATIONS                       </v>
          </cell>
          <cell r="C6592" t="str">
            <v>BAUSCH &amp; LOMB</v>
          </cell>
          <cell r="D6592">
            <v>6962.5</v>
          </cell>
          <cell r="E6592" t="str">
            <v>BAUSCH &amp; LOMB INC</v>
          </cell>
          <cell r="F6592" t="str">
            <v>SOFT LENS LUBRICANT</v>
          </cell>
        </row>
        <row r="6593">
          <cell r="A6593" t="str">
            <v>SENSITIVE EYES</v>
          </cell>
          <cell r="B6593" t="str">
            <v xml:space="preserve"> OPHTHALMIC PREPARATIONS                       </v>
          </cell>
          <cell r="C6593" t="str">
            <v>BAUSCH &amp; LOMB</v>
          </cell>
          <cell r="D6593">
            <v>14491.6</v>
          </cell>
          <cell r="E6593" t="str">
            <v>BAUSCH &amp; LOMB INC</v>
          </cell>
          <cell r="F6593" t="str">
            <v>SOFT LENS PRESERVED SALINE</v>
          </cell>
        </row>
        <row r="6594">
          <cell r="A6594" t="str">
            <v>SENSORCAINE</v>
          </cell>
          <cell r="B6594" t="str">
            <v xml:space="preserve"> ANESTHETICS                                   </v>
          </cell>
          <cell r="C6594" t="str">
            <v>ASTRAZENECA</v>
          </cell>
          <cell r="D6594">
            <v>0</v>
          </cell>
          <cell r="E6594" t="str">
            <v>ASTRAZENECA CORP</v>
          </cell>
          <cell r="F6594" t="str">
            <v>ANESTH LOCAL INJ</v>
          </cell>
        </row>
        <row r="6595">
          <cell r="A6595" t="str">
            <v>SENSORCAINE-MPF</v>
          </cell>
          <cell r="B6595" t="str">
            <v xml:space="preserve"> ANESTHETICS                                   </v>
          </cell>
          <cell r="C6595" t="str">
            <v>ASTRAZENECA</v>
          </cell>
          <cell r="D6595">
            <v>760.9</v>
          </cell>
          <cell r="E6595" t="str">
            <v>ASTRAZENECA CORP</v>
          </cell>
          <cell r="F6595" t="str">
            <v>ANESTH LOCAL INJ</v>
          </cell>
        </row>
        <row r="6596">
          <cell r="A6596" t="str">
            <v>SEPTRA</v>
          </cell>
          <cell r="B6596" t="str">
            <v xml:space="preserve"> ANTI-INFECTIVES, SYSTEMIC                     </v>
          </cell>
          <cell r="C6596" t="str">
            <v>MONARCH PHARM</v>
          </cell>
          <cell r="D6596">
            <v>12253.6</v>
          </cell>
          <cell r="E6596" t="str">
            <v>KING PHARM INC</v>
          </cell>
          <cell r="F6596" t="str">
            <v>SULFA &amp; TRIMETH COMB</v>
          </cell>
        </row>
        <row r="6597">
          <cell r="A6597" t="str">
            <v>SEPTRA DS</v>
          </cell>
          <cell r="B6597" t="str">
            <v xml:space="preserve"> ANTI-INFECTIVES, SYSTEMIC                     </v>
          </cell>
          <cell r="C6597" t="str">
            <v>MONARCH PHARM</v>
          </cell>
          <cell r="D6597">
            <v>108452.4</v>
          </cell>
          <cell r="E6597" t="str">
            <v>KING PHARM INC</v>
          </cell>
          <cell r="F6597" t="str">
            <v>SULFA &amp; TRIMETH COMB</v>
          </cell>
        </row>
        <row r="6598">
          <cell r="A6598" t="str">
            <v>SERAX</v>
          </cell>
          <cell r="B6598" t="str">
            <v xml:space="preserve"> PSYCHOTHERAPEUTICS                            </v>
          </cell>
          <cell r="C6598" t="str">
            <v>PUREPAC</v>
          </cell>
          <cell r="D6598">
            <v>13472.5</v>
          </cell>
          <cell r="E6598" t="str">
            <v>ALPHARMA USPD</v>
          </cell>
          <cell r="F6598" t="str">
            <v>BENZODIAZEPINES</v>
          </cell>
        </row>
        <row r="6599">
          <cell r="A6599" t="str">
            <v>SERENTIL</v>
          </cell>
          <cell r="B6599" t="str">
            <v xml:space="preserve"> PSYCHOTHERAPEUTICS                            </v>
          </cell>
          <cell r="C6599" t="str">
            <v>BOEHRINGER INGEL</v>
          </cell>
          <cell r="D6599">
            <v>10024.200000000001</v>
          </cell>
          <cell r="E6599" t="str">
            <v>BOEHRINGER INGEL</v>
          </cell>
          <cell r="F6599" t="str">
            <v>PHENOTHIAZINE DERIVATIVES</v>
          </cell>
        </row>
        <row r="6600">
          <cell r="A6600" t="str">
            <v>SEREVENT</v>
          </cell>
          <cell r="B6600" t="str">
            <v xml:space="preserve"> RESPIRATORY THERAPY                           </v>
          </cell>
          <cell r="C6600" t="str">
            <v>GSK PHARM</v>
          </cell>
          <cell r="D6600">
            <v>553540.69999999995</v>
          </cell>
          <cell r="E6600" t="str">
            <v>GLAXOSMITHKLINE</v>
          </cell>
          <cell r="F6600" t="str">
            <v>BETA AGONISTS AEROSOL</v>
          </cell>
        </row>
        <row r="6601">
          <cell r="A6601" t="str">
            <v>SEREVENT DISKUS</v>
          </cell>
          <cell r="B6601" t="str">
            <v xml:space="preserve"> RESPIRATORY THERAPY                           </v>
          </cell>
          <cell r="C6601" t="str">
            <v>GSK PHARM</v>
          </cell>
          <cell r="D6601">
            <v>47521.1</v>
          </cell>
          <cell r="E6601" t="str">
            <v>GLAXOSMITHKLINE</v>
          </cell>
          <cell r="F6601" t="str">
            <v>BETA AGONISTS OTH</v>
          </cell>
        </row>
        <row r="6602">
          <cell r="A6602" t="str">
            <v>SEROMYCIN</v>
          </cell>
          <cell r="B6602" t="str">
            <v xml:space="preserve"> TUBERCULOSIS THERAPY                          </v>
          </cell>
          <cell r="C6602" t="str">
            <v>DURA PHARM</v>
          </cell>
          <cell r="D6602">
            <v>0</v>
          </cell>
          <cell r="E6602" t="str">
            <v>ELAN CORP</v>
          </cell>
          <cell r="F6602" t="str">
            <v>TUBERCULOSIS THERAPY</v>
          </cell>
        </row>
        <row r="6603">
          <cell r="A6603" t="str">
            <v>SEROPHENE</v>
          </cell>
          <cell r="B6603" t="str">
            <v xml:space="preserve"> HORMONES                                      </v>
          </cell>
          <cell r="C6603" t="str">
            <v>SERONO LABS</v>
          </cell>
          <cell r="D6603">
            <v>15416.7</v>
          </cell>
          <cell r="E6603" t="str">
            <v>SERONO LABS</v>
          </cell>
          <cell r="F6603" t="str">
            <v>GONADOTROPHINS</v>
          </cell>
        </row>
        <row r="6604">
          <cell r="A6604" t="str">
            <v>SEROQUEL</v>
          </cell>
          <cell r="B6604" t="str">
            <v xml:space="preserve"> PSYCHOTHERAPEUTICS                            </v>
          </cell>
          <cell r="C6604" t="str">
            <v>ASTRAZENECA</v>
          </cell>
          <cell r="D6604">
            <v>3396829.2</v>
          </cell>
          <cell r="E6604" t="str">
            <v>ASTRAZENECA CORP</v>
          </cell>
          <cell r="F6604" t="str">
            <v>ANTIPSYCHOTICS OTH</v>
          </cell>
        </row>
        <row r="6605">
          <cell r="A6605" t="str">
            <v>SEROSTIM</v>
          </cell>
          <cell r="B6605" t="str">
            <v xml:space="preserve"> HORMONES                                      </v>
          </cell>
          <cell r="C6605" t="str">
            <v>SERONO LABS</v>
          </cell>
          <cell r="D6605">
            <v>0</v>
          </cell>
          <cell r="E6605" t="str">
            <v>SERONO LABS</v>
          </cell>
          <cell r="F6605" t="str">
            <v>ANABOLIC HORMONES</v>
          </cell>
        </row>
        <row r="6606">
          <cell r="A6606" t="str">
            <v>SERZONE</v>
          </cell>
          <cell r="B6606" t="str">
            <v xml:space="preserve"> PSYCHOTHERAPEUTICS                            </v>
          </cell>
          <cell r="C6606" t="str">
            <v>BRISTOL-M SQ US PH</v>
          </cell>
          <cell r="D6606">
            <v>176089.5</v>
          </cell>
          <cell r="E6606" t="str">
            <v>BRISTOL-MYERS SQ</v>
          </cell>
          <cell r="F6606" t="str">
            <v>NEWER GENERATION ANTIDEPRES</v>
          </cell>
        </row>
        <row r="6607">
          <cell r="A6607" t="str">
            <v>SF</v>
          </cell>
          <cell r="B6607" t="str">
            <v xml:space="preserve"> NUTRIENTS &amp; SUPPLEMENTS                       </v>
          </cell>
          <cell r="C6607" t="str">
            <v>CYPRESS PHARM</v>
          </cell>
          <cell r="D6607">
            <v>409.7</v>
          </cell>
          <cell r="E6607" t="str">
            <v>CYPRESS PHARM</v>
          </cell>
          <cell r="F6607" t="str">
            <v>FLUORIDES</v>
          </cell>
        </row>
        <row r="6608">
          <cell r="A6608" t="str">
            <v>SF 5000 PLUS</v>
          </cell>
          <cell r="B6608" t="str">
            <v xml:space="preserve"> NUTRIENTS &amp; SUPPLEMENTS                       </v>
          </cell>
          <cell r="C6608" t="str">
            <v>CYPRESS PHARM</v>
          </cell>
          <cell r="D6608">
            <v>3887.6</v>
          </cell>
          <cell r="E6608" t="str">
            <v>CYPRESS PHARM</v>
          </cell>
          <cell r="F6608" t="str">
            <v>FLUORIDES</v>
          </cell>
        </row>
        <row r="6609">
          <cell r="A6609" t="str">
            <v>SHOWER SPRAY</v>
          </cell>
          <cell r="B6609" t="str">
            <v>UNKNOWN USC 99998</v>
          </cell>
          <cell r="C6609" t="str">
            <v>CAREX PRODUCTS</v>
          </cell>
          <cell r="D6609">
            <v>120.8</v>
          </cell>
          <cell r="E6609" t="str">
            <v>CAREX PRODUCTS</v>
          </cell>
          <cell r="F6609" t="str">
            <v>UNKNOWN USC 99998</v>
          </cell>
        </row>
        <row r="6610">
          <cell r="A6610" t="str">
            <v>SHOWER STOOL</v>
          </cell>
          <cell r="B6610" t="str">
            <v>UNKNOWN USC 99998</v>
          </cell>
          <cell r="C6610" t="str">
            <v>CAREX PRODUCTS</v>
          </cell>
          <cell r="D6610">
            <v>206.4</v>
          </cell>
          <cell r="E6610" t="str">
            <v>CAREX PRODUCTS</v>
          </cell>
          <cell r="F6610" t="str">
            <v>UNKNOWN USC 99998</v>
          </cell>
        </row>
        <row r="6611">
          <cell r="A6611" t="str">
            <v>SHUR-CLENS</v>
          </cell>
          <cell r="B6611" t="str">
            <v xml:space="preserve"> DERMATOLOGICALS, ETHICAL                      </v>
          </cell>
          <cell r="C6611" t="str">
            <v>CONVATEC</v>
          </cell>
          <cell r="D6611">
            <v>542.29999999999995</v>
          </cell>
          <cell r="E6611" t="str">
            <v>BRISTOL-MYERS SQ</v>
          </cell>
          <cell r="F6611" t="str">
            <v>DERMATOLOGICAL PREP OTH</v>
          </cell>
        </row>
        <row r="6612">
          <cell r="A6612" t="str">
            <v>SIDEROL</v>
          </cell>
          <cell r="B6612" t="str">
            <v xml:space="preserve"> BLOOD GROWTH FACTORS                          </v>
          </cell>
          <cell r="C6612" t="str">
            <v>MARIN PHARM</v>
          </cell>
          <cell r="D6612">
            <v>93249.5</v>
          </cell>
          <cell r="E6612" t="str">
            <v>MARIN PHARM</v>
          </cell>
          <cell r="F6612" t="str">
            <v>FERROUS IRON COMB</v>
          </cell>
        </row>
        <row r="6613">
          <cell r="A6613" t="str">
            <v>SILACE</v>
          </cell>
          <cell r="B6613" t="str">
            <v xml:space="preserve"> LAXATIVES           </v>
          </cell>
          <cell r="C6613" t="str">
            <v>SILARX PHARM INC</v>
          </cell>
          <cell r="D6613">
            <v>65.3</v>
          </cell>
          <cell r="E6613" t="str">
            <v>SILARX PHARM INC</v>
          </cell>
          <cell r="F6613" t="str">
            <v>FECAL SOFTENER W/O STIM</v>
          </cell>
        </row>
        <row r="6614">
          <cell r="A6614" t="str">
            <v>SILADRYL</v>
          </cell>
          <cell r="B6614" t="str">
            <v xml:space="preserve"> ANTIHISTAMINES, SYSTEMIC                      </v>
          </cell>
          <cell r="C6614" t="str">
            <v>SILARX PHARM INC</v>
          </cell>
          <cell r="D6614">
            <v>1273.2</v>
          </cell>
          <cell r="E6614" t="str">
            <v>SILARX PHARM INC</v>
          </cell>
          <cell r="F6614" t="str">
            <v>ANTIHISTAMINES ORAL LIQ</v>
          </cell>
        </row>
        <row r="6615">
          <cell r="A6615" t="str">
            <v>SILADRYL</v>
          </cell>
          <cell r="B6615" t="str">
            <v xml:space="preserve"> COUGH &amp; COLD PREPS           </v>
          </cell>
          <cell r="C6615" t="str">
            <v>SILARX PHARM INC</v>
          </cell>
          <cell r="D6615">
            <v>632.29999999999995</v>
          </cell>
          <cell r="E6615" t="str">
            <v>SILARX PHARM INC</v>
          </cell>
          <cell r="F6615" t="str">
            <v>COUGH PREP W/O COD</v>
          </cell>
        </row>
        <row r="6616">
          <cell r="A6616" t="str">
            <v>SILAFED</v>
          </cell>
          <cell r="B6616" t="str">
            <v xml:space="preserve"> COUGH &amp; COLD PREPS           </v>
          </cell>
          <cell r="C6616" t="str">
            <v>SILARX PHARM INC</v>
          </cell>
          <cell r="D6616">
            <v>1109.5999999999999</v>
          </cell>
          <cell r="E6616" t="str">
            <v>SILARX PHARM INC</v>
          </cell>
          <cell r="F6616" t="str">
            <v>ORAL COLD W/O ANALG</v>
          </cell>
        </row>
        <row r="6617">
          <cell r="A6617" t="str">
            <v>SILAPAP</v>
          </cell>
          <cell r="B6617" t="str">
            <v xml:space="preserve"> ANALGESICS        </v>
          </cell>
          <cell r="C6617" t="str">
            <v>SILARX PHARM INC</v>
          </cell>
          <cell r="D6617">
            <v>2455.8000000000002</v>
          </cell>
          <cell r="E6617" t="str">
            <v>SILARX PHARM INC</v>
          </cell>
          <cell r="F6617" t="str">
            <v>ACETAMINOPHEN</v>
          </cell>
        </row>
        <row r="6618">
          <cell r="A6618" t="str">
            <v>SILDEC</v>
          </cell>
          <cell r="B6618" t="str">
            <v xml:space="preserve"> COUGH &amp; COLD PREPS           </v>
          </cell>
          <cell r="C6618" t="str">
            <v>SILARX PHARM INC</v>
          </cell>
          <cell r="D6618">
            <v>9</v>
          </cell>
          <cell r="E6618" t="str">
            <v>SILARX PHARM INC</v>
          </cell>
          <cell r="F6618" t="str">
            <v>ORAL COLD W/O ANALG</v>
          </cell>
        </row>
        <row r="6619">
          <cell r="A6619" t="str">
            <v>SILDEC DM</v>
          </cell>
          <cell r="B6619" t="str">
            <v xml:space="preserve"> COUGH &amp; COLD PREPS           </v>
          </cell>
          <cell r="C6619" t="str">
            <v>SILARX PHARM INC</v>
          </cell>
          <cell r="D6619">
            <v>4996.8</v>
          </cell>
          <cell r="E6619" t="str">
            <v>SILARX PHARM INC</v>
          </cell>
          <cell r="F6619" t="str">
            <v>COUGH/COLD W/O EXPECT</v>
          </cell>
        </row>
        <row r="6620">
          <cell r="A6620" t="str">
            <v>SILFEDRINE</v>
          </cell>
          <cell r="B6620" t="str">
            <v xml:space="preserve"> COUGH &amp; COLD PREPS           </v>
          </cell>
          <cell r="C6620" t="str">
            <v>SILARX PHARM INC</v>
          </cell>
          <cell r="D6620">
            <v>426.2</v>
          </cell>
          <cell r="E6620" t="str">
            <v>SILARX PHARM INC</v>
          </cell>
          <cell r="F6620" t="str">
            <v>ORAL COLD W/O ANALG</v>
          </cell>
        </row>
        <row r="6621">
          <cell r="A6621" t="str">
            <v>SILPHEN</v>
          </cell>
          <cell r="B6621" t="str">
            <v xml:space="preserve"> COUGH &amp; COLD PREPS           </v>
          </cell>
          <cell r="C6621" t="str">
            <v>SILARX PHARM INC</v>
          </cell>
          <cell r="D6621">
            <v>735</v>
          </cell>
          <cell r="E6621" t="str">
            <v>SILARX PHARM INC</v>
          </cell>
          <cell r="F6621" t="str">
            <v>COUGH PREP W/O COD</v>
          </cell>
        </row>
        <row r="6622">
          <cell r="A6622" t="str">
            <v>SILTUSSIN DAS</v>
          </cell>
          <cell r="B6622" t="str">
            <v xml:space="preserve"> COUGH &amp; COLD PREPS           </v>
          </cell>
          <cell r="C6622" t="str">
            <v>SILARX PHARM INC</v>
          </cell>
          <cell r="D6622">
            <v>362.8</v>
          </cell>
          <cell r="E6622" t="str">
            <v>SILARX PHARM INC</v>
          </cell>
          <cell r="F6622" t="str">
            <v>COUGH PREP W/O COD</v>
          </cell>
        </row>
        <row r="6623">
          <cell r="A6623" t="str">
            <v>SILTUSSIN DM</v>
          </cell>
          <cell r="B6623" t="str">
            <v xml:space="preserve"> COUGH &amp; COLD PREPS           </v>
          </cell>
          <cell r="C6623" t="str">
            <v>SILARX PHARM INC</v>
          </cell>
          <cell r="D6623">
            <v>371.8</v>
          </cell>
          <cell r="E6623" t="str">
            <v>SILARX PHARM INC</v>
          </cell>
          <cell r="F6623" t="str">
            <v>COUGH PREP W/O COD</v>
          </cell>
        </row>
        <row r="6624">
          <cell r="A6624" t="str">
            <v>SILVADENE</v>
          </cell>
          <cell r="B6624" t="str">
            <v xml:space="preserve"> DERMATOLOGICALS, ETHICAL                      </v>
          </cell>
          <cell r="C6624" t="str">
            <v>MONARCH PHARM</v>
          </cell>
          <cell r="D6624">
            <v>27480.7</v>
          </cell>
          <cell r="E6624" t="str">
            <v>KING PHARM INC</v>
          </cell>
          <cell r="F6624" t="str">
            <v>ANTNFCT NON-SYS TOPICAL</v>
          </cell>
        </row>
        <row r="6625">
          <cell r="A6625" t="str">
            <v>SILVER NITRATE</v>
          </cell>
          <cell r="B6625" t="str">
            <v xml:space="preserve"> DERMATOLOGICALS, ETHICAL                      </v>
          </cell>
          <cell r="C6625" t="str">
            <v>TEVA PHARMACEUTICALS</v>
          </cell>
          <cell r="D6625">
            <v>8.4</v>
          </cell>
          <cell r="E6625" t="str">
            <v>TEVA PHARM USA</v>
          </cell>
          <cell r="F6625" t="str">
            <v>DERMATOLOGICAL PREP OTH</v>
          </cell>
        </row>
        <row r="6626">
          <cell r="A6626" t="str">
            <v>SILVER NITRATE</v>
          </cell>
          <cell r="B6626" t="str">
            <v xml:space="preserve"> MOUTH, THROAT &amp; ANTISEPTICS                   </v>
          </cell>
          <cell r="C6626" t="str">
            <v>ARZOL CHEM</v>
          </cell>
          <cell r="D6626">
            <v>0</v>
          </cell>
          <cell r="E6626" t="str">
            <v>ARZOL CHEM</v>
          </cell>
          <cell r="F6626" t="str">
            <v>ANTISEPTICS THERAPEUTIC</v>
          </cell>
        </row>
        <row r="6627">
          <cell r="A6627" t="str">
            <v>SILVER SULFADIAZIN</v>
          </cell>
          <cell r="B6627" t="str">
            <v xml:space="preserve"> DERMATOLOGICALS, ETHICAL                      </v>
          </cell>
          <cell r="C6627" t="str">
            <v>MFR NOT STATED</v>
          </cell>
          <cell r="D6627">
            <v>6782.2</v>
          </cell>
          <cell r="E6627" t="str">
            <v>LAB UNKNOWN</v>
          </cell>
          <cell r="F6627" t="str">
            <v>ANTNFCT NON-SYS TOPICAL</v>
          </cell>
        </row>
        <row r="6628">
          <cell r="A6628" t="str">
            <v>SILVER SULFADIAZIN</v>
          </cell>
          <cell r="B6628" t="str">
            <v xml:space="preserve"> DERMATOLOGICALS, ETHICAL                      </v>
          </cell>
          <cell r="C6628" t="str">
            <v>WATSON LABS</v>
          </cell>
          <cell r="D6628">
            <v>51607.5</v>
          </cell>
          <cell r="E6628" t="str">
            <v>WATSON PHARM INC</v>
          </cell>
          <cell r="F6628" t="str">
            <v>ANTNFCT NON-SYS TOPICAL</v>
          </cell>
        </row>
        <row r="6629">
          <cell r="A6629" t="str">
            <v>SIMETHICONE</v>
          </cell>
          <cell r="B6629" t="str">
            <v xml:space="preserve"> ANTACIDS &amp; ANTIFLATULENTS                     </v>
          </cell>
          <cell r="C6629" t="str">
            <v>ADVANCE PHARM INC</v>
          </cell>
          <cell r="D6629">
            <v>337</v>
          </cell>
          <cell r="E6629" t="str">
            <v>ADVANCE PHARM INC</v>
          </cell>
          <cell r="F6629" t="str">
            <v>ANTIFLATULENTS</v>
          </cell>
        </row>
        <row r="6630">
          <cell r="A6630" t="str">
            <v>SIMETHICONE</v>
          </cell>
          <cell r="B6630" t="str">
            <v xml:space="preserve"> ANTACIDS &amp; ANTIFLATULENTS                     </v>
          </cell>
          <cell r="C6630" t="str">
            <v>DIXON-SHANE</v>
          </cell>
          <cell r="D6630">
            <v>62.8</v>
          </cell>
          <cell r="E6630" t="str">
            <v>DIXON-SHANE</v>
          </cell>
          <cell r="F6630" t="str">
            <v>ANTIFLATULENTS</v>
          </cell>
        </row>
        <row r="6631">
          <cell r="A6631" t="str">
            <v>SIMETHICONE</v>
          </cell>
          <cell r="B6631" t="str">
            <v xml:space="preserve"> ANTACIDS &amp; ANTIFLATULENTS                     </v>
          </cell>
          <cell r="C6631" t="str">
            <v>IVAX PHARMACEUTICALS</v>
          </cell>
          <cell r="D6631">
            <v>1300.4000000000001</v>
          </cell>
          <cell r="E6631" t="str">
            <v>IVAX CORP</v>
          </cell>
          <cell r="F6631" t="str">
            <v>ANTIFLATULENTS</v>
          </cell>
        </row>
        <row r="6632">
          <cell r="A6632" t="str">
            <v>SIMETHICONE</v>
          </cell>
          <cell r="B6632" t="str">
            <v xml:space="preserve"> ANTACIDS &amp; ANTIFLATULENTS                     </v>
          </cell>
          <cell r="C6632" t="str">
            <v>MAJOR PHARM</v>
          </cell>
          <cell r="D6632">
            <v>28.5</v>
          </cell>
          <cell r="E6632" t="str">
            <v>GREAT LAKES WHLSL</v>
          </cell>
          <cell r="F6632" t="str">
            <v>ANTIFLATULENTS</v>
          </cell>
        </row>
        <row r="6633">
          <cell r="A6633" t="str">
            <v>SIMETHICONE</v>
          </cell>
          <cell r="B6633" t="str">
            <v xml:space="preserve"> ANTACIDS &amp; ANTIFLATULENTS                     </v>
          </cell>
          <cell r="C6633" t="str">
            <v>PRIVATE LABEL</v>
          </cell>
          <cell r="D6633">
            <v>14788.7</v>
          </cell>
          <cell r="E6633" t="str">
            <v>PRIVATE LABEL</v>
          </cell>
          <cell r="F6633" t="str">
            <v>ANTIFLATULENTS</v>
          </cell>
        </row>
        <row r="6634">
          <cell r="A6634" t="str">
            <v>SIMETHICONE</v>
          </cell>
          <cell r="B6634" t="str">
            <v xml:space="preserve"> ANTACIDS &amp; ANTIFLATULENTS                     </v>
          </cell>
          <cell r="C6634" t="str">
            <v>QUALITEST PRODUCTS</v>
          </cell>
          <cell r="D6634">
            <v>2858.1</v>
          </cell>
          <cell r="E6634" t="str">
            <v>QUALITEST PRODUCTS</v>
          </cell>
          <cell r="F6634" t="str">
            <v>ANTIFLATULENTS</v>
          </cell>
        </row>
        <row r="6635">
          <cell r="A6635" t="str">
            <v>SIMETHICONE</v>
          </cell>
          <cell r="B6635" t="str">
            <v xml:space="preserve"> ANTACIDS &amp; ANTIFLATULENTS                     </v>
          </cell>
          <cell r="C6635" t="str">
            <v>TRI-MED LABS</v>
          </cell>
          <cell r="D6635">
            <v>819.5</v>
          </cell>
          <cell r="E6635" t="str">
            <v>TRI-MED LABS</v>
          </cell>
          <cell r="F6635" t="str">
            <v>ANTIFLATULENTS</v>
          </cell>
        </row>
        <row r="6636">
          <cell r="A6636" t="str">
            <v>SIMETYL</v>
          </cell>
          <cell r="B6636" t="str">
            <v xml:space="preserve"> ANTACIDS &amp; ANTIFLATULENTS                     </v>
          </cell>
          <cell r="C6636" t="str">
            <v>KRAMER DISTRIBUTOR</v>
          </cell>
          <cell r="D6636">
            <v>26332.6</v>
          </cell>
          <cell r="E6636" t="str">
            <v>KRAMER DISTRIBUTOR</v>
          </cell>
          <cell r="F6636" t="str">
            <v>ANTACID W/ANTISPAS</v>
          </cell>
        </row>
        <row r="6637">
          <cell r="A6637" t="str">
            <v>SIMILAC 2 W/IRON</v>
          </cell>
          <cell r="B6637" t="str">
            <v xml:space="preserve"> INFANT FORUMLAS                               </v>
          </cell>
          <cell r="C6637" t="str">
            <v>ROSS LABS</v>
          </cell>
          <cell r="D6637">
            <v>8120.2</v>
          </cell>
          <cell r="E6637" t="str">
            <v>ABBOTT</v>
          </cell>
          <cell r="F6637" t="str">
            <v>INFANT FORMULAS ROUTINE</v>
          </cell>
        </row>
        <row r="6638">
          <cell r="A6638" t="str">
            <v>SIMILAC ISOMIL</v>
          </cell>
          <cell r="B6638" t="str">
            <v xml:space="preserve"> INFANT FORUMLAS                               </v>
          </cell>
          <cell r="C6638" t="str">
            <v>ROSS LABS</v>
          </cell>
          <cell r="D6638">
            <v>1731.6</v>
          </cell>
          <cell r="E6638" t="str">
            <v>ABBOTT</v>
          </cell>
          <cell r="F6638" t="str">
            <v>INFANT FORMULAS HYPOALLERG</v>
          </cell>
        </row>
        <row r="6639">
          <cell r="A6639" t="str">
            <v>SIMILAC ISOMIL 2</v>
          </cell>
          <cell r="B6639" t="str">
            <v xml:space="preserve"> INFANT FORUMLAS                               </v>
          </cell>
          <cell r="C6639" t="str">
            <v>ROSS LABS</v>
          </cell>
          <cell r="D6639">
            <v>4975.6000000000004</v>
          </cell>
          <cell r="E6639" t="str">
            <v>ABBOTT</v>
          </cell>
          <cell r="F6639" t="str">
            <v>INFANT FORMULAS HYPOALLERG</v>
          </cell>
        </row>
        <row r="6640">
          <cell r="A6640" t="str">
            <v>SIMILAC LACTO-FREE</v>
          </cell>
          <cell r="B6640" t="str">
            <v xml:space="preserve"> INFANT FORUMLAS                               </v>
          </cell>
          <cell r="C6640" t="str">
            <v>ROSS LABS</v>
          </cell>
          <cell r="D6640">
            <v>2736.7</v>
          </cell>
          <cell r="E6640" t="str">
            <v>ABBOTT</v>
          </cell>
          <cell r="F6640" t="str">
            <v>INFANT FORMULAS SPECIAL</v>
          </cell>
        </row>
        <row r="6641">
          <cell r="A6641" t="str">
            <v>SIMILAC W/IRON</v>
          </cell>
          <cell r="B6641" t="str">
            <v xml:space="preserve"> INFANT FORUMLAS                               </v>
          </cell>
          <cell r="C6641" t="str">
            <v>ROSS LABS</v>
          </cell>
          <cell r="D6641">
            <v>20768.900000000001</v>
          </cell>
          <cell r="E6641" t="str">
            <v>ABBOTT</v>
          </cell>
          <cell r="F6641" t="str">
            <v>INFANT FORMULAS ROUTINE</v>
          </cell>
        </row>
        <row r="6642">
          <cell r="A6642" t="str">
            <v>SIMILASAN EAR DROPS</v>
          </cell>
          <cell r="B6642" t="str">
            <v xml:space="preserve"> NATURAL MEDICINE                              </v>
          </cell>
          <cell r="C6642" t="str">
            <v>SIMILASAN CORP</v>
          </cell>
          <cell r="D6642">
            <v>46526.8</v>
          </cell>
          <cell r="E6642" t="str">
            <v>SIMILASAN CORP</v>
          </cell>
          <cell r="F6642" t="str">
            <v>HOMEOPATHIC PROD</v>
          </cell>
        </row>
        <row r="6643">
          <cell r="A6643" t="str">
            <v>SIMPLE SYRUP</v>
          </cell>
          <cell r="B6643" t="str">
            <v xml:space="preserve"> MISCELLANEOUS PREPS, ETHICAL                  </v>
          </cell>
          <cell r="C6643" t="str">
            <v>MEDISCA INC</v>
          </cell>
          <cell r="D6643">
            <v>12.8</v>
          </cell>
          <cell r="E6643" t="str">
            <v>MEDISCA INC</v>
          </cell>
          <cell r="F6643" t="str">
            <v>CRUDE/BULK MED</v>
          </cell>
        </row>
        <row r="6644">
          <cell r="A6644" t="str">
            <v>SIMPLY COUGH</v>
          </cell>
          <cell r="B6644" t="str">
            <v xml:space="preserve"> COUGH &amp; COLD PREPS           </v>
          </cell>
          <cell r="C6644" t="str">
            <v>MCNEIL CONS/SPEC</v>
          </cell>
          <cell r="D6644">
            <v>1780.1</v>
          </cell>
          <cell r="E6644" t="str">
            <v>JOHNSON &amp; JOHNSON</v>
          </cell>
          <cell r="F6644" t="str">
            <v>COUGH PREP W/O COD</v>
          </cell>
        </row>
        <row r="6645">
          <cell r="A6645" t="str">
            <v>SIMPLY SLEEP</v>
          </cell>
          <cell r="B6645" t="str">
            <v xml:space="preserve"> ANTIHISTAMINES, SYSTEMIC                      </v>
          </cell>
          <cell r="C6645" t="str">
            <v>MCNEIL CONS/SPEC</v>
          </cell>
          <cell r="D6645">
            <v>721.9</v>
          </cell>
          <cell r="E6645" t="str">
            <v>JOHNSON &amp; JOHNSON</v>
          </cell>
          <cell r="F6645" t="str">
            <v>ANTIHISTAMINES CAPS/TABS</v>
          </cell>
        </row>
        <row r="6646">
          <cell r="A6646" t="str">
            <v>SINA-12X</v>
          </cell>
          <cell r="B6646" t="str">
            <v xml:space="preserve"> COUGH &amp; COLD PREPS           </v>
          </cell>
          <cell r="C6646" t="str">
            <v>MEDPOINTE CO</v>
          </cell>
          <cell r="D6646">
            <v>50848.7</v>
          </cell>
          <cell r="E6646" t="str">
            <v>MEDPOINTE INC</v>
          </cell>
          <cell r="F6646" t="str">
            <v>COUGH/COLD W/EXPECT</v>
          </cell>
        </row>
        <row r="6647">
          <cell r="A6647" t="str">
            <v>SINEMET</v>
          </cell>
          <cell r="B6647" t="str">
            <v xml:space="preserve"> NEUROLOGICAL DISORDERS, MISC                  </v>
          </cell>
          <cell r="C6647" t="str">
            <v>DUPONT PHARM</v>
          </cell>
          <cell r="D6647">
            <v>110515.5</v>
          </cell>
          <cell r="E6647" t="str">
            <v>BRISTOL-MYERS SQ</v>
          </cell>
          <cell r="F6647" t="str">
            <v>L-DOPA</v>
          </cell>
        </row>
        <row r="6648">
          <cell r="A6648" t="str">
            <v>SINEMET CR</v>
          </cell>
          <cell r="B6648" t="str">
            <v xml:space="preserve"> NEUROLOGICAL DISORDERS, MISC                  </v>
          </cell>
          <cell r="C6648" t="str">
            <v>DUPONT PHARM</v>
          </cell>
          <cell r="D6648">
            <v>231108.9</v>
          </cell>
          <cell r="E6648" t="str">
            <v>BRISTOL-MYERS SQ</v>
          </cell>
          <cell r="F6648" t="str">
            <v>L-DOPA</v>
          </cell>
        </row>
        <row r="6649">
          <cell r="A6649" t="str">
            <v>SINEQUAN</v>
          </cell>
          <cell r="B6649" t="str">
            <v xml:space="preserve"> PSYCHOTHERAPEUTICS                            </v>
          </cell>
          <cell r="C6649" t="str">
            <v>PFIZER</v>
          </cell>
          <cell r="D6649">
            <v>3456.4</v>
          </cell>
          <cell r="E6649" t="str">
            <v>PFIZER</v>
          </cell>
          <cell r="F6649" t="str">
            <v>TRICYCLICS &amp; TETRACYCLICS</v>
          </cell>
        </row>
        <row r="6650">
          <cell r="A6650" t="str">
            <v>SINGLET</v>
          </cell>
          <cell r="B6650" t="str">
            <v xml:space="preserve"> COUGH &amp; COLD PREPS           </v>
          </cell>
          <cell r="C6650" t="str">
            <v>GSK PHARM</v>
          </cell>
          <cell r="D6650">
            <v>4325.2</v>
          </cell>
          <cell r="E6650" t="str">
            <v>GLAXOSMITHKLINE</v>
          </cell>
          <cell r="F6650" t="str">
            <v>ORAL COLD W/ANALG</v>
          </cell>
        </row>
        <row r="6651">
          <cell r="A6651" t="str">
            <v>SINGULAIR</v>
          </cell>
          <cell r="B6651" t="str">
            <v xml:space="preserve"> RESPIRATORY THERAPY                           </v>
          </cell>
          <cell r="C6651" t="str">
            <v>MERCK &amp; COMPANY</v>
          </cell>
          <cell r="D6651">
            <v>10739993.9</v>
          </cell>
          <cell r="E6651" t="str">
            <v>MERCK &amp; CO</v>
          </cell>
          <cell r="F6651" t="str">
            <v>LEUKOTRIENE AGENTS</v>
          </cell>
        </row>
        <row r="6652">
          <cell r="A6652" t="str">
            <v>SINULIN</v>
          </cell>
          <cell r="B6652" t="str">
            <v xml:space="preserve"> COUGH &amp; COLD PREPS           </v>
          </cell>
          <cell r="C6652" t="str">
            <v>AMARIN PHARMACEUTICA</v>
          </cell>
          <cell r="D6652">
            <v>0</v>
          </cell>
          <cell r="E6652" t="str">
            <v>AMARIN PHARMACEUTICA</v>
          </cell>
          <cell r="F6652" t="str">
            <v>ORAL COLD W/ANALG</v>
          </cell>
        </row>
        <row r="6653">
          <cell r="A6653" t="str">
            <v>SINUS DECONGESTANT</v>
          </cell>
          <cell r="B6653" t="str">
            <v xml:space="preserve"> COUGH &amp; COLD PREPS           </v>
          </cell>
          <cell r="C6653" t="str">
            <v>MEDIQUE</v>
          </cell>
          <cell r="D6653">
            <v>15.8</v>
          </cell>
          <cell r="E6653" t="str">
            <v>MEDIQUE</v>
          </cell>
          <cell r="F6653" t="str">
            <v>ORAL COLD W/O ANALG</v>
          </cell>
        </row>
        <row r="6654">
          <cell r="A6654" t="str">
            <v>SINUS TABLETS</v>
          </cell>
          <cell r="B6654" t="str">
            <v xml:space="preserve"> COUGH &amp; COLD PREPS           </v>
          </cell>
          <cell r="C6654" t="str">
            <v>PRIVATE LABEL</v>
          </cell>
          <cell r="D6654">
            <v>10836.2</v>
          </cell>
          <cell r="E6654" t="str">
            <v>PRIVATE LABEL</v>
          </cell>
          <cell r="F6654" t="str">
            <v>ORAL COLD W/ANALG</v>
          </cell>
        </row>
        <row r="6655">
          <cell r="A6655" t="str">
            <v>SINUSTAB</v>
          </cell>
          <cell r="B6655" t="str">
            <v xml:space="preserve"> COUGH &amp; COLD PREPS           </v>
          </cell>
          <cell r="C6655" t="str">
            <v>DIXON-SHANE</v>
          </cell>
          <cell r="D6655">
            <v>0</v>
          </cell>
          <cell r="E6655" t="str">
            <v>DIXON-SHANE</v>
          </cell>
          <cell r="F6655" t="str">
            <v>ORAL COLD W/ANALG</v>
          </cell>
        </row>
        <row r="6656">
          <cell r="A6656" t="str">
            <v>SINUTAB SINUS ALLERGY</v>
          </cell>
          <cell r="B6656" t="str">
            <v xml:space="preserve"> COUGH &amp; COLD PREPS           </v>
          </cell>
          <cell r="C6656" t="str">
            <v>PFIZER CONSUMER</v>
          </cell>
          <cell r="D6656">
            <v>6074.8</v>
          </cell>
          <cell r="E6656" t="str">
            <v>PFIZER</v>
          </cell>
          <cell r="F6656" t="str">
            <v>NASAL DECONGESTANT TOP</v>
          </cell>
        </row>
        <row r="6657">
          <cell r="A6657" t="str">
            <v>SITZ BATH</v>
          </cell>
          <cell r="B6657" t="str">
            <v>UNKNOWN USC 99998</v>
          </cell>
          <cell r="C6657" t="str">
            <v>CAREX PRODUCTS</v>
          </cell>
          <cell r="D6657">
            <v>54</v>
          </cell>
          <cell r="E6657" t="str">
            <v>CAREX PRODUCTS</v>
          </cell>
          <cell r="F6657" t="str">
            <v>UNKNOWN USC 99998</v>
          </cell>
        </row>
        <row r="6658">
          <cell r="A6658" t="str">
            <v>SKELAXIN</v>
          </cell>
          <cell r="B6658" t="str">
            <v xml:space="preserve"> MUSCULOSKELETAL                               </v>
          </cell>
          <cell r="C6658" t="str">
            <v>KING PHARM</v>
          </cell>
          <cell r="D6658">
            <v>2137502.2000000002</v>
          </cell>
          <cell r="E6658" t="str">
            <v>KING PHARM INC</v>
          </cell>
          <cell r="F6658" t="str">
            <v>MUS RELX NON-SURG W/O ANALG</v>
          </cell>
        </row>
        <row r="6659">
          <cell r="A6659" t="str">
            <v>SLEEP CAP</v>
          </cell>
          <cell r="B6659" t="str">
            <v xml:space="preserve"> SEDATIVES, ETHICAL                            </v>
          </cell>
          <cell r="C6659" t="str">
            <v>PRIVATE LABEL</v>
          </cell>
          <cell r="D6659">
            <v>1095.5999999999999</v>
          </cell>
          <cell r="E6659" t="str">
            <v>PRIVATE LABEL</v>
          </cell>
          <cell r="F6659" t="str">
            <v>NON-BARB OTH</v>
          </cell>
        </row>
        <row r="6660">
          <cell r="A6660" t="str">
            <v>SLO-BID</v>
          </cell>
          <cell r="B6660" t="str">
            <v xml:space="preserve"> RESPIRATORY THERAPY                           </v>
          </cell>
          <cell r="C6660" t="str">
            <v>AVENTIS PHARMA</v>
          </cell>
          <cell r="D6660">
            <v>-1620.7</v>
          </cell>
          <cell r="E6660" t="str">
            <v>AVENTIS CORP</v>
          </cell>
          <cell r="F6660" t="str">
            <v>XANTHINES</v>
          </cell>
        </row>
        <row r="6661">
          <cell r="A6661" t="str">
            <v>SLO-NIACIN</v>
          </cell>
          <cell r="B6661" t="str">
            <v xml:space="preserve"> VITAMINS        </v>
          </cell>
          <cell r="C6661" t="str">
            <v>UPSHER-SMITH</v>
          </cell>
          <cell r="D6661">
            <v>6879.7</v>
          </cell>
          <cell r="E6661" t="str">
            <v>UPSHER-SMITH</v>
          </cell>
          <cell r="F6661" t="str">
            <v>NIACIN</v>
          </cell>
        </row>
        <row r="6662">
          <cell r="A6662" t="str">
            <v>SLO-PHYLLIN</v>
          </cell>
          <cell r="B6662" t="str">
            <v xml:space="preserve"> RESPIRATORY THERAPY                           </v>
          </cell>
          <cell r="C6662" t="str">
            <v>AVENTIS PHARMA</v>
          </cell>
          <cell r="D6662">
            <v>-62.4</v>
          </cell>
          <cell r="E6662" t="str">
            <v>AVENTIS CORP</v>
          </cell>
          <cell r="F6662" t="str">
            <v>XANTHINES</v>
          </cell>
        </row>
        <row r="6663">
          <cell r="A6663" t="str">
            <v>SLO-PHYLLIN GG</v>
          </cell>
          <cell r="B6663" t="str">
            <v xml:space="preserve"> RESPIRATORY THERAPY                           </v>
          </cell>
          <cell r="C6663" t="str">
            <v>AVENTIS PHARMA</v>
          </cell>
          <cell r="D6663">
            <v>0</v>
          </cell>
          <cell r="E6663" t="str">
            <v>AVENTIS CORP</v>
          </cell>
          <cell r="F6663" t="str">
            <v>XANTHINES COMB</v>
          </cell>
        </row>
        <row r="6664">
          <cell r="A6664" t="str">
            <v>SLOW FE</v>
          </cell>
          <cell r="B6664" t="str">
            <v xml:space="preserve"> BLOOD GROWTH FACTORS                          </v>
          </cell>
          <cell r="C6664" t="str">
            <v>NOVARTIS CONS HLTH</v>
          </cell>
          <cell r="D6664">
            <v>17404.8</v>
          </cell>
          <cell r="E6664" t="str">
            <v>NOVARTIS</v>
          </cell>
          <cell r="F6664" t="str">
            <v>FERROUS IRON ALONE</v>
          </cell>
        </row>
        <row r="6665">
          <cell r="A6665" t="str">
            <v>SLOW FE + FOLIC ACID</v>
          </cell>
          <cell r="B6665" t="str">
            <v xml:space="preserve"> BLOOD GROWTH FACTORS                          </v>
          </cell>
          <cell r="C6665" t="str">
            <v>NOVARTIS CONS HLTH</v>
          </cell>
          <cell r="D6665">
            <v>6286.5</v>
          </cell>
          <cell r="E6665" t="str">
            <v>NOVARTIS</v>
          </cell>
          <cell r="F6665" t="str">
            <v>FERROUS IRON COMB</v>
          </cell>
        </row>
        <row r="6666">
          <cell r="A6666" t="str">
            <v>SLOW RELEASE IRON</v>
          </cell>
          <cell r="B6666" t="str">
            <v xml:space="preserve"> BLOOD GROWTH FACTORS                          </v>
          </cell>
          <cell r="C6666" t="str">
            <v>IVAX PHARMACEUTICALS</v>
          </cell>
          <cell r="D6666">
            <v>10.4</v>
          </cell>
          <cell r="E6666" t="str">
            <v>IVAX CORP</v>
          </cell>
          <cell r="F6666" t="str">
            <v>FERROUS IRON ALONE</v>
          </cell>
        </row>
        <row r="6667">
          <cell r="A6667" t="str">
            <v>SLOW-K</v>
          </cell>
          <cell r="B6667" t="str">
            <v xml:space="preserve"> NUTRIENTS &amp; SUPPLEMENTS                       </v>
          </cell>
          <cell r="C6667" t="str">
            <v>NOVARTIS RX</v>
          </cell>
          <cell r="D6667">
            <v>-104</v>
          </cell>
          <cell r="E6667" t="str">
            <v>NOVARTIS</v>
          </cell>
          <cell r="F6667" t="str">
            <v>POTASSIUM SUPPL CHLORIDE</v>
          </cell>
        </row>
        <row r="6668">
          <cell r="A6668" t="str">
            <v>SLOW-MAG</v>
          </cell>
          <cell r="B6668" t="str">
            <v xml:space="preserve"> NUTRIENTS &amp; SUPPLEMENTS                       </v>
          </cell>
          <cell r="C6668" t="str">
            <v>PURDUE</v>
          </cell>
          <cell r="D6668">
            <v>2909.3</v>
          </cell>
          <cell r="E6668" t="str">
            <v>PURDUE FREDERICK</v>
          </cell>
          <cell r="F6668" t="str">
            <v>NUTRIENTS &amp; SUPPLEMENTS OTH</v>
          </cell>
        </row>
        <row r="6669">
          <cell r="A6669" t="str">
            <v>SMX/TMP</v>
          </cell>
          <cell r="B6669" t="str">
            <v xml:space="preserve"> ANTI-INFECTIVES, SYSTEMIC                     </v>
          </cell>
          <cell r="C6669" t="str">
            <v>BAXTER PHARM DIV</v>
          </cell>
          <cell r="D6669">
            <v>-13</v>
          </cell>
          <cell r="E6669" t="str">
            <v>BAXTER HEALTHCARE</v>
          </cell>
          <cell r="F6669" t="str">
            <v>SULFA &amp; TRIMETH COMB</v>
          </cell>
        </row>
        <row r="6670">
          <cell r="A6670" t="str">
            <v>SMX/TMP</v>
          </cell>
          <cell r="B6670" t="str">
            <v xml:space="preserve"> ANTI-INFECTIVES, SYSTEMIC                     </v>
          </cell>
          <cell r="C6670" t="str">
            <v>EON LABS</v>
          </cell>
          <cell r="D6670">
            <v>4361.6000000000004</v>
          </cell>
          <cell r="E6670" t="str">
            <v>EON CORP</v>
          </cell>
          <cell r="F6670" t="str">
            <v>SULFA &amp; TRIMETH COMB</v>
          </cell>
        </row>
        <row r="6671">
          <cell r="A6671" t="str">
            <v>SMX/TMP</v>
          </cell>
          <cell r="B6671" t="str">
            <v xml:space="preserve"> ANTI-INFECTIVES, SYSTEMIC                     </v>
          </cell>
          <cell r="C6671" t="str">
            <v>GENEVA PHARM</v>
          </cell>
          <cell r="D6671">
            <v>862</v>
          </cell>
          <cell r="E6671" t="str">
            <v>NOVARTIS</v>
          </cell>
          <cell r="F6671" t="str">
            <v>SULFA &amp; TRIMETH COMB</v>
          </cell>
        </row>
        <row r="6672">
          <cell r="A6672" t="str">
            <v>SMX/TMP</v>
          </cell>
          <cell r="B6672" t="str">
            <v xml:space="preserve"> ANTI-INFECTIVES, SYSTEMIC                     </v>
          </cell>
          <cell r="C6672" t="str">
            <v>HI-TECH PHARMACAL</v>
          </cell>
          <cell r="D6672">
            <v>50667.3</v>
          </cell>
          <cell r="E6672" t="str">
            <v>HI-TECH PHARMACAL</v>
          </cell>
          <cell r="F6672" t="str">
            <v>SULFA &amp; TRIMETH COMB</v>
          </cell>
        </row>
        <row r="6673">
          <cell r="A6673" t="str">
            <v>SMX/TMP</v>
          </cell>
          <cell r="B6673" t="str">
            <v xml:space="preserve"> ANTI-INFECTIVES, SYSTEMIC                     </v>
          </cell>
          <cell r="C6673" t="str">
            <v>MUTUAL PHARM</v>
          </cell>
          <cell r="D6673">
            <v>171052.7</v>
          </cell>
          <cell r="E6673" t="str">
            <v>URL/MUTUAL</v>
          </cell>
          <cell r="F6673" t="str">
            <v>SULFA &amp; TRIMETH COMB</v>
          </cell>
        </row>
        <row r="6674">
          <cell r="A6674" t="str">
            <v>SMX/TMP</v>
          </cell>
          <cell r="B6674" t="str">
            <v xml:space="preserve"> ANTI-INFECTIVES, SYSTEMIC                     </v>
          </cell>
          <cell r="C6674" t="str">
            <v>PRIVATE LABEL</v>
          </cell>
          <cell r="D6674">
            <v>925.4</v>
          </cell>
          <cell r="E6674" t="str">
            <v>PRIVATE LABEL</v>
          </cell>
          <cell r="F6674" t="str">
            <v>SULFA &amp; TRIMETH COMB</v>
          </cell>
        </row>
        <row r="6675">
          <cell r="A6675" t="str">
            <v>SMX/TMP</v>
          </cell>
          <cell r="B6675" t="str">
            <v xml:space="preserve"> ANTI-INFECTIVES, SYSTEMIC                     </v>
          </cell>
          <cell r="C6675" t="str">
            <v>QUALITEST PRODUCTS</v>
          </cell>
          <cell r="D6675">
            <v>15175.5</v>
          </cell>
          <cell r="E6675" t="str">
            <v>QUALITEST PRODUCTS</v>
          </cell>
          <cell r="F6675" t="str">
            <v>SULFA &amp; TRIMETH COMB</v>
          </cell>
        </row>
        <row r="6676">
          <cell r="A6676" t="str">
            <v>SMX/TMP</v>
          </cell>
          <cell r="B6676" t="str">
            <v xml:space="preserve"> ANTI-INFECTIVES, SYSTEMIC                     </v>
          </cell>
          <cell r="C6676" t="str">
            <v>SICOR PHARM</v>
          </cell>
          <cell r="D6676">
            <v>49.4</v>
          </cell>
          <cell r="E6676" t="str">
            <v>SICOR INC</v>
          </cell>
          <cell r="F6676" t="str">
            <v>SULFA &amp; TRIMETH COMB</v>
          </cell>
        </row>
        <row r="6677">
          <cell r="A6677" t="str">
            <v>SMX/TMP</v>
          </cell>
          <cell r="B6677" t="str">
            <v xml:space="preserve"> ANTI-INFECTIVES, SYSTEMIC                     </v>
          </cell>
          <cell r="C6677" t="str">
            <v>TEVA PHARMACEUTICALS</v>
          </cell>
          <cell r="D6677">
            <v>44861.3</v>
          </cell>
          <cell r="E6677" t="str">
            <v>TEVA PHARM USA</v>
          </cell>
          <cell r="F6677" t="str">
            <v>SULFA &amp; TRIMETH COMB</v>
          </cell>
        </row>
        <row r="6678">
          <cell r="A6678" t="str">
            <v>SMX/TMP</v>
          </cell>
          <cell r="B6678" t="str">
            <v xml:space="preserve"> ANTI-INFECTIVES, SYSTEMIC                     </v>
          </cell>
          <cell r="C6678" t="str">
            <v>UNIT DOSE LABS</v>
          </cell>
          <cell r="D6678">
            <v>-46</v>
          </cell>
          <cell r="E6678" t="str">
            <v>MYLAN LABS  INC</v>
          </cell>
          <cell r="F6678" t="str">
            <v>SULFA &amp; TRIMETH COMB</v>
          </cell>
        </row>
        <row r="6679">
          <cell r="A6679" t="str">
            <v>SMX/TMP</v>
          </cell>
          <cell r="B6679" t="str">
            <v xml:space="preserve"> ANTI-INFECTIVES, SYSTEMIC                     </v>
          </cell>
          <cell r="C6679" t="str">
            <v>UNITED RES LABS</v>
          </cell>
          <cell r="D6679">
            <v>3512.5</v>
          </cell>
          <cell r="E6679" t="str">
            <v>URL/MUTUAL</v>
          </cell>
          <cell r="F6679" t="str">
            <v>SULFA &amp; TRIMETH COMB</v>
          </cell>
        </row>
        <row r="6680">
          <cell r="A6680" t="str">
            <v>SMX/TMP</v>
          </cell>
          <cell r="B6680" t="str">
            <v xml:space="preserve"> ANTI-INFECTIVES, SYSTEMIC                     </v>
          </cell>
          <cell r="C6680" t="str">
            <v>WATSON LABS</v>
          </cell>
          <cell r="D6680">
            <v>306.2</v>
          </cell>
          <cell r="E6680" t="str">
            <v>WATSON PHARM INC</v>
          </cell>
          <cell r="F6680" t="str">
            <v>SULFA &amp; TRIMETH COMB</v>
          </cell>
        </row>
        <row r="6681">
          <cell r="A6681" t="str">
            <v>SOD ACETATE UNDERFILL</v>
          </cell>
          <cell r="B6681" t="str">
            <v>UNKNOWN USC 99998</v>
          </cell>
          <cell r="C6681" t="str">
            <v>AMER PHARM PARTNER</v>
          </cell>
          <cell r="D6681">
            <v>0</v>
          </cell>
          <cell r="E6681" t="str">
            <v>AMER PHARM PARTNER</v>
          </cell>
          <cell r="F6681" t="str">
            <v>UNKNOWN USC 99998</v>
          </cell>
        </row>
        <row r="6682">
          <cell r="A6682" t="str">
            <v>SOD BICARB</v>
          </cell>
          <cell r="B6682" t="str">
            <v xml:space="preserve"> ANTACIDS &amp; ANTIFLATULENTS                     </v>
          </cell>
          <cell r="C6682" t="str">
            <v>HUMCO</v>
          </cell>
          <cell r="D6682">
            <v>389.1</v>
          </cell>
          <cell r="E6682" t="str">
            <v>HUMCO</v>
          </cell>
          <cell r="F6682" t="str">
            <v>ANTACIDS  PLAIN</v>
          </cell>
        </row>
        <row r="6683">
          <cell r="A6683" t="str">
            <v>SOD BICARB</v>
          </cell>
          <cell r="B6683" t="str">
            <v xml:space="preserve"> ANTACIDS &amp; ANTIFLATULENTS                     </v>
          </cell>
          <cell r="C6683" t="str">
            <v>LILLY</v>
          </cell>
          <cell r="D6683">
            <v>336.9</v>
          </cell>
          <cell r="E6683" t="str">
            <v>LILLY</v>
          </cell>
          <cell r="F6683" t="str">
            <v>ANTACIDS  PLAIN</v>
          </cell>
        </row>
        <row r="6684">
          <cell r="A6684" t="str">
            <v>SOD BICARB</v>
          </cell>
          <cell r="B6684" t="str">
            <v xml:space="preserve"> ANTACIDS &amp; ANTIFLATULENTS                     </v>
          </cell>
          <cell r="C6684" t="str">
            <v>UNITED RES LABS</v>
          </cell>
          <cell r="D6684">
            <v>426.5</v>
          </cell>
          <cell r="E6684" t="str">
            <v>URL/MUTUAL</v>
          </cell>
          <cell r="F6684" t="str">
            <v>ANTACIDS  PLAIN</v>
          </cell>
        </row>
        <row r="6685">
          <cell r="A6685" t="str">
            <v>SOD BICARB</v>
          </cell>
          <cell r="B6685" t="str">
            <v xml:space="preserve"> ANTACIDS &amp; ANTIFLATULENTS                     </v>
          </cell>
          <cell r="C6685" t="str">
            <v>WATSON LABS</v>
          </cell>
          <cell r="D6685">
            <v>430.2</v>
          </cell>
          <cell r="E6685" t="str">
            <v>WATSON PHARM INC</v>
          </cell>
          <cell r="F6685" t="str">
            <v>ANTACIDS  PLAIN</v>
          </cell>
        </row>
        <row r="6686">
          <cell r="A6686" t="str">
            <v>SOD BICARBONATE</v>
          </cell>
          <cell r="B6686" t="str">
            <v>UNKNOWN USC 99998</v>
          </cell>
          <cell r="C6686" t="str">
            <v>AMER PHARM PARTNER</v>
          </cell>
          <cell r="D6686">
            <v>20.399999999999999</v>
          </cell>
          <cell r="E6686" t="str">
            <v>AMER PHARM PARTNER</v>
          </cell>
          <cell r="F6686" t="str">
            <v>UNKNOWN USC 99998</v>
          </cell>
        </row>
        <row r="6687">
          <cell r="A6687" t="str">
            <v>SOD CHLORIDE SNGL DOSE</v>
          </cell>
          <cell r="B6687" t="str">
            <v xml:space="preserve"> HOSPITAL SOLUTIONS                            </v>
          </cell>
          <cell r="C6687" t="str">
            <v>AMER PHARM PARTNER</v>
          </cell>
          <cell r="D6687">
            <v>1.5</v>
          </cell>
          <cell r="E6687" t="str">
            <v>AMER PHARM PARTNER</v>
          </cell>
          <cell r="F6687" t="str">
            <v>HSP SOL LT 50ML SOD CL</v>
          </cell>
        </row>
        <row r="6688">
          <cell r="A6688" t="str">
            <v>SOD CHLORIDE SNGL DOSE</v>
          </cell>
          <cell r="B6688" t="str">
            <v>UNKNOWN USC 99998</v>
          </cell>
          <cell r="C6688" t="str">
            <v>AMER PHARM PARTNER</v>
          </cell>
          <cell r="D6688">
            <v>272.60000000000002</v>
          </cell>
          <cell r="E6688" t="str">
            <v>AMER PHARM PARTNER</v>
          </cell>
          <cell r="F6688" t="str">
            <v>UNKNOWN USC 99998</v>
          </cell>
        </row>
        <row r="6689">
          <cell r="A6689" t="str">
            <v>SOD CHLORIDE UND/FIL</v>
          </cell>
          <cell r="B6689" t="str">
            <v>UNKNOWN USC 99998</v>
          </cell>
          <cell r="C6689" t="str">
            <v>ABBOTT HOSP PRODS</v>
          </cell>
          <cell r="D6689">
            <v>502.3</v>
          </cell>
          <cell r="E6689" t="str">
            <v>ABBOTT</v>
          </cell>
          <cell r="F6689" t="str">
            <v>UNKNOWN USC 99998</v>
          </cell>
        </row>
        <row r="6690">
          <cell r="A6690" t="str">
            <v>SOD CIT/CITRIC AC</v>
          </cell>
          <cell r="B6690" t="str">
            <v xml:space="preserve"> ANTACIDS &amp; ANTIFLATULENTS                     </v>
          </cell>
          <cell r="C6690" t="str">
            <v>PHARMACEUTIC ASSOC</v>
          </cell>
          <cell r="D6690">
            <v>874.9</v>
          </cell>
          <cell r="E6690" t="str">
            <v>PHARMACEUTIC ASSOC</v>
          </cell>
          <cell r="F6690" t="str">
            <v>ANTACIDS  PLAIN</v>
          </cell>
        </row>
        <row r="6691">
          <cell r="A6691" t="str">
            <v>SOD FL</v>
          </cell>
          <cell r="B6691" t="str">
            <v xml:space="preserve"> NUTRIENTS &amp; SUPPLEMENTS                       </v>
          </cell>
          <cell r="C6691" t="str">
            <v>AMIDE PHARMACEUT</v>
          </cell>
          <cell r="D6691">
            <v>0</v>
          </cell>
          <cell r="E6691" t="str">
            <v>AMIDE PHARMACEUT</v>
          </cell>
          <cell r="F6691" t="str">
            <v>FLUORIDES</v>
          </cell>
        </row>
        <row r="6692">
          <cell r="A6692" t="str">
            <v>SOD FL</v>
          </cell>
          <cell r="B6692" t="str">
            <v xml:space="preserve"> NUTRIENTS &amp; SUPPLEMENTS                       </v>
          </cell>
          <cell r="C6692" t="str">
            <v>MAJOR PHARM</v>
          </cell>
          <cell r="D6692">
            <v>0</v>
          </cell>
          <cell r="E6692" t="str">
            <v>GREAT LAKES WHLSL</v>
          </cell>
          <cell r="F6692" t="str">
            <v>FLUORIDES</v>
          </cell>
        </row>
        <row r="6693">
          <cell r="A6693" t="str">
            <v>SOD FL</v>
          </cell>
          <cell r="B6693" t="str">
            <v xml:space="preserve"> NUTRIENTS &amp; SUPPLEMENTS                       </v>
          </cell>
          <cell r="C6693" t="str">
            <v>QUALITEST PRODUCTS</v>
          </cell>
          <cell r="D6693">
            <v>0</v>
          </cell>
          <cell r="E6693" t="str">
            <v>QUALITEST PRODUCTS</v>
          </cell>
          <cell r="F6693" t="str">
            <v>FLUORIDES</v>
          </cell>
        </row>
        <row r="6694">
          <cell r="A6694" t="str">
            <v>SOD FL</v>
          </cell>
          <cell r="B6694" t="str">
            <v xml:space="preserve"> NUTRIENTS &amp; SUPPLEMENTS                       </v>
          </cell>
          <cell r="C6694" t="str">
            <v>TEVA PHARMACEUTICALS</v>
          </cell>
          <cell r="D6694">
            <v>23.1</v>
          </cell>
          <cell r="E6694" t="str">
            <v>TEVA PHARM USA</v>
          </cell>
          <cell r="F6694" t="str">
            <v>FLUORIDES</v>
          </cell>
        </row>
        <row r="6695">
          <cell r="A6695" t="str">
            <v>SOD FL</v>
          </cell>
          <cell r="B6695" t="str">
            <v xml:space="preserve"> NUTRIENTS &amp; SUPPLEMENTS                       </v>
          </cell>
          <cell r="C6695" t="str">
            <v>UNITED RES LABS</v>
          </cell>
          <cell r="D6695">
            <v>15.9</v>
          </cell>
          <cell r="E6695" t="str">
            <v>URL/MUTUAL</v>
          </cell>
          <cell r="F6695" t="str">
            <v>FLUORIDES</v>
          </cell>
        </row>
        <row r="6696">
          <cell r="A6696" t="str">
            <v>SOD FL SOL</v>
          </cell>
          <cell r="B6696" t="str">
            <v xml:space="preserve"> NUTRIENTS &amp; SUPPLEMENTS                       </v>
          </cell>
          <cell r="C6696" t="str">
            <v>HI-TECH PHARMACAL</v>
          </cell>
          <cell r="D6696">
            <v>184.9</v>
          </cell>
          <cell r="E6696" t="str">
            <v>HI-TECH PHARMACAL</v>
          </cell>
          <cell r="F6696" t="str">
            <v>FLUORIDES</v>
          </cell>
        </row>
        <row r="6697">
          <cell r="A6697" t="str">
            <v>SOD POLYSTYRN SULF</v>
          </cell>
          <cell r="B6697" t="str">
            <v xml:space="preserve"> MISCELLANEOUS PREPS, ETHICAL                  </v>
          </cell>
          <cell r="C6697" t="str">
            <v>CAROLINA MED PROD</v>
          </cell>
          <cell r="D6697">
            <v>0</v>
          </cell>
          <cell r="E6697" t="str">
            <v>CAROLINA MED PROD</v>
          </cell>
          <cell r="F6697" t="str">
            <v>MISCELLANEOUS OTH</v>
          </cell>
        </row>
        <row r="6698">
          <cell r="A6698" t="str">
            <v>SOD POLYSTYRN SULF</v>
          </cell>
          <cell r="B6698" t="str">
            <v xml:space="preserve"> MISCELLANEOUS PREPS, ETHICAL                  </v>
          </cell>
          <cell r="C6698" t="str">
            <v>ROXANE</v>
          </cell>
          <cell r="D6698">
            <v>12619.8</v>
          </cell>
          <cell r="E6698" t="str">
            <v>BOEHRINGER INGEL</v>
          </cell>
          <cell r="F6698" t="str">
            <v>MISCELLANEOUS OTH</v>
          </cell>
        </row>
        <row r="6699">
          <cell r="A6699" t="str">
            <v>SOD SULAMYD</v>
          </cell>
          <cell r="B6699" t="str">
            <v xml:space="preserve"> OPHTHALMIC PREPARATIONS                       </v>
          </cell>
          <cell r="C6699" t="str">
            <v>SCHERING</v>
          </cell>
          <cell r="D6699">
            <v>0</v>
          </cell>
          <cell r="E6699" t="str">
            <v>SCHERING PLOUGH</v>
          </cell>
          <cell r="F6699" t="str">
            <v>OPHTH SULFA &amp; COMB</v>
          </cell>
        </row>
        <row r="6700">
          <cell r="A6700" t="str">
            <v>SODIUM ACETATE</v>
          </cell>
          <cell r="B6700" t="str">
            <v>UNKNOWN USC 99998</v>
          </cell>
          <cell r="C6700" t="str">
            <v>AMER PHARM PARTNER</v>
          </cell>
          <cell r="D6700">
            <v>245.9</v>
          </cell>
          <cell r="E6700" t="str">
            <v>AMER PHARM PARTNER</v>
          </cell>
          <cell r="F6700" t="str">
            <v>UNKNOWN USC 99998</v>
          </cell>
        </row>
        <row r="6701">
          <cell r="A6701" t="str">
            <v>SODIUM BICARBONATE</v>
          </cell>
          <cell r="B6701" t="str">
            <v>UNKNOWN USC 99998</v>
          </cell>
          <cell r="C6701" t="str">
            <v>AMER PHARM PARTNER</v>
          </cell>
          <cell r="D6701">
            <v>76.599999999999994</v>
          </cell>
          <cell r="E6701" t="str">
            <v>AMER PHARM PARTNER</v>
          </cell>
          <cell r="F6701" t="str">
            <v>UNKNOWN USC 99998</v>
          </cell>
        </row>
        <row r="6702">
          <cell r="A6702" t="str">
            <v>SODIUM BICARBONATE</v>
          </cell>
          <cell r="B6702" t="str">
            <v>UNKNOWN USC 99998</v>
          </cell>
          <cell r="C6702" t="str">
            <v>AMERICAN REGENT</v>
          </cell>
          <cell r="D6702">
            <v>114.7</v>
          </cell>
          <cell r="E6702" t="str">
            <v>AMERICAN REGENT</v>
          </cell>
          <cell r="F6702" t="str">
            <v>UNKNOWN USC 99998</v>
          </cell>
        </row>
        <row r="6703">
          <cell r="A6703" t="str">
            <v>SODIUM BICARBONATE</v>
          </cell>
          <cell r="B6703" t="str">
            <v>UNKNOWN USC 99998</v>
          </cell>
          <cell r="C6703" t="str">
            <v>INTL MED SYSTEM</v>
          </cell>
          <cell r="D6703">
            <v>0</v>
          </cell>
          <cell r="E6703" t="str">
            <v>AMPHASTAR PHARM</v>
          </cell>
          <cell r="F6703" t="str">
            <v>UNKNOWN USC 99998</v>
          </cell>
        </row>
        <row r="6704">
          <cell r="A6704" t="str">
            <v>SODIUM CHLORIDE</v>
          </cell>
          <cell r="B6704" t="str">
            <v xml:space="preserve"> NON-DRUG PRODUCTS                             </v>
          </cell>
          <cell r="C6704" t="str">
            <v>STRATUS PHARM</v>
          </cell>
          <cell r="D6704">
            <v>17462.599999999999</v>
          </cell>
          <cell r="E6704" t="str">
            <v>STRATUS PHARM</v>
          </cell>
          <cell r="F6704" t="str">
            <v>NON-DRUG PRODUCTS</v>
          </cell>
        </row>
        <row r="6705">
          <cell r="A6705" t="str">
            <v>SODIUM CHLORIDE</v>
          </cell>
          <cell r="B6705" t="str">
            <v>UNKNOWN USC 99998</v>
          </cell>
          <cell r="C6705" t="str">
            <v>ABBOTT HOSP PRODS</v>
          </cell>
          <cell r="D6705">
            <v>36919.199999999997</v>
          </cell>
          <cell r="E6705" t="str">
            <v>ABBOTT</v>
          </cell>
          <cell r="F6705" t="str">
            <v>UNKNOWN USC 99998</v>
          </cell>
        </row>
        <row r="6706">
          <cell r="A6706" t="str">
            <v>SODIUM CHLORIDE UROGATE</v>
          </cell>
          <cell r="B6706" t="str">
            <v>UNKNOWN USC 99998</v>
          </cell>
          <cell r="C6706" t="str">
            <v>ABBOTT HOSP PRODS</v>
          </cell>
          <cell r="D6706">
            <v>20476.2</v>
          </cell>
          <cell r="E6706" t="str">
            <v>ABBOTT</v>
          </cell>
          <cell r="F6706" t="str">
            <v>UNKNOWN USC 99998</v>
          </cell>
        </row>
        <row r="6707">
          <cell r="A6707" t="str">
            <v>SODIUM CL</v>
          </cell>
          <cell r="B6707" t="str">
            <v xml:space="preserve"> MISCELLANEOUS PREPS, ETHICAL                  </v>
          </cell>
          <cell r="C6707" t="str">
            <v>IVAX PHARMACEUTICALS</v>
          </cell>
          <cell r="D6707">
            <v>171</v>
          </cell>
          <cell r="E6707" t="str">
            <v>IVAX CORP</v>
          </cell>
          <cell r="F6707" t="str">
            <v>MISCELLANEOUS OTH</v>
          </cell>
        </row>
        <row r="6708">
          <cell r="A6708" t="str">
            <v>SODIUM CL</v>
          </cell>
          <cell r="B6708" t="str">
            <v xml:space="preserve"> MISCELLANEOUS PREPS, ETHICAL                  </v>
          </cell>
          <cell r="C6708" t="str">
            <v>MAJOR PHARM</v>
          </cell>
          <cell r="D6708">
            <v>13.8</v>
          </cell>
          <cell r="E6708" t="str">
            <v>GREAT LAKES WHLSL</v>
          </cell>
          <cell r="F6708" t="str">
            <v>MISCELLANEOUS OTH</v>
          </cell>
        </row>
        <row r="6709">
          <cell r="A6709" t="str">
            <v>SODIUM CL</v>
          </cell>
          <cell r="B6709" t="str">
            <v xml:space="preserve"> NUTRIENTS &amp; SUPPLEMENTS                       </v>
          </cell>
          <cell r="C6709" t="str">
            <v>LILLY</v>
          </cell>
          <cell r="D6709">
            <v>42.4</v>
          </cell>
          <cell r="E6709" t="str">
            <v>LILLY</v>
          </cell>
          <cell r="F6709" t="str">
            <v>NUTRIENTS &amp; SUPPLEMENTS OTH</v>
          </cell>
        </row>
        <row r="6710">
          <cell r="A6710" t="str">
            <v>SODIUM CL</v>
          </cell>
          <cell r="B6710" t="str">
            <v xml:space="preserve"> OPHTHALMIC PREPARATIONS                       </v>
          </cell>
          <cell r="C6710" t="str">
            <v>IVAX PHARMACEUTICALS</v>
          </cell>
          <cell r="D6710">
            <v>-9.9</v>
          </cell>
          <cell r="E6710" t="str">
            <v>IVAX CORP</v>
          </cell>
          <cell r="F6710" t="str">
            <v>OPHTH ANTI-ALLERGY</v>
          </cell>
        </row>
        <row r="6711">
          <cell r="A6711" t="str">
            <v>SODIUM CL</v>
          </cell>
          <cell r="B6711" t="str">
            <v xml:space="preserve"> RESPIRATORY THERAPY                           </v>
          </cell>
          <cell r="C6711" t="str">
            <v>WARRICK PHARM</v>
          </cell>
          <cell r="D6711">
            <v>141613.5</v>
          </cell>
          <cell r="E6711" t="str">
            <v>SCHERING PLOUGH</v>
          </cell>
          <cell r="F6711" t="str">
            <v>BRONCHIAL MUCOLYTICS</v>
          </cell>
        </row>
        <row r="6712">
          <cell r="A6712" t="str">
            <v>SODIUM PHOS UNDERFILL</v>
          </cell>
          <cell r="B6712" t="str">
            <v>UNKNOWN USC 99998</v>
          </cell>
          <cell r="C6712" t="str">
            <v>AMERICAN REGENT</v>
          </cell>
          <cell r="D6712">
            <v>1.6</v>
          </cell>
          <cell r="E6712" t="str">
            <v>AMERICAN REGENT</v>
          </cell>
          <cell r="F6712" t="str">
            <v>UNKNOWN USC 99998</v>
          </cell>
        </row>
        <row r="6713">
          <cell r="A6713" t="str">
            <v>SODIUM PHOSPHATE UNDERFI</v>
          </cell>
          <cell r="B6713" t="str">
            <v>UNKNOWN USC 99998</v>
          </cell>
          <cell r="C6713" t="str">
            <v>AMER PHARM PARTNER</v>
          </cell>
          <cell r="D6713">
            <v>0</v>
          </cell>
          <cell r="E6713" t="str">
            <v>AMER PHARM PARTNER</v>
          </cell>
          <cell r="F6713" t="str">
            <v>UNKNOWN USC 99998</v>
          </cell>
        </row>
        <row r="6714">
          <cell r="A6714" t="str">
            <v>SOFLENS</v>
          </cell>
          <cell r="B6714" t="str">
            <v xml:space="preserve"> OPHTHALMIC PREPARATIONS                       </v>
          </cell>
          <cell r="C6714" t="str">
            <v>ALLERGAN</v>
          </cell>
          <cell r="D6714">
            <v>-21.6</v>
          </cell>
          <cell r="E6714" t="str">
            <v>ALLERGAN INC</v>
          </cell>
          <cell r="F6714" t="str">
            <v>SOFT LENS CLEANERS</v>
          </cell>
        </row>
        <row r="6715">
          <cell r="A6715" t="str">
            <v>SOFT TOUCH</v>
          </cell>
          <cell r="B6715" t="str">
            <v xml:space="preserve"> DIABETES THERAPY                              </v>
          </cell>
          <cell r="C6715" t="str">
            <v>ROCHE DIAG CORP</v>
          </cell>
          <cell r="D6715">
            <v>2481</v>
          </cell>
          <cell r="E6715" t="str">
            <v>HOFFMANN-LA ROCHE</v>
          </cell>
          <cell r="F6715" t="str">
            <v>DIABETIC ACCESSORIES</v>
          </cell>
        </row>
        <row r="6716">
          <cell r="A6716" t="str">
            <v>SOFT TOUCH</v>
          </cell>
          <cell r="B6716" t="str">
            <v>UNKNOWN USC 99998</v>
          </cell>
          <cell r="C6716" t="str">
            <v>ROCHE DIAG CORP</v>
          </cell>
          <cell r="D6716">
            <v>1350</v>
          </cell>
          <cell r="E6716" t="str">
            <v>HOFFMANN-LA ROCHE</v>
          </cell>
          <cell r="F6716" t="str">
            <v>UNKNOWN USC 99998</v>
          </cell>
        </row>
        <row r="6717">
          <cell r="A6717" t="str">
            <v>SOFTCLIX</v>
          </cell>
          <cell r="B6717" t="str">
            <v xml:space="preserve"> DIABETES THERAPY                              </v>
          </cell>
          <cell r="C6717" t="str">
            <v>ROCHE DIAG CORP</v>
          </cell>
          <cell r="D6717">
            <v>18158</v>
          </cell>
          <cell r="E6717" t="str">
            <v>HOFFMANN-LA ROCHE</v>
          </cell>
          <cell r="F6717" t="str">
            <v>DIABETIC ACCESSORIES</v>
          </cell>
        </row>
        <row r="6718">
          <cell r="A6718" t="str">
            <v>SOFTWEAR SALINE</v>
          </cell>
          <cell r="B6718" t="str">
            <v xml:space="preserve"> OPHTHALMIC PREPARATIONS                       </v>
          </cell>
          <cell r="C6718" t="str">
            <v>NOVARTIS VISION</v>
          </cell>
          <cell r="D6718">
            <v>2486.6</v>
          </cell>
          <cell r="E6718" t="str">
            <v>NOVARTIS</v>
          </cell>
          <cell r="F6718" t="str">
            <v>SOFT LENS NONPRESRV SALINE</v>
          </cell>
        </row>
        <row r="6719">
          <cell r="A6719" t="str">
            <v>SOLAGE</v>
          </cell>
          <cell r="B6719" t="str">
            <v xml:space="preserve"> DERMATOLOGICALS, ETHICAL                      </v>
          </cell>
          <cell r="C6719" t="str">
            <v>GALDERMA LABS</v>
          </cell>
          <cell r="D6719">
            <v>50801.3</v>
          </cell>
          <cell r="E6719" t="str">
            <v>NESTLE S A</v>
          </cell>
          <cell r="F6719" t="str">
            <v>DERMATOLOGICAL PREP OTH</v>
          </cell>
        </row>
        <row r="6720">
          <cell r="A6720" t="str">
            <v>SOLAQUIN</v>
          </cell>
          <cell r="B6720" t="str">
            <v xml:space="preserve"> DERMATOLOGICALS, ETHICAL                      </v>
          </cell>
          <cell r="C6720" t="str">
            <v>ICN PHARMACEUTICAL</v>
          </cell>
          <cell r="D6720">
            <v>120.4</v>
          </cell>
          <cell r="E6720" t="str">
            <v>ICN PHARMACEUTICAL</v>
          </cell>
          <cell r="F6720" t="str">
            <v>DERMATOLOGICAL PREP OTH</v>
          </cell>
        </row>
        <row r="6721">
          <cell r="A6721" t="str">
            <v>SOLAQUIN FORTE</v>
          </cell>
          <cell r="B6721" t="str">
            <v xml:space="preserve"> DERMATOLOGICALS, ETHICAL                      </v>
          </cell>
          <cell r="C6721" t="str">
            <v>ICN PHARMACEUTICAL</v>
          </cell>
          <cell r="D6721">
            <v>3756.8</v>
          </cell>
          <cell r="E6721" t="str">
            <v>ICN PHARMACEUTICAL</v>
          </cell>
          <cell r="F6721" t="str">
            <v>DERMATOLOGICAL PREP OTH</v>
          </cell>
        </row>
        <row r="6722">
          <cell r="A6722" t="str">
            <v>SOLARAZE</v>
          </cell>
          <cell r="B6722" t="str">
            <v xml:space="preserve"> DERMATOLOGICALS, ETHICAL                      </v>
          </cell>
          <cell r="C6722" t="str">
            <v>BIOGLAN PHARMA INC</v>
          </cell>
          <cell r="D6722">
            <v>8562.5</v>
          </cell>
          <cell r="E6722" t="str">
            <v>BIOGLAN PHARMA INC</v>
          </cell>
          <cell r="F6722" t="str">
            <v>DERMATOLOGICAL PREP OTH</v>
          </cell>
        </row>
        <row r="6723">
          <cell r="A6723" t="str">
            <v>SOLGANAL</v>
          </cell>
          <cell r="B6723" t="str">
            <v xml:space="preserve"> ANTIARTHRITICS      </v>
          </cell>
          <cell r="C6723" t="str">
            <v>SCHERING</v>
          </cell>
          <cell r="D6723">
            <v>0</v>
          </cell>
          <cell r="E6723" t="str">
            <v>SCHERING PLOUGH</v>
          </cell>
          <cell r="F6723" t="str">
            <v>ANTIARTH PLAIN</v>
          </cell>
        </row>
        <row r="6724">
          <cell r="A6724" t="str">
            <v>SOLU-CORTEF</v>
          </cell>
          <cell r="B6724" t="str">
            <v xml:space="preserve"> HORMONES                                      </v>
          </cell>
          <cell r="C6724" t="str">
            <v>PHARMACIA</v>
          </cell>
          <cell r="D6724">
            <v>10734.8</v>
          </cell>
          <cell r="E6724" t="str">
            <v>PHARMACIA CORP</v>
          </cell>
          <cell r="F6724" t="str">
            <v>HORMONES CORT PLAIN INJ</v>
          </cell>
        </row>
        <row r="6725">
          <cell r="A6725" t="str">
            <v>SOLU-MEDROL</v>
          </cell>
          <cell r="B6725" t="str">
            <v xml:space="preserve"> HORMONES                                      </v>
          </cell>
          <cell r="C6725" t="str">
            <v>PHARMACIA</v>
          </cell>
          <cell r="D6725">
            <v>225264.5</v>
          </cell>
          <cell r="E6725" t="str">
            <v>PHARMACIA CORP</v>
          </cell>
          <cell r="F6725" t="str">
            <v>HORMONES CORT PLAIN INJ</v>
          </cell>
        </row>
        <row r="6726">
          <cell r="A6726" t="str">
            <v>SOMA</v>
          </cell>
          <cell r="B6726" t="str">
            <v xml:space="preserve"> MUSCULOSKELETAL                               </v>
          </cell>
          <cell r="C6726" t="str">
            <v>MEDPOINTE CO</v>
          </cell>
          <cell r="D6726">
            <v>94942.1</v>
          </cell>
          <cell r="E6726" t="str">
            <v>MEDPOINTE INC</v>
          </cell>
          <cell r="F6726" t="str">
            <v>MUS RELX NON-SURG W/O ANALG</v>
          </cell>
        </row>
        <row r="6727">
          <cell r="A6727" t="str">
            <v>SOMA CMPD</v>
          </cell>
          <cell r="B6727" t="str">
            <v xml:space="preserve"> MUSCULOSKELETAL                               </v>
          </cell>
          <cell r="C6727" t="str">
            <v>MEDPOINTE CO</v>
          </cell>
          <cell r="D6727">
            <v>8356.7999999999993</v>
          </cell>
          <cell r="E6727" t="str">
            <v>MEDPOINTE INC</v>
          </cell>
          <cell r="F6727" t="str">
            <v>MUS RELX NON-SURG W ANALG</v>
          </cell>
        </row>
        <row r="6728">
          <cell r="A6728" t="str">
            <v>SOMA CMPD W/CODEINE</v>
          </cell>
          <cell r="B6728" t="str">
            <v xml:space="preserve"> MUSCULOSKELETAL                               </v>
          </cell>
          <cell r="C6728" t="str">
            <v>MEDPOINTE CO</v>
          </cell>
          <cell r="D6728">
            <v>4155.8999999999996</v>
          </cell>
          <cell r="E6728" t="str">
            <v>MEDPOINTE INC</v>
          </cell>
          <cell r="F6728" t="str">
            <v>MUS RELX NON-SURG W ANALG</v>
          </cell>
        </row>
        <row r="6729">
          <cell r="A6729" t="str">
            <v>SOMNOTE</v>
          </cell>
          <cell r="B6729" t="str">
            <v xml:space="preserve"> SEDATIVES, ETHICAL                            </v>
          </cell>
          <cell r="C6729" t="str">
            <v>BRECKENRIDGE</v>
          </cell>
          <cell r="D6729">
            <v>2279.6</v>
          </cell>
          <cell r="E6729" t="str">
            <v>BRECKENRIDGE</v>
          </cell>
          <cell r="F6729" t="str">
            <v>NON-BARB CHLORAL ETC</v>
          </cell>
        </row>
        <row r="6730">
          <cell r="A6730" t="str">
            <v>SONATA</v>
          </cell>
          <cell r="B6730" t="str">
            <v xml:space="preserve"> SEDATIVES, ETHICAL                            </v>
          </cell>
          <cell r="C6730" t="str">
            <v>KING PHARM</v>
          </cell>
          <cell r="D6730">
            <v>438161.9</v>
          </cell>
          <cell r="E6730" t="str">
            <v>KING PHARM INC</v>
          </cell>
          <cell r="F6730" t="str">
            <v>NON-BARB OTH</v>
          </cell>
        </row>
        <row r="6731">
          <cell r="A6731" t="str">
            <v>SORBITOL</v>
          </cell>
          <cell r="B6731" t="str">
            <v xml:space="preserve"> MISCELLANEOUS PREPS, ETHICAL                  </v>
          </cell>
          <cell r="C6731" t="str">
            <v>CYPRESS PHARM</v>
          </cell>
          <cell r="D6731">
            <v>100</v>
          </cell>
          <cell r="E6731" t="str">
            <v>CYPRESS PHARM</v>
          </cell>
          <cell r="F6731" t="str">
            <v>CRUDE/BULK MED</v>
          </cell>
        </row>
        <row r="6732">
          <cell r="A6732" t="str">
            <v>SORBITOL</v>
          </cell>
          <cell r="B6732" t="str">
            <v xml:space="preserve"> MISCELLANEOUS PREPS, ETHICAL                  </v>
          </cell>
          <cell r="C6732" t="str">
            <v>PADDOCK LABS INC</v>
          </cell>
          <cell r="D6732">
            <v>0</v>
          </cell>
          <cell r="E6732" t="str">
            <v>PADDOCK LABS INC</v>
          </cell>
          <cell r="F6732" t="str">
            <v>CRUDE/BULK MED</v>
          </cell>
        </row>
        <row r="6733">
          <cell r="A6733" t="str">
            <v>SORBITOL</v>
          </cell>
          <cell r="B6733" t="str">
            <v xml:space="preserve"> MISCELLANEOUS PREPS, ETHICAL                  </v>
          </cell>
          <cell r="C6733" t="str">
            <v>PHARMACEUTIC ASSOC</v>
          </cell>
          <cell r="D6733">
            <v>29.3</v>
          </cell>
          <cell r="E6733" t="str">
            <v>PHARMACEUTIC ASSOC</v>
          </cell>
          <cell r="F6733" t="str">
            <v>CRUDE/BULK MED</v>
          </cell>
        </row>
        <row r="6734">
          <cell r="A6734" t="str">
            <v>SORBITOL</v>
          </cell>
          <cell r="B6734" t="str">
            <v xml:space="preserve"> MISCELLANEOUS PREPS, ETHICAL                  </v>
          </cell>
          <cell r="C6734" t="str">
            <v>QUALITEST PRODUCTS</v>
          </cell>
          <cell r="D6734">
            <v>200</v>
          </cell>
          <cell r="E6734" t="str">
            <v>QUALITEST PRODUCTS</v>
          </cell>
          <cell r="F6734" t="str">
            <v>MISCELLANEOUS OTH</v>
          </cell>
        </row>
        <row r="6735">
          <cell r="A6735" t="str">
            <v>SORBITRATE</v>
          </cell>
          <cell r="B6735" t="str">
            <v xml:space="preserve"> CARDIAC AGENTS                                </v>
          </cell>
          <cell r="C6735" t="str">
            <v>ASTRAZENECA</v>
          </cell>
          <cell r="D6735">
            <v>0</v>
          </cell>
          <cell r="E6735" t="str">
            <v>ASTRAZENECA CORP</v>
          </cell>
          <cell r="F6735" t="str">
            <v>NITRITES &amp; NITRATES</v>
          </cell>
        </row>
        <row r="6736">
          <cell r="A6736" t="str">
            <v>SORBUTUSS</v>
          </cell>
          <cell r="B6736" t="str">
            <v xml:space="preserve"> COUGH &amp; COLD PREPS           </v>
          </cell>
          <cell r="C6736" t="str">
            <v>DSC PHARM</v>
          </cell>
          <cell r="D6736">
            <v>11964.6</v>
          </cell>
          <cell r="E6736" t="str">
            <v>DSC PHARM</v>
          </cell>
          <cell r="F6736" t="str">
            <v>COUGH PREP W/O COD</v>
          </cell>
        </row>
        <row r="6737">
          <cell r="A6737" t="str">
            <v>SORBUTUSS</v>
          </cell>
          <cell r="B6737" t="str">
            <v xml:space="preserve"> COUGH &amp; COLD PREPS           </v>
          </cell>
          <cell r="C6737" t="str">
            <v>ION LABS</v>
          </cell>
          <cell r="D6737">
            <v>1479.9</v>
          </cell>
          <cell r="E6737" t="str">
            <v>ION LABS</v>
          </cell>
          <cell r="F6737" t="str">
            <v>ORAL COLD W/O ANALG</v>
          </cell>
        </row>
        <row r="6738">
          <cell r="A6738" t="str">
            <v>SORE THROAT</v>
          </cell>
          <cell r="B6738" t="str">
            <v xml:space="preserve"> MOUTH, THROAT &amp; ANTISEPTICS                   </v>
          </cell>
          <cell r="C6738" t="str">
            <v>PRIVATE LABEL</v>
          </cell>
          <cell r="D6738">
            <v>4535</v>
          </cell>
          <cell r="E6738" t="str">
            <v>PRIVATE LABEL</v>
          </cell>
          <cell r="F6738" t="str">
            <v>ANTISEPTIC MOUTH/THROAT</v>
          </cell>
        </row>
        <row r="6739">
          <cell r="A6739" t="str">
            <v>SORIATANE</v>
          </cell>
          <cell r="B6739" t="str">
            <v xml:space="preserve"> DERMATOLOGICALS, ETHICAL                      </v>
          </cell>
          <cell r="C6739" t="str">
            <v>ROCHE</v>
          </cell>
          <cell r="D6739">
            <v>273007.09999999998</v>
          </cell>
          <cell r="E6739" t="str">
            <v>HOFFMANN-LA ROCHE</v>
          </cell>
          <cell r="F6739" t="str">
            <v>DERMATOLOGICAL PREP OTH</v>
          </cell>
        </row>
        <row r="6740">
          <cell r="A6740" t="str">
            <v>SOTALOL AF</v>
          </cell>
          <cell r="B6740" t="str">
            <v xml:space="preserve"> CARDIAC AGENTS                                </v>
          </cell>
          <cell r="C6740" t="str">
            <v>APOTEX CORP</v>
          </cell>
          <cell r="D6740">
            <v>1275.7</v>
          </cell>
          <cell r="E6740" t="str">
            <v>APOTEX CORP</v>
          </cell>
          <cell r="F6740" t="str">
            <v>ANTI-ARRHYTHMIA AGENT</v>
          </cell>
        </row>
        <row r="6741">
          <cell r="A6741" t="str">
            <v>SOTALOL HCL</v>
          </cell>
          <cell r="B6741" t="str">
            <v xml:space="preserve"> CARDIAC AGENTS                                </v>
          </cell>
          <cell r="C6741" t="str">
            <v>EON LABS</v>
          </cell>
          <cell r="D6741">
            <v>18187.5</v>
          </cell>
          <cell r="E6741" t="str">
            <v>EON CORP</v>
          </cell>
          <cell r="F6741" t="str">
            <v>ANTI-ARRHYTHMIA AGENT</v>
          </cell>
        </row>
        <row r="6742">
          <cell r="A6742" t="str">
            <v>SOTALOL HCL</v>
          </cell>
          <cell r="B6742" t="str">
            <v xml:space="preserve"> CARDIAC AGENTS                                </v>
          </cell>
          <cell r="C6742" t="str">
            <v>MYLAN</v>
          </cell>
          <cell r="D6742">
            <v>29.4</v>
          </cell>
          <cell r="E6742" t="str">
            <v>MYLAN LABS  INC</v>
          </cell>
          <cell r="F6742" t="str">
            <v>ANTI-ARRHYTHMIA AGENT</v>
          </cell>
        </row>
        <row r="6743">
          <cell r="A6743" t="str">
            <v>SOTALOL HCL</v>
          </cell>
          <cell r="B6743" t="str">
            <v xml:space="preserve"> CARDIAC AGENTS                                </v>
          </cell>
          <cell r="C6743" t="str">
            <v>PAR PHARM</v>
          </cell>
          <cell r="D6743">
            <v>843.6</v>
          </cell>
          <cell r="E6743" t="str">
            <v>PAR PHARM</v>
          </cell>
          <cell r="F6743" t="str">
            <v>ANTI-ARRHYTHMIA AGENT</v>
          </cell>
        </row>
        <row r="6744">
          <cell r="A6744" t="str">
            <v>SOTALOL HCL</v>
          </cell>
          <cell r="B6744" t="str">
            <v xml:space="preserve"> CARDIAC AGENTS                                </v>
          </cell>
          <cell r="C6744" t="str">
            <v>TEVA PHARMACEUTICALS</v>
          </cell>
          <cell r="D6744">
            <v>188.6</v>
          </cell>
          <cell r="E6744" t="str">
            <v>TEVA PHARM USA</v>
          </cell>
          <cell r="F6744" t="str">
            <v>ANTI-ARRHYTHMIA AGENT</v>
          </cell>
        </row>
        <row r="6745">
          <cell r="A6745" t="str">
            <v>SOTALOL HCL</v>
          </cell>
          <cell r="B6745" t="str">
            <v xml:space="preserve"> CARDIAC AGENTS                                </v>
          </cell>
          <cell r="C6745" t="str">
            <v>UNITED RES LABS</v>
          </cell>
          <cell r="D6745">
            <v>1252.2</v>
          </cell>
          <cell r="E6745" t="str">
            <v>URL/MUTUAL</v>
          </cell>
          <cell r="F6745" t="str">
            <v>ANTI-ARRHYTHMIA AGENT</v>
          </cell>
        </row>
        <row r="6746">
          <cell r="A6746" t="str">
            <v>SOTRADECOL</v>
          </cell>
          <cell r="B6746" t="str">
            <v xml:space="preserve"> MISCELLANEOUS PREPS, ETHICAL                  </v>
          </cell>
          <cell r="C6746" t="str">
            <v>WYETH-AYERST</v>
          </cell>
          <cell r="D6746">
            <v>-59.9</v>
          </cell>
          <cell r="E6746" t="str">
            <v>WYETH CORP</v>
          </cell>
          <cell r="F6746" t="str">
            <v>SCLEROSING AGENTS</v>
          </cell>
        </row>
        <row r="6747">
          <cell r="A6747" t="str">
            <v>SOTRET</v>
          </cell>
          <cell r="B6747" t="str">
            <v xml:space="preserve"> DERMATOLOGICALS, ETHICAL                      </v>
          </cell>
          <cell r="C6747" t="str">
            <v>RANBAXY PHARM</v>
          </cell>
          <cell r="D6747">
            <v>16170.1</v>
          </cell>
          <cell r="E6747" t="str">
            <v>RANBAXY LABS LTD</v>
          </cell>
          <cell r="F6747" t="str">
            <v>ACNE W/O ANTNFCT/ANTISEPTIC</v>
          </cell>
        </row>
        <row r="6748">
          <cell r="A6748" t="str">
            <v>S-PACK-DM</v>
          </cell>
          <cell r="B6748" t="str">
            <v xml:space="preserve"> COUGH &amp; COLD PREPS           </v>
          </cell>
          <cell r="C6748" t="str">
            <v>BARR LABS</v>
          </cell>
          <cell r="D6748">
            <v>0</v>
          </cell>
          <cell r="E6748" t="str">
            <v>BARR LABS CORP</v>
          </cell>
          <cell r="F6748" t="str">
            <v>COUGH/COLD W/EXPECT</v>
          </cell>
        </row>
        <row r="6749">
          <cell r="A6749" t="str">
            <v>SPACOL</v>
          </cell>
          <cell r="B6749" t="str">
            <v xml:space="preserve"> GASTROINTESTINAL                              </v>
          </cell>
          <cell r="C6749" t="str">
            <v>DAYTON LABS</v>
          </cell>
          <cell r="D6749">
            <v>30647.599999999999</v>
          </cell>
          <cell r="E6749" t="str">
            <v>DAYTON LABS</v>
          </cell>
          <cell r="F6749" t="str">
            <v>GI A-SPAS BELLADON</v>
          </cell>
        </row>
        <row r="6750">
          <cell r="A6750" t="str">
            <v>SPACOL T/S</v>
          </cell>
          <cell r="B6750" t="str">
            <v xml:space="preserve"> GASTROINTESTINAL                              </v>
          </cell>
          <cell r="C6750" t="str">
            <v>DAYTON LABS</v>
          </cell>
          <cell r="D6750">
            <v>29919.3</v>
          </cell>
          <cell r="E6750" t="str">
            <v>DAYTON LABS</v>
          </cell>
          <cell r="F6750" t="str">
            <v>GI A-SPAS BELLADON</v>
          </cell>
        </row>
        <row r="6751">
          <cell r="A6751" t="str">
            <v>S-PAK</v>
          </cell>
          <cell r="B6751" t="str">
            <v xml:space="preserve"> COUGH &amp; COLD PREPS           </v>
          </cell>
          <cell r="C6751" t="str">
            <v>BARR LABS</v>
          </cell>
          <cell r="D6751">
            <v>0</v>
          </cell>
          <cell r="E6751" t="str">
            <v>BARR LABS CORP</v>
          </cell>
          <cell r="F6751" t="str">
            <v>COUGH/COLD W/EXPECT</v>
          </cell>
        </row>
        <row r="6752">
          <cell r="A6752" t="str">
            <v>SPASTRIN</v>
          </cell>
          <cell r="B6752" t="str">
            <v xml:space="preserve"> ANALGESICS        </v>
          </cell>
          <cell r="C6752" t="str">
            <v>BRECKENRIDGE</v>
          </cell>
          <cell r="D6752">
            <v>22</v>
          </cell>
          <cell r="E6752" t="str">
            <v>BRECKENRIDGE</v>
          </cell>
          <cell r="F6752" t="str">
            <v>ANTI-MIGRAINE</v>
          </cell>
        </row>
        <row r="6753">
          <cell r="A6753" t="str">
            <v>SPECTAZOLE</v>
          </cell>
          <cell r="B6753" t="str">
            <v xml:space="preserve"> ANTI-FUNGAL AGENTS                            </v>
          </cell>
          <cell r="C6753" t="str">
            <v>ORTHO DERM</v>
          </cell>
          <cell r="D6753">
            <v>202394</v>
          </cell>
          <cell r="E6753" t="str">
            <v>JOHNSON &amp; JOHNSON</v>
          </cell>
          <cell r="F6753" t="str">
            <v>IMIDAZOLES</v>
          </cell>
        </row>
        <row r="6754">
          <cell r="A6754" t="str">
            <v>SPECTRACEF</v>
          </cell>
          <cell r="B6754" t="str">
            <v xml:space="preserve"> ANTI-INFECTIVES, SYSTEMIC                     </v>
          </cell>
          <cell r="C6754" t="str">
            <v>PURDUE</v>
          </cell>
          <cell r="D6754">
            <v>12949.2</v>
          </cell>
          <cell r="E6754" t="str">
            <v>PURDUE FREDERICK</v>
          </cell>
          <cell r="F6754" t="str">
            <v>CEPHALOSPORINS &amp; RELATED</v>
          </cell>
        </row>
        <row r="6755">
          <cell r="A6755" t="str">
            <v>SPIRONOLACTONE</v>
          </cell>
          <cell r="B6755" t="str">
            <v xml:space="preserve"> DIURETICS, ETHICAL                            </v>
          </cell>
          <cell r="C6755" t="str">
            <v>GENEVA PHARM</v>
          </cell>
          <cell r="D6755">
            <v>13890.9</v>
          </cell>
          <cell r="E6755" t="str">
            <v>NOVARTIS</v>
          </cell>
          <cell r="F6755" t="str">
            <v>DIURETICS POTASS-SPARING</v>
          </cell>
        </row>
        <row r="6756">
          <cell r="A6756" t="str">
            <v>SPIRONOLACTONE</v>
          </cell>
          <cell r="B6756" t="str">
            <v xml:space="preserve"> DIURETICS, ETHICAL                            </v>
          </cell>
          <cell r="C6756" t="str">
            <v>GREENSTONE LTD</v>
          </cell>
          <cell r="D6756">
            <v>13488.7</v>
          </cell>
          <cell r="E6756" t="str">
            <v>PHARMACIA CORP</v>
          </cell>
          <cell r="F6756" t="str">
            <v>DIURETICS POTASS-SPARING</v>
          </cell>
        </row>
        <row r="6757">
          <cell r="A6757" t="str">
            <v>SPIRONOLACTONE</v>
          </cell>
          <cell r="B6757" t="str">
            <v xml:space="preserve"> DIURETICS, ETHICAL                            </v>
          </cell>
          <cell r="C6757" t="str">
            <v>MAJOR PHARM</v>
          </cell>
          <cell r="D6757">
            <v>0</v>
          </cell>
          <cell r="E6757" t="str">
            <v>GREAT LAKES WHLSL</v>
          </cell>
          <cell r="F6757" t="str">
            <v>DIURETICS POTASS-SPARING</v>
          </cell>
        </row>
        <row r="6758">
          <cell r="A6758" t="str">
            <v>SPIRONOLACTONE</v>
          </cell>
          <cell r="B6758" t="str">
            <v xml:space="preserve"> DIURETICS, ETHICAL                            </v>
          </cell>
          <cell r="C6758" t="str">
            <v>MUTUAL PHARM</v>
          </cell>
          <cell r="D6758">
            <v>281180.90000000002</v>
          </cell>
          <cell r="E6758" t="str">
            <v>URL/MUTUAL</v>
          </cell>
          <cell r="F6758" t="str">
            <v>DIURETICS POTASS-SPARING</v>
          </cell>
        </row>
        <row r="6759">
          <cell r="A6759" t="str">
            <v>SPIRONOLACTONE</v>
          </cell>
          <cell r="B6759" t="str">
            <v xml:space="preserve"> DIURETICS, ETHICAL                            </v>
          </cell>
          <cell r="C6759" t="str">
            <v>MYLAN</v>
          </cell>
          <cell r="D6759">
            <v>130623.3</v>
          </cell>
          <cell r="E6759" t="str">
            <v>MYLAN LABS  INC</v>
          </cell>
          <cell r="F6759" t="str">
            <v>DIURETICS POTASS-SPARING</v>
          </cell>
        </row>
        <row r="6760">
          <cell r="A6760" t="str">
            <v>SPIRONOLACTONE</v>
          </cell>
          <cell r="B6760" t="str">
            <v xml:space="preserve"> DIURETICS, ETHICAL                            </v>
          </cell>
          <cell r="C6760" t="str">
            <v>PUREPAC</v>
          </cell>
          <cell r="D6760">
            <v>107780.2</v>
          </cell>
          <cell r="E6760" t="str">
            <v>ALPHARMA USPD</v>
          </cell>
          <cell r="F6760" t="str">
            <v>DIURETICS POTASS-SPARING</v>
          </cell>
        </row>
        <row r="6761">
          <cell r="A6761" t="str">
            <v>SPIRONOLACTONE</v>
          </cell>
          <cell r="B6761" t="str">
            <v xml:space="preserve"> DIURETICS, ETHICAL                            </v>
          </cell>
          <cell r="C6761" t="str">
            <v>REPACKAGER</v>
          </cell>
          <cell r="D6761">
            <v>47.3</v>
          </cell>
          <cell r="E6761" t="str">
            <v>REPACKAGER</v>
          </cell>
          <cell r="F6761" t="str">
            <v>DIURETICS POTASS-SPARING</v>
          </cell>
        </row>
        <row r="6762">
          <cell r="A6762" t="str">
            <v>SPIRONOLACTONE</v>
          </cell>
          <cell r="B6762" t="str">
            <v xml:space="preserve"> DIURETICS, ETHICAL                            </v>
          </cell>
          <cell r="C6762" t="str">
            <v>UNIT DOSE LABS</v>
          </cell>
          <cell r="D6762">
            <v>562.1</v>
          </cell>
          <cell r="E6762" t="str">
            <v>MYLAN LABS  INC</v>
          </cell>
          <cell r="F6762" t="str">
            <v>DIURETICS POTASS-SPARING</v>
          </cell>
        </row>
        <row r="6763">
          <cell r="A6763" t="str">
            <v>SPIRONOLACTONE</v>
          </cell>
          <cell r="B6763" t="str">
            <v xml:space="preserve"> DIURETICS, ETHICAL                            </v>
          </cell>
          <cell r="C6763" t="str">
            <v>UNITED RES LABS</v>
          </cell>
          <cell r="D6763">
            <v>18733</v>
          </cell>
          <cell r="E6763" t="str">
            <v>URL/MUTUAL</v>
          </cell>
          <cell r="F6763" t="str">
            <v>DIURETICS POTASS-SPARING</v>
          </cell>
        </row>
        <row r="6764">
          <cell r="A6764" t="str">
            <v>SPIRONOLACTONE/HCT</v>
          </cell>
          <cell r="B6764" t="str">
            <v xml:space="preserve"> DIURETICS, ETHICAL                            </v>
          </cell>
          <cell r="C6764" t="str">
            <v>MUTUAL PHARM</v>
          </cell>
          <cell r="D6764">
            <v>1130.0999999999999</v>
          </cell>
          <cell r="E6764" t="str">
            <v>URL/MUTUAL</v>
          </cell>
          <cell r="F6764" t="str">
            <v>DIURETICS POTASS-SPARING</v>
          </cell>
        </row>
        <row r="6765">
          <cell r="A6765" t="str">
            <v>SPIRONOLACTONE/HCT</v>
          </cell>
          <cell r="B6765" t="str">
            <v xml:space="preserve"> DIURETICS, ETHICAL                            </v>
          </cell>
          <cell r="C6765" t="str">
            <v>MYLAN</v>
          </cell>
          <cell r="D6765">
            <v>11864.9</v>
          </cell>
          <cell r="E6765" t="str">
            <v>MYLAN LABS  INC</v>
          </cell>
          <cell r="F6765" t="str">
            <v>DIURETICS POTASS-SPARING</v>
          </cell>
        </row>
        <row r="6766">
          <cell r="A6766" t="str">
            <v>SPIRONOLACTONE/HCT</v>
          </cell>
          <cell r="B6766" t="str">
            <v xml:space="preserve"> DIURETICS, ETHICAL                            </v>
          </cell>
          <cell r="C6766" t="str">
            <v>QUALITEST PRODUCTS</v>
          </cell>
          <cell r="D6766">
            <v>-37.4</v>
          </cell>
          <cell r="E6766" t="str">
            <v>QUALITEST PRODUCTS</v>
          </cell>
          <cell r="F6766" t="str">
            <v>DIURETICS POTASS-SPARING</v>
          </cell>
        </row>
        <row r="6767">
          <cell r="A6767" t="str">
            <v>SPIRONOLACTONE/HCT</v>
          </cell>
          <cell r="B6767" t="str">
            <v xml:space="preserve"> DIURETICS, ETHICAL                            </v>
          </cell>
          <cell r="C6767" t="str">
            <v>UNITED RES LABS</v>
          </cell>
          <cell r="D6767">
            <v>40.299999999999997</v>
          </cell>
          <cell r="E6767" t="str">
            <v>URL/MUTUAL</v>
          </cell>
          <cell r="F6767" t="str">
            <v>DIURETICS POTASS-SPARING</v>
          </cell>
        </row>
        <row r="6768">
          <cell r="A6768" t="str">
            <v>SPORANOX</v>
          </cell>
          <cell r="B6768" t="str">
            <v xml:space="preserve"> ANTI-FUNGAL AGENTS                            </v>
          </cell>
          <cell r="C6768" t="str">
            <v>JANSSEN PHARM</v>
          </cell>
          <cell r="D6768">
            <v>536897.9</v>
          </cell>
          <cell r="E6768" t="str">
            <v>JOHNSON &amp; JOHNSON</v>
          </cell>
          <cell r="F6768" t="str">
            <v>TRIAZOLES</v>
          </cell>
        </row>
        <row r="6769">
          <cell r="A6769" t="str">
            <v>SPORANOX</v>
          </cell>
          <cell r="B6769" t="str">
            <v xml:space="preserve"> ANTI-FUNGAL AGENTS                            </v>
          </cell>
          <cell r="C6769" t="str">
            <v>ORTHO BIOTECH DIV</v>
          </cell>
          <cell r="D6769">
            <v>6385.7</v>
          </cell>
          <cell r="E6769" t="str">
            <v>JOHNSON &amp; JOHNSON</v>
          </cell>
          <cell r="F6769" t="str">
            <v>TRIAZOLES</v>
          </cell>
        </row>
        <row r="6770">
          <cell r="A6770" t="str">
            <v>SPORANOX PULSEPAK</v>
          </cell>
          <cell r="B6770" t="str">
            <v xml:space="preserve"> ANTI-FUNGAL AGENTS                            </v>
          </cell>
          <cell r="C6770" t="str">
            <v>JANSSEN PHARM</v>
          </cell>
          <cell r="D6770">
            <v>289485</v>
          </cell>
          <cell r="E6770" t="str">
            <v>JOHNSON &amp; JOHNSON</v>
          </cell>
          <cell r="F6770" t="str">
            <v>TRIAZOLES</v>
          </cell>
        </row>
        <row r="6771">
          <cell r="A6771" t="str">
            <v>SPORTSCREME</v>
          </cell>
          <cell r="B6771" t="str">
            <v xml:space="preserve"> ANTIARTHRITICS      </v>
          </cell>
          <cell r="C6771" t="str">
            <v>THOMPSON MEDICAL</v>
          </cell>
          <cell r="D6771">
            <v>4061.1</v>
          </cell>
          <cell r="E6771" t="str">
            <v>THOMPSON MED</v>
          </cell>
          <cell r="F6771" t="str">
            <v>ANTIARTH TOPICAL</v>
          </cell>
        </row>
        <row r="6772">
          <cell r="A6772" t="str">
            <v>SPRINTEC 28</v>
          </cell>
          <cell r="B6772" t="str">
            <v xml:space="preserve"> CONTRACEPTIVES                                </v>
          </cell>
          <cell r="C6772" t="str">
            <v>BARR LABS</v>
          </cell>
          <cell r="D6772">
            <v>15066.7</v>
          </cell>
          <cell r="E6772" t="str">
            <v>BARR LABS CORP</v>
          </cell>
          <cell r="F6772" t="str">
            <v>O/C ESTROGEN/PROGESTOGEN</v>
          </cell>
        </row>
        <row r="6773">
          <cell r="A6773" t="str">
            <v>SPS</v>
          </cell>
          <cell r="B6773" t="str">
            <v xml:space="preserve"> MISCELLANEOUS PREPS, ETHICAL                  </v>
          </cell>
          <cell r="C6773" t="str">
            <v>CAROLINA MED PROD</v>
          </cell>
          <cell r="D6773">
            <v>19950.7</v>
          </cell>
          <cell r="E6773" t="str">
            <v>CAROLINA MED PROD</v>
          </cell>
          <cell r="F6773" t="str">
            <v>MISCELLANEOUS OTH</v>
          </cell>
        </row>
        <row r="6774">
          <cell r="A6774" t="str">
            <v>SSD</v>
          </cell>
          <cell r="B6774" t="str">
            <v xml:space="preserve"> DERMATOLOGICALS, ETHICAL                      </v>
          </cell>
          <cell r="C6774" t="str">
            <v>PAR PHARM</v>
          </cell>
          <cell r="D6774">
            <v>7628.7</v>
          </cell>
          <cell r="E6774" t="str">
            <v>PAR PHARM</v>
          </cell>
          <cell r="F6774" t="str">
            <v>ANTNFCT NON-SYS TOPICAL</v>
          </cell>
        </row>
        <row r="6775">
          <cell r="A6775" t="str">
            <v>SSD AF</v>
          </cell>
          <cell r="B6775" t="str">
            <v xml:space="preserve"> DERMATOLOGICALS, ETHICAL                      </v>
          </cell>
          <cell r="C6775" t="str">
            <v>PAR PHARM</v>
          </cell>
          <cell r="D6775">
            <v>2675.2</v>
          </cell>
          <cell r="E6775" t="str">
            <v>PAR PHARM</v>
          </cell>
          <cell r="F6775" t="str">
            <v>ANTNFCT NON-SYS TOPICAL</v>
          </cell>
        </row>
        <row r="6776">
          <cell r="A6776" t="str">
            <v>SSKI</v>
          </cell>
          <cell r="B6776" t="str">
            <v xml:space="preserve"> THYROID THERAPY                               </v>
          </cell>
          <cell r="C6776" t="str">
            <v>UPSHER-SMITH</v>
          </cell>
          <cell r="D6776">
            <v>674</v>
          </cell>
          <cell r="E6776" t="str">
            <v>UPSHER-SMITH</v>
          </cell>
          <cell r="F6776" t="str">
            <v>SYSTEMIC IODINE PREPS</v>
          </cell>
        </row>
        <row r="6777">
          <cell r="A6777" t="str">
            <v>ST  JOSEPH ASPIRIN</v>
          </cell>
          <cell r="B6777" t="str">
            <v xml:space="preserve"> ANALGESICS        </v>
          </cell>
          <cell r="C6777" t="str">
            <v>MCNEIL CONS/SPEC</v>
          </cell>
          <cell r="D6777">
            <v>9069.4</v>
          </cell>
          <cell r="E6777" t="str">
            <v>JOHNSON &amp; JOHNSON</v>
          </cell>
          <cell r="F6777" t="str">
            <v>SALICYLATES AND RELATED</v>
          </cell>
        </row>
        <row r="6778">
          <cell r="A6778" t="str">
            <v>STADOL</v>
          </cell>
          <cell r="B6778" t="str">
            <v xml:space="preserve"> ANALGESICS        </v>
          </cell>
          <cell r="C6778" t="str">
            <v>GENEVA PHARM</v>
          </cell>
          <cell r="D6778">
            <v>10071.700000000001</v>
          </cell>
          <cell r="E6778" t="str">
            <v>NOVARTIS</v>
          </cell>
          <cell r="F6778" t="str">
            <v>SYNTH NARC INJ</v>
          </cell>
        </row>
        <row r="6779">
          <cell r="A6779" t="str">
            <v>STADOL NS</v>
          </cell>
          <cell r="B6779" t="str">
            <v xml:space="preserve"> ANALGESICS        </v>
          </cell>
          <cell r="C6779" t="str">
            <v>BRISTOL-M SQ US PH</v>
          </cell>
          <cell r="D6779">
            <v>2377.3000000000002</v>
          </cell>
          <cell r="E6779" t="str">
            <v>BRISTOL-MYERS SQ</v>
          </cell>
          <cell r="F6779" t="str">
            <v>SYNTH NARC NON-INJ</v>
          </cell>
        </row>
        <row r="6780">
          <cell r="A6780" t="str">
            <v>STALEVO 100</v>
          </cell>
          <cell r="B6780" t="str">
            <v xml:space="preserve"> NEUROLOGICAL DISORDERS, MISC                  </v>
          </cell>
          <cell r="C6780" t="str">
            <v>NOVARTIS RX</v>
          </cell>
          <cell r="D6780">
            <v>28875</v>
          </cell>
          <cell r="E6780" t="str">
            <v>NOVARTIS</v>
          </cell>
          <cell r="F6780" t="str">
            <v>L-DOPA</v>
          </cell>
        </row>
        <row r="6781">
          <cell r="A6781" t="str">
            <v>STALEVO 150</v>
          </cell>
          <cell r="B6781" t="str">
            <v xml:space="preserve"> NEUROLOGICAL DISORDERS, MISC                  </v>
          </cell>
          <cell r="C6781" t="str">
            <v>NOVARTIS RX</v>
          </cell>
          <cell r="D6781">
            <v>12600</v>
          </cell>
          <cell r="E6781" t="str">
            <v>NOVARTIS</v>
          </cell>
          <cell r="F6781" t="str">
            <v>L-DOPA</v>
          </cell>
        </row>
        <row r="6782">
          <cell r="A6782" t="str">
            <v>STALEVO 50</v>
          </cell>
          <cell r="B6782" t="str">
            <v xml:space="preserve"> NEUROLOGICAL DISORDERS, MISC                  </v>
          </cell>
          <cell r="C6782" t="str">
            <v>NOVARTIS RX</v>
          </cell>
          <cell r="D6782">
            <v>12425</v>
          </cell>
          <cell r="E6782" t="str">
            <v>NOVARTIS</v>
          </cell>
          <cell r="F6782" t="str">
            <v>L-DOPA</v>
          </cell>
        </row>
        <row r="6783">
          <cell r="A6783" t="str">
            <v>STANNOUS FLUORIDE</v>
          </cell>
          <cell r="B6783" t="str">
            <v xml:space="preserve"> NUTRIENTS &amp; SUPPLEMENTS                       </v>
          </cell>
          <cell r="C6783" t="str">
            <v>CYPRESS PHARM</v>
          </cell>
          <cell r="D6783">
            <v>4796.3</v>
          </cell>
          <cell r="E6783" t="str">
            <v>CYPRESS PHARM</v>
          </cell>
          <cell r="F6783" t="str">
            <v>FLUORIDES</v>
          </cell>
        </row>
        <row r="6784">
          <cell r="A6784" t="str">
            <v>STARLIX</v>
          </cell>
          <cell r="B6784" t="str">
            <v xml:space="preserve"> DIABETES THERAPY                              </v>
          </cell>
          <cell r="C6784" t="str">
            <v>NOVARTIS RX</v>
          </cell>
          <cell r="D6784">
            <v>539737</v>
          </cell>
          <cell r="E6784" t="str">
            <v>NOVARTIS</v>
          </cell>
          <cell r="F6784" t="str">
            <v>AMINO ACID DERIVATIVES</v>
          </cell>
        </row>
        <row r="6785">
          <cell r="A6785" t="str">
            <v>STELAZINE</v>
          </cell>
          <cell r="B6785" t="str">
            <v xml:space="preserve"> PSYCHOTHERAPEUTICS                            </v>
          </cell>
          <cell r="C6785" t="str">
            <v>GSK PHARM</v>
          </cell>
          <cell r="D6785">
            <v>1307.0999999999999</v>
          </cell>
          <cell r="E6785" t="str">
            <v>GLAXOSMITHKLINE</v>
          </cell>
          <cell r="F6785" t="str">
            <v>PHENOTHIAZINE DERIVATIVES</v>
          </cell>
        </row>
        <row r="6786">
          <cell r="A6786" t="str">
            <v>STERILE LANCETS</v>
          </cell>
          <cell r="B6786" t="str">
            <v>UNKNOWN USC 99998</v>
          </cell>
          <cell r="C6786" t="str">
            <v>PRIVATE LABEL</v>
          </cell>
          <cell r="D6786">
            <v>501.6</v>
          </cell>
          <cell r="E6786" t="str">
            <v>PRIVATE LABEL</v>
          </cell>
          <cell r="F6786" t="str">
            <v>UNKNOWN USC 99998</v>
          </cell>
        </row>
        <row r="6787">
          <cell r="A6787" t="str">
            <v>STIMATE</v>
          </cell>
          <cell r="B6787" t="str">
            <v xml:space="preserve"> HORMONES                                      </v>
          </cell>
          <cell r="C6787" t="str">
            <v>AVENTIS BEHRING</v>
          </cell>
          <cell r="D6787">
            <v>41897.800000000003</v>
          </cell>
          <cell r="E6787" t="str">
            <v>AVENTIS CORP</v>
          </cell>
          <cell r="F6787" t="str">
            <v>HORMONES OTH</v>
          </cell>
        </row>
        <row r="6788">
          <cell r="A6788" t="str">
            <v>STOCKING</v>
          </cell>
          <cell r="B6788" t="str">
            <v>UNKNOWN USC 99998</v>
          </cell>
          <cell r="C6788" t="str">
            <v>JUNG</v>
          </cell>
          <cell r="D6788">
            <v>8083.3</v>
          </cell>
          <cell r="E6788" t="str">
            <v>JUNG</v>
          </cell>
          <cell r="F6788" t="str">
            <v>UNKNOWN USC 99998</v>
          </cell>
        </row>
        <row r="6789">
          <cell r="A6789" t="str">
            <v>STOCKING</v>
          </cell>
          <cell r="B6789" t="str">
            <v>UNKNOWN USC 99998</v>
          </cell>
          <cell r="C6789" t="str">
            <v>KENDALL-HPC</v>
          </cell>
          <cell r="D6789">
            <v>11670.5</v>
          </cell>
          <cell r="E6789" t="str">
            <v>COLGATE-PALMOLIVE</v>
          </cell>
          <cell r="F6789" t="str">
            <v>UNKNOWN USC 99998</v>
          </cell>
        </row>
        <row r="6790">
          <cell r="A6790" t="str">
            <v>STOCKING ANTI-EMBOLISM</v>
          </cell>
          <cell r="B6790" t="str">
            <v>UNKNOWN USC 99998</v>
          </cell>
          <cell r="C6790" t="str">
            <v>BEIERSDORF-JOBST</v>
          </cell>
          <cell r="D6790">
            <v>730.5</v>
          </cell>
          <cell r="E6790" t="str">
            <v>BEIERSDORF-JOBST</v>
          </cell>
          <cell r="F6790" t="str">
            <v>UNKNOWN USC 99998</v>
          </cell>
        </row>
        <row r="6791">
          <cell r="A6791" t="str">
            <v>STOMAHESIVE</v>
          </cell>
          <cell r="B6791" t="str">
            <v>UNKNOWN USC 99998</v>
          </cell>
          <cell r="C6791" t="str">
            <v>CONVATEC</v>
          </cell>
          <cell r="D6791">
            <v>4710.5</v>
          </cell>
          <cell r="E6791" t="str">
            <v>BRISTOL-MYERS SQ</v>
          </cell>
          <cell r="F6791" t="str">
            <v>UNKNOWN USC 99998</v>
          </cell>
        </row>
        <row r="6792">
          <cell r="A6792" t="str">
            <v>STOOL SOFTENER</v>
          </cell>
          <cell r="B6792" t="str">
            <v xml:space="preserve"> LAXATIVES           </v>
          </cell>
          <cell r="C6792" t="str">
            <v>NOVARTIS CONS HLTH</v>
          </cell>
          <cell r="D6792">
            <v>-392.2</v>
          </cell>
          <cell r="E6792" t="str">
            <v>NOVARTIS</v>
          </cell>
          <cell r="F6792" t="str">
            <v>FECAL SOFTENER W/O STIM</v>
          </cell>
        </row>
        <row r="6793">
          <cell r="A6793" t="str">
            <v>STOOL SOFTENER</v>
          </cell>
          <cell r="B6793" t="str">
            <v xml:space="preserve"> LAXATIVES           </v>
          </cell>
          <cell r="C6793" t="str">
            <v>PRIVATE LABEL</v>
          </cell>
          <cell r="D6793">
            <v>3.2</v>
          </cell>
          <cell r="E6793" t="str">
            <v>PRIVATE LABEL</v>
          </cell>
          <cell r="F6793" t="str">
            <v>FECAL SOFTENER W/O STIM</v>
          </cell>
        </row>
        <row r="6794">
          <cell r="A6794" t="str">
            <v>STOOL SOFTNR W/LAX</v>
          </cell>
          <cell r="B6794" t="str">
            <v xml:space="preserve"> LAXATIVES           </v>
          </cell>
          <cell r="C6794" t="str">
            <v>PRIVATE LABEL</v>
          </cell>
          <cell r="D6794">
            <v>255.5</v>
          </cell>
          <cell r="E6794" t="str">
            <v>PRIVATE LABEL</v>
          </cell>
          <cell r="F6794" t="str">
            <v>FECAL SOFTENER W/STIM</v>
          </cell>
        </row>
        <row r="6795">
          <cell r="A6795" t="str">
            <v>STRATTERA</v>
          </cell>
          <cell r="B6795" t="str">
            <v xml:space="preserve"> PSYCHOTHERAPEUTICS                            </v>
          </cell>
          <cell r="C6795" t="str">
            <v>LILLY</v>
          </cell>
          <cell r="D6795">
            <v>959442.8</v>
          </cell>
          <cell r="E6795" t="str">
            <v>LILLY</v>
          </cell>
          <cell r="F6795" t="str">
            <v>NEWER GEN PSYCOTHER AGT</v>
          </cell>
        </row>
        <row r="6796">
          <cell r="A6796" t="str">
            <v>STREPTASE</v>
          </cell>
          <cell r="B6796" t="str">
            <v xml:space="preserve"> HEMOSTATIC MODIFIERS                          </v>
          </cell>
          <cell r="C6796" t="str">
            <v>AVENTIS BEHRING</v>
          </cell>
          <cell r="D6796">
            <v>1471.6</v>
          </cell>
          <cell r="E6796" t="str">
            <v>AVENTIS CORP</v>
          </cell>
          <cell r="F6796" t="str">
            <v>FIBRINOLYTIC</v>
          </cell>
        </row>
        <row r="6797">
          <cell r="A6797" t="str">
            <v>STREPTOMYCIN SULF</v>
          </cell>
          <cell r="B6797" t="str">
            <v xml:space="preserve"> ANTI-INFECTIVES, SYSTEMIC                     </v>
          </cell>
          <cell r="C6797" t="str">
            <v>PHARMA-TEK</v>
          </cell>
          <cell r="D6797">
            <v>28</v>
          </cell>
          <cell r="E6797" t="str">
            <v>PHARMA-TEK</v>
          </cell>
          <cell r="F6797" t="str">
            <v>STREPTOMYCIN</v>
          </cell>
        </row>
        <row r="6798">
          <cell r="A6798" t="str">
            <v>STRESS FORMULA/FE</v>
          </cell>
          <cell r="B6798" t="str">
            <v xml:space="preserve"> VITAMINS        </v>
          </cell>
          <cell r="C6798" t="str">
            <v>MAJOR PHARM</v>
          </cell>
          <cell r="D6798">
            <v>26.9</v>
          </cell>
          <cell r="E6798" t="str">
            <v>GREAT LAKES WHLSL</v>
          </cell>
          <cell r="F6798" t="str">
            <v>B-COMPLEX W/C ORAL</v>
          </cell>
        </row>
        <row r="6799">
          <cell r="A6799" t="str">
            <v>STRESSTAB 600</v>
          </cell>
          <cell r="B6799" t="str">
            <v xml:space="preserve"> VITAMINS        </v>
          </cell>
          <cell r="C6799" t="str">
            <v>LEDERLE CP</v>
          </cell>
          <cell r="D6799">
            <v>1667.3</v>
          </cell>
          <cell r="E6799" t="str">
            <v>WYETH CORP</v>
          </cell>
          <cell r="F6799" t="str">
            <v>B-COMPLEX W/C ORAL</v>
          </cell>
        </row>
        <row r="6800">
          <cell r="A6800" t="str">
            <v>STRI-DEX</v>
          </cell>
          <cell r="B6800" t="str">
            <v xml:space="preserve"> DERMATOLOGICALS, ETHICAL                      </v>
          </cell>
          <cell r="C6800" t="str">
            <v>BLISTEX</v>
          </cell>
          <cell r="D6800">
            <v>4683.1000000000004</v>
          </cell>
          <cell r="E6800" t="str">
            <v>BLISTEX</v>
          </cell>
          <cell r="F6800" t="str">
            <v>ACNE W/O ANTNFCT/ANTISEPTIC</v>
          </cell>
        </row>
        <row r="6801">
          <cell r="A6801" t="str">
            <v>STROMECTOL</v>
          </cell>
          <cell r="B6801" t="str">
            <v xml:space="preserve"> ANTHELMINTICS, ETHICAL                        </v>
          </cell>
          <cell r="C6801" t="str">
            <v>MERCK &amp; COMPANY</v>
          </cell>
          <cell r="D6801">
            <v>6874.3</v>
          </cell>
          <cell r="E6801" t="str">
            <v>MERCK &amp; CO</v>
          </cell>
          <cell r="F6801" t="str">
            <v>ANTHELMINTICS</v>
          </cell>
        </row>
        <row r="6802">
          <cell r="A6802" t="str">
            <v>STRONGSTART</v>
          </cell>
          <cell r="B6802" t="str">
            <v xml:space="preserve"> VITAMINS        </v>
          </cell>
          <cell r="C6802" t="str">
            <v>THER-RX</v>
          </cell>
          <cell r="D6802">
            <v>52.1</v>
          </cell>
          <cell r="E6802" t="str">
            <v>K V  PHARM</v>
          </cell>
          <cell r="F6802" t="str">
            <v>MULTIVIT PRENATAL</v>
          </cell>
        </row>
        <row r="6803">
          <cell r="A6803" t="str">
            <v>STUART PRENATAL</v>
          </cell>
          <cell r="B6803" t="str">
            <v xml:space="preserve"> VITAMINS        </v>
          </cell>
          <cell r="C6803" t="str">
            <v>WYETH-AYERST</v>
          </cell>
          <cell r="D6803">
            <v>3608.3</v>
          </cell>
          <cell r="E6803" t="str">
            <v>WYETH CORP</v>
          </cell>
          <cell r="F6803" t="str">
            <v>MULTIVIT PRENATAL</v>
          </cell>
        </row>
        <row r="6804">
          <cell r="A6804" t="str">
            <v>STUARTNATAL PLUS</v>
          </cell>
          <cell r="B6804" t="str">
            <v xml:space="preserve"> VITAMINS        </v>
          </cell>
          <cell r="C6804" t="str">
            <v>INTEGRITY PHARM</v>
          </cell>
          <cell r="D6804">
            <v>0</v>
          </cell>
          <cell r="E6804" t="str">
            <v>INTEGRITY PHARM</v>
          </cell>
          <cell r="F6804" t="str">
            <v>MULTIVIT PRENATAL</v>
          </cell>
        </row>
        <row r="6805">
          <cell r="A6805" t="str">
            <v>STUARTNATAL PLUS 3</v>
          </cell>
          <cell r="B6805" t="str">
            <v xml:space="preserve"> VITAMINS        </v>
          </cell>
          <cell r="C6805" t="str">
            <v>INTEGRITY PHARM</v>
          </cell>
          <cell r="D6805">
            <v>222.2</v>
          </cell>
          <cell r="E6805" t="str">
            <v>INTEGRITY PHARM</v>
          </cell>
          <cell r="F6805" t="str">
            <v>MULTIVIT PRENATAL</v>
          </cell>
        </row>
        <row r="6806">
          <cell r="A6806" t="str">
            <v>SUBLIMAZE</v>
          </cell>
          <cell r="B6806" t="str">
            <v xml:space="preserve"> ANESTHETICS                                   </v>
          </cell>
          <cell r="C6806" t="str">
            <v>TAYLOR PHARM</v>
          </cell>
          <cell r="D6806">
            <v>381.1</v>
          </cell>
          <cell r="E6806" t="str">
            <v>TAYLOR PHARM</v>
          </cell>
          <cell r="F6806" t="str">
            <v>ANESTH GENERAL INJ</v>
          </cell>
        </row>
        <row r="6807">
          <cell r="A6807" t="str">
            <v>SUBOXONE</v>
          </cell>
          <cell r="B6807" t="str">
            <v xml:space="preserve"> MISCELLANEOUS PREPS, ETHICAL                  </v>
          </cell>
          <cell r="C6807" t="str">
            <v>RECKITT BENCKISER</v>
          </cell>
          <cell r="D6807">
            <v>44532.9</v>
          </cell>
          <cell r="E6807" t="str">
            <v>RECKITT BENCKISER</v>
          </cell>
          <cell r="F6807" t="str">
            <v>SPECIFIC ANTAGONISTS</v>
          </cell>
        </row>
        <row r="6808">
          <cell r="A6808" t="str">
            <v>SUBUTEX</v>
          </cell>
          <cell r="B6808" t="str">
            <v xml:space="preserve"> MISCELLANEOUS PREPS, ETHICAL                  </v>
          </cell>
          <cell r="C6808" t="str">
            <v>RECKITT BENCKISER</v>
          </cell>
          <cell r="D6808">
            <v>13710</v>
          </cell>
          <cell r="E6808" t="str">
            <v>RECKITT BENCKISER</v>
          </cell>
          <cell r="F6808" t="str">
            <v>SPECIFIC ANTAGONISTS</v>
          </cell>
        </row>
        <row r="6809">
          <cell r="A6809" t="str">
            <v>SUCCINYL CHOLINE</v>
          </cell>
          <cell r="B6809" t="str">
            <v xml:space="preserve"> MUSCULOSKELETAL                               </v>
          </cell>
          <cell r="C6809" t="str">
            <v>ORGANON</v>
          </cell>
          <cell r="D6809">
            <v>0</v>
          </cell>
          <cell r="E6809" t="str">
            <v>AKZO</v>
          </cell>
          <cell r="F6809" t="str">
            <v>MUS RELX SURG DEPOLARIZING</v>
          </cell>
        </row>
        <row r="6810">
          <cell r="A6810" t="str">
            <v>SUCRALFATE</v>
          </cell>
          <cell r="B6810" t="str">
            <v xml:space="preserve"> GASTROINTESTINAL                              </v>
          </cell>
          <cell r="C6810" t="str">
            <v>EON LABS</v>
          </cell>
          <cell r="D6810">
            <v>14867.2</v>
          </cell>
          <cell r="E6810" t="str">
            <v>EON CORP</v>
          </cell>
          <cell r="F6810" t="str">
            <v>ANTI-ULCERANTS OTH</v>
          </cell>
        </row>
        <row r="6811">
          <cell r="A6811" t="str">
            <v>SUCRALFATE</v>
          </cell>
          <cell r="B6811" t="str">
            <v xml:space="preserve"> GASTROINTESTINAL                              </v>
          </cell>
          <cell r="C6811" t="str">
            <v>MARTEC PHARM</v>
          </cell>
          <cell r="D6811">
            <v>21464</v>
          </cell>
          <cell r="E6811" t="str">
            <v>MARTEC PHARM</v>
          </cell>
          <cell r="F6811" t="str">
            <v>ANTI-ULCERANTS OTH</v>
          </cell>
        </row>
        <row r="6812">
          <cell r="A6812" t="str">
            <v>SUCRALFATE</v>
          </cell>
          <cell r="B6812" t="str">
            <v xml:space="preserve"> GASTROINTESTINAL                              </v>
          </cell>
          <cell r="C6812" t="str">
            <v>REPACKAGER</v>
          </cell>
          <cell r="D6812">
            <v>39.4</v>
          </cell>
          <cell r="E6812" t="str">
            <v>REPACKAGER</v>
          </cell>
          <cell r="F6812" t="str">
            <v>ANTI-ULCERANTS OTH</v>
          </cell>
        </row>
        <row r="6813">
          <cell r="A6813" t="str">
            <v>SUCRALFATE</v>
          </cell>
          <cell r="B6813" t="str">
            <v xml:space="preserve"> GASTROINTESTINAL                              </v>
          </cell>
          <cell r="C6813" t="str">
            <v>TEVA PHARMACEUTICALS</v>
          </cell>
          <cell r="D6813">
            <v>38851.699999999997</v>
          </cell>
          <cell r="E6813" t="str">
            <v>TEVA PHARM USA</v>
          </cell>
          <cell r="F6813" t="str">
            <v>ANTI-ULCERANTS OTH</v>
          </cell>
        </row>
        <row r="6814">
          <cell r="A6814" t="str">
            <v>SUCRALFATE</v>
          </cell>
          <cell r="B6814" t="str">
            <v xml:space="preserve"> GASTROINTESTINAL                              </v>
          </cell>
          <cell r="C6814" t="str">
            <v>WARRICK PHARM</v>
          </cell>
          <cell r="D6814">
            <v>9786.7000000000007</v>
          </cell>
          <cell r="E6814" t="str">
            <v>SCHERING PLOUGH</v>
          </cell>
          <cell r="F6814" t="str">
            <v>ANTI-ULCERANTS OTH</v>
          </cell>
        </row>
        <row r="6815">
          <cell r="A6815" t="str">
            <v>SUCRALFATE</v>
          </cell>
          <cell r="B6815" t="str">
            <v xml:space="preserve"> GASTROINTESTINAL                              </v>
          </cell>
          <cell r="C6815" t="str">
            <v>WATSON LABS</v>
          </cell>
          <cell r="D6815">
            <v>13985.8</v>
          </cell>
          <cell r="E6815" t="str">
            <v>WATSON PHARM INC</v>
          </cell>
          <cell r="F6815" t="str">
            <v>ANTI-ULCERANTS OTH</v>
          </cell>
        </row>
        <row r="6816">
          <cell r="A6816" t="str">
            <v>SUDAFED</v>
          </cell>
          <cell r="B6816" t="str">
            <v xml:space="preserve"> COUGH &amp; COLD PREPS           </v>
          </cell>
          <cell r="C6816" t="str">
            <v>PFIZER CONSUMER</v>
          </cell>
          <cell r="D6816">
            <v>29853</v>
          </cell>
          <cell r="E6816" t="str">
            <v>PFIZER</v>
          </cell>
          <cell r="F6816" t="str">
            <v>ORAL COLD W/O ANALG</v>
          </cell>
        </row>
        <row r="6817">
          <cell r="A6817" t="str">
            <v>SUDAFED 12-HOUR</v>
          </cell>
          <cell r="B6817" t="str">
            <v xml:space="preserve"> COUGH &amp; COLD PREPS           </v>
          </cell>
          <cell r="C6817" t="str">
            <v>PFIZER CONSUMER</v>
          </cell>
          <cell r="D6817">
            <v>13314.2</v>
          </cell>
          <cell r="E6817" t="str">
            <v>PFIZER</v>
          </cell>
          <cell r="F6817" t="str">
            <v>ORAL COLD W/O ANALG</v>
          </cell>
        </row>
        <row r="6818">
          <cell r="A6818" t="str">
            <v>SUDAFED 24HR</v>
          </cell>
          <cell r="B6818" t="str">
            <v xml:space="preserve"> COUGH &amp; COLD PREPS           </v>
          </cell>
          <cell r="C6818" t="str">
            <v>PFIZER CONSUMER</v>
          </cell>
          <cell r="D6818">
            <v>3780.5</v>
          </cell>
          <cell r="E6818" t="str">
            <v>PFIZER</v>
          </cell>
          <cell r="F6818" t="str">
            <v>ORAL COLD W/O ANALG</v>
          </cell>
        </row>
        <row r="6819">
          <cell r="A6819" t="str">
            <v>SUDAFED CCF</v>
          </cell>
          <cell r="B6819" t="str">
            <v xml:space="preserve"> COUGH &amp; COLD PREPS           </v>
          </cell>
          <cell r="C6819" t="str">
            <v>PFIZER CONSUMER</v>
          </cell>
          <cell r="D6819">
            <v>17156.3</v>
          </cell>
          <cell r="E6819" t="str">
            <v>PFIZER</v>
          </cell>
          <cell r="F6819" t="str">
            <v>COUGH/COLD W/O EXPECT</v>
          </cell>
        </row>
        <row r="6820">
          <cell r="A6820" t="str">
            <v>SUDAFED CHILD</v>
          </cell>
          <cell r="B6820" t="str">
            <v xml:space="preserve"> COUGH &amp; COLD PREPS           </v>
          </cell>
          <cell r="C6820" t="str">
            <v>PFIZER CONSUMER</v>
          </cell>
          <cell r="D6820">
            <v>43029.7</v>
          </cell>
          <cell r="E6820" t="str">
            <v>PFIZER</v>
          </cell>
          <cell r="F6820" t="str">
            <v>ORAL COLD W/O ANALG</v>
          </cell>
        </row>
        <row r="6821">
          <cell r="A6821" t="str">
            <v>SUDAFED COLD &amp; ALLERGY</v>
          </cell>
          <cell r="B6821" t="str">
            <v xml:space="preserve"> COUGH &amp; COLD PREPS           </v>
          </cell>
          <cell r="C6821" t="str">
            <v>PFIZER CONSUMER</v>
          </cell>
          <cell r="D6821">
            <v>8459.2999999999993</v>
          </cell>
          <cell r="E6821" t="str">
            <v>PFIZER</v>
          </cell>
          <cell r="F6821" t="str">
            <v>ORAL COLD W/O ANALG</v>
          </cell>
        </row>
        <row r="6822">
          <cell r="A6822" t="str">
            <v>SUDAFED COUGH</v>
          </cell>
          <cell r="B6822" t="str">
            <v xml:space="preserve"> COUGH &amp; COLD PREPS           </v>
          </cell>
          <cell r="C6822" t="str">
            <v>PFIZER CONSUMER</v>
          </cell>
          <cell r="D6822">
            <v>12671.5</v>
          </cell>
          <cell r="E6822" t="str">
            <v>PFIZER</v>
          </cell>
          <cell r="F6822" t="str">
            <v>COUGH/COLD W/EXPECT</v>
          </cell>
        </row>
        <row r="6823">
          <cell r="A6823" t="str">
            <v>SUDAFED PLUS</v>
          </cell>
          <cell r="B6823" t="str">
            <v xml:space="preserve"> COUGH &amp; COLD PREPS           </v>
          </cell>
          <cell r="C6823" t="str">
            <v>PFIZER CONSUMER</v>
          </cell>
          <cell r="D6823">
            <v>0</v>
          </cell>
          <cell r="E6823" t="str">
            <v>PFIZER</v>
          </cell>
          <cell r="F6823" t="str">
            <v>ORAL COLD W/O ANALG</v>
          </cell>
        </row>
        <row r="6824">
          <cell r="A6824" t="str">
            <v>SUDAFED SEVERE COLD</v>
          </cell>
          <cell r="B6824" t="str">
            <v xml:space="preserve"> COUGH &amp; COLD PREPS           </v>
          </cell>
          <cell r="C6824" t="str">
            <v>PFIZER CONSUMER</v>
          </cell>
          <cell r="D6824">
            <v>6347.4</v>
          </cell>
          <cell r="E6824" t="str">
            <v>PFIZER</v>
          </cell>
          <cell r="F6824" t="str">
            <v>ORAL COLD W/ANALG</v>
          </cell>
        </row>
        <row r="6825">
          <cell r="A6825" t="str">
            <v>SUDAFED SIN NIGHT PLUS</v>
          </cell>
          <cell r="B6825" t="str">
            <v xml:space="preserve"> COUGH &amp; COLD PREPS           </v>
          </cell>
          <cell r="C6825" t="str">
            <v>PFIZER CONSUMER</v>
          </cell>
          <cell r="D6825">
            <v>17452.2</v>
          </cell>
          <cell r="E6825" t="str">
            <v>PFIZER</v>
          </cell>
          <cell r="F6825" t="str">
            <v>ORAL COLD W/ANALG</v>
          </cell>
        </row>
        <row r="6826">
          <cell r="A6826" t="str">
            <v>SUDAFED SINUS</v>
          </cell>
          <cell r="B6826" t="str">
            <v xml:space="preserve"> COUGH &amp; COLD PREPS           </v>
          </cell>
          <cell r="C6826" t="str">
            <v>PFIZER CONSUMER</v>
          </cell>
          <cell r="D6826">
            <v>14809.2</v>
          </cell>
          <cell r="E6826" t="str">
            <v>PFIZER</v>
          </cell>
          <cell r="F6826" t="str">
            <v>ORAL COLD W/ANALG</v>
          </cell>
        </row>
        <row r="6827">
          <cell r="A6827" t="str">
            <v>SUDAFED SINUS NITETIME</v>
          </cell>
          <cell r="B6827" t="str">
            <v xml:space="preserve"> COUGH &amp; COLD PREPS           </v>
          </cell>
          <cell r="C6827" t="str">
            <v>PFIZER CONSUMER</v>
          </cell>
          <cell r="D6827">
            <v>6188</v>
          </cell>
          <cell r="E6827" t="str">
            <v>PFIZER</v>
          </cell>
          <cell r="F6827" t="str">
            <v>ORAL COLD W/O ANALG</v>
          </cell>
        </row>
        <row r="6828">
          <cell r="A6828" t="str">
            <v>SUDANYL</v>
          </cell>
          <cell r="B6828" t="str">
            <v xml:space="preserve"> COUGH &amp; COLD PREPS           </v>
          </cell>
          <cell r="C6828" t="str">
            <v>DOVER PHARM</v>
          </cell>
          <cell r="D6828">
            <v>0</v>
          </cell>
          <cell r="E6828" t="str">
            <v>DOVER PHARM</v>
          </cell>
          <cell r="F6828" t="str">
            <v>ORAL COLD W/O ANALG</v>
          </cell>
        </row>
        <row r="6829">
          <cell r="A6829" t="str">
            <v>SUDATUSS DM</v>
          </cell>
          <cell r="B6829" t="str">
            <v xml:space="preserve"> COUGH &amp; COLD PREPS           </v>
          </cell>
          <cell r="C6829" t="str">
            <v>LLORENS PHARM</v>
          </cell>
          <cell r="D6829">
            <v>67229.2</v>
          </cell>
          <cell r="E6829" t="str">
            <v>LLORENS PHARM</v>
          </cell>
          <cell r="F6829" t="str">
            <v>COUGH/COLD W/O EXPECT</v>
          </cell>
        </row>
        <row r="6830">
          <cell r="A6830" t="str">
            <v>SUDATUSS-2</v>
          </cell>
          <cell r="B6830" t="str">
            <v xml:space="preserve"> COUGH &amp; COLD PREPS           </v>
          </cell>
          <cell r="C6830" t="str">
            <v>LLORENS PHARM</v>
          </cell>
          <cell r="D6830">
            <v>9595.6</v>
          </cell>
          <cell r="E6830" t="str">
            <v>LLORENS PHARM</v>
          </cell>
          <cell r="F6830" t="str">
            <v>COUGH/COLD W/EXPECT</v>
          </cell>
        </row>
        <row r="6831">
          <cell r="A6831" t="str">
            <v>SUDATUSS-SF</v>
          </cell>
          <cell r="B6831" t="str">
            <v xml:space="preserve"> COUGH &amp; COLD PREPS           </v>
          </cell>
          <cell r="C6831" t="str">
            <v>LLORENS PHARM</v>
          </cell>
          <cell r="D6831">
            <v>43686.8</v>
          </cell>
          <cell r="E6831" t="str">
            <v>LLORENS PHARM</v>
          </cell>
          <cell r="F6831" t="str">
            <v>COUGH/COLD W/EXPECT</v>
          </cell>
        </row>
        <row r="6832">
          <cell r="A6832" t="str">
            <v>SUDODRIN</v>
          </cell>
          <cell r="B6832" t="str">
            <v xml:space="preserve"> COUGH &amp; COLD PREPS           </v>
          </cell>
          <cell r="C6832" t="str">
            <v>MEDIQUE</v>
          </cell>
          <cell r="D6832">
            <v>70.400000000000006</v>
          </cell>
          <cell r="E6832" t="str">
            <v>MEDIQUE</v>
          </cell>
          <cell r="F6832" t="str">
            <v>ORAL COLD W/O ANALG</v>
          </cell>
        </row>
        <row r="6833">
          <cell r="A6833" t="str">
            <v>SUDOGEST</v>
          </cell>
          <cell r="B6833" t="str">
            <v xml:space="preserve"> COUGH &amp; COLD PREPS           </v>
          </cell>
          <cell r="C6833" t="str">
            <v>MAJOR PHARM</v>
          </cell>
          <cell r="D6833">
            <v>150.6</v>
          </cell>
          <cell r="E6833" t="str">
            <v>GREAT LAKES WHLSL</v>
          </cell>
          <cell r="F6833" t="str">
            <v>ORAL COLD W/O ANALG</v>
          </cell>
        </row>
        <row r="6834">
          <cell r="A6834" t="str">
            <v>SUFACET/PRED</v>
          </cell>
          <cell r="B6834" t="str">
            <v xml:space="preserve"> OPHTHALMIC PREPARATIONS                       </v>
          </cell>
          <cell r="C6834" t="str">
            <v>BAUSCH &amp; LOMB PH</v>
          </cell>
          <cell r="D6834">
            <v>58007.3</v>
          </cell>
          <cell r="E6834" t="str">
            <v>BAUSCH &amp; LOMB INC</v>
          </cell>
          <cell r="F6834" t="str">
            <v>OPHTH CORTICOID/SULFAS</v>
          </cell>
        </row>
        <row r="6835">
          <cell r="A6835" t="str">
            <v>SUFACET/PRED</v>
          </cell>
          <cell r="B6835" t="str">
            <v xml:space="preserve"> OPHTHALMIC PREPARATIONS                       </v>
          </cell>
          <cell r="C6835" t="str">
            <v>STERIS LAB</v>
          </cell>
          <cell r="D6835">
            <v>39.4</v>
          </cell>
          <cell r="E6835" t="str">
            <v>WATSON PHARM INC</v>
          </cell>
          <cell r="F6835" t="str">
            <v>OPHTH CORTICOID/SULFAS</v>
          </cell>
        </row>
        <row r="6836">
          <cell r="A6836" t="str">
            <v>SULAR</v>
          </cell>
          <cell r="B6836" t="str">
            <v xml:space="preserve"> VASCULAR AGENTS                               </v>
          </cell>
          <cell r="C6836" t="str">
            <v>FIRST HORIZON PH</v>
          </cell>
          <cell r="D6836">
            <v>61501.5</v>
          </cell>
          <cell r="E6836" t="str">
            <v>FIRST HORIZON PH</v>
          </cell>
          <cell r="F6836" t="str">
            <v>CALCIUM BLOCKERS</v>
          </cell>
        </row>
        <row r="6837">
          <cell r="A6837" t="str">
            <v>SULF-10</v>
          </cell>
          <cell r="B6837" t="str">
            <v xml:space="preserve"> OPHTHALMIC PREPARATIONS                       </v>
          </cell>
          <cell r="C6837" t="str">
            <v>NOVARTIS VISION</v>
          </cell>
          <cell r="D6837">
            <v>0</v>
          </cell>
          <cell r="E6837" t="str">
            <v>NOVARTIS</v>
          </cell>
          <cell r="F6837" t="str">
            <v>OPHTH SULFA &amp; COMB</v>
          </cell>
        </row>
        <row r="6838">
          <cell r="A6838" t="str">
            <v>SULFACETAMIDE SOD</v>
          </cell>
          <cell r="B6838" t="str">
            <v xml:space="preserve"> DERMATOLOGICALS, ETHICAL                      </v>
          </cell>
          <cell r="C6838" t="str">
            <v>RIVERS EDGE</v>
          </cell>
          <cell r="D6838">
            <v>540.4</v>
          </cell>
          <cell r="E6838" t="str">
            <v>RIVERS EDGE</v>
          </cell>
          <cell r="F6838" t="str">
            <v>ACNE W/ANTNFCT/ANTISEPTIC</v>
          </cell>
        </row>
        <row r="6839">
          <cell r="A6839" t="str">
            <v>SULFACETAMIDE SOD</v>
          </cell>
          <cell r="B6839" t="str">
            <v xml:space="preserve"> OPHTHALMIC PREPARATIONS                       </v>
          </cell>
          <cell r="C6839" t="str">
            <v>BAUSCH &amp; LOMB PH</v>
          </cell>
          <cell r="D6839">
            <v>2801.8</v>
          </cell>
          <cell r="E6839" t="str">
            <v>BAUSCH &amp; LOMB INC</v>
          </cell>
          <cell r="F6839" t="str">
            <v>OPHTH SULFA &amp; COMB</v>
          </cell>
        </row>
        <row r="6840">
          <cell r="A6840" t="str">
            <v>SULFACETAMIDE SOD</v>
          </cell>
          <cell r="B6840" t="str">
            <v xml:space="preserve"> OPHTHALMIC PREPARATIONS                       </v>
          </cell>
          <cell r="C6840" t="str">
            <v>FALCON PHARM</v>
          </cell>
          <cell r="D6840">
            <v>762.6</v>
          </cell>
          <cell r="E6840" t="str">
            <v>NESTLE S A</v>
          </cell>
          <cell r="F6840" t="str">
            <v>OPHTH SULFA &amp; COMB</v>
          </cell>
        </row>
        <row r="6841">
          <cell r="A6841" t="str">
            <v>SULFACETAMIDE SOD</v>
          </cell>
          <cell r="B6841" t="str">
            <v xml:space="preserve"> OPHTHALMIC PREPARATIONS                       </v>
          </cell>
          <cell r="C6841" t="str">
            <v>FOUGERA</v>
          </cell>
          <cell r="D6841">
            <v>1454.1</v>
          </cell>
          <cell r="E6841" t="str">
            <v>ALTANA  INC</v>
          </cell>
          <cell r="F6841" t="str">
            <v>OPHTH SULFA &amp; COMB</v>
          </cell>
        </row>
        <row r="6842">
          <cell r="A6842" t="str">
            <v>SULFACETAMIDE SOD</v>
          </cell>
          <cell r="B6842" t="str">
            <v xml:space="preserve"> OPHTHALMIC PREPARATIONS                       </v>
          </cell>
          <cell r="C6842" t="str">
            <v>MARTEC PHARM</v>
          </cell>
          <cell r="D6842">
            <v>0</v>
          </cell>
          <cell r="E6842" t="str">
            <v>MARTEC PHARM</v>
          </cell>
          <cell r="F6842" t="str">
            <v>OPHTH SULFA &amp; COMB</v>
          </cell>
        </row>
        <row r="6843">
          <cell r="A6843" t="str">
            <v>SULFACETAMIDE SOD</v>
          </cell>
          <cell r="B6843" t="str">
            <v xml:space="preserve"> OPHTHALMIC PREPARATIONS                       </v>
          </cell>
          <cell r="C6843" t="str">
            <v>QUALITEST PRODUCTS</v>
          </cell>
          <cell r="D6843">
            <v>52.1</v>
          </cell>
          <cell r="E6843" t="str">
            <v>QUALITEST PRODUCTS</v>
          </cell>
          <cell r="F6843" t="str">
            <v>OPHTH SULFA &amp; COMB</v>
          </cell>
        </row>
        <row r="6844">
          <cell r="A6844" t="str">
            <v>SULFACETAMIDE SOD</v>
          </cell>
          <cell r="B6844" t="str">
            <v xml:space="preserve"> OPHTHALMIC PREPARATIONS                       </v>
          </cell>
          <cell r="C6844" t="str">
            <v>UNITED RES LABS</v>
          </cell>
          <cell r="D6844">
            <v>7.6</v>
          </cell>
          <cell r="E6844" t="str">
            <v>URL/MUTUAL</v>
          </cell>
          <cell r="F6844" t="str">
            <v>OPHTH SULFA &amp; COMB</v>
          </cell>
        </row>
        <row r="6845">
          <cell r="A6845" t="str">
            <v>SULFACET-R</v>
          </cell>
          <cell r="B6845" t="str">
            <v xml:space="preserve"> DERMATOLOGICALS, ETHICAL                      </v>
          </cell>
          <cell r="C6845" t="str">
            <v>DERMIK</v>
          </cell>
          <cell r="D6845">
            <v>12879.5</v>
          </cell>
          <cell r="E6845" t="str">
            <v>AVENTIS CORP</v>
          </cell>
          <cell r="F6845" t="str">
            <v>ACNE W/ANTNFCT/ANTISEPTIC</v>
          </cell>
        </row>
        <row r="6846">
          <cell r="A6846" t="str">
            <v>SULFACET-R T/FREE</v>
          </cell>
          <cell r="B6846" t="str">
            <v xml:space="preserve"> DERMATOLOGICALS, ETHICAL                      </v>
          </cell>
          <cell r="C6846" t="str">
            <v>DERMIK</v>
          </cell>
          <cell r="D6846">
            <v>10476.799999999999</v>
          </cell>
          <cell r="E6846" t="str">
            <v>AVENTIS CORP</v>
          </cell>
          <cell r="F6846" t="str">
            <v>ACNE W/ANTNFCT/ANTISEPTIC</v>
          </cell>
        </row>
        <row r="6847">
          <cell r="A6847" t="str">
            <v>SULFADIAZINE</v>
          </cell>
          <cell r="B6847" t="str">
            <v xml:space="preserve"> ANTI-INFECTIVES, SYSTEMIC                     </v>
          </cell>
          <cell r="C6847" t="str">
            <v>EON LABS</v>
          </cell>
          <cell r="D6847">
            <v>15255.3</v>
          </cell>
          <cell r="E6847" t="str">
            <v>EON CORP</v>
          </cell>
          <cell r="F6847" t="str">
            <v>SULFONAMIDES PLAIN</v>
          </cell>
        </row>
        <row r="6848">
          <cell r="A6848" t="str">
            <v>SULFAMYLON</v>
          </cell>
          <cell r="B6848" t="str">
            <v xml:space="preserve"> DERMATOLOGICALS, ETHICAL                      </v>
          </cell>
          <cell r="C6848" t="str">
            <v>BERTEK PHARM</v>
          </cell>
          <cell r="D6848">
            <v>409.9</v>
          </cell>
          <cell r="E6848" t="str">
            <v>MYLAN LABS  INC</v>
          </cell>
          <cell r="F6848" t="str">
            <v>ACNE W/ANTNFCT/ANTISEPTIC</v>
          </cell>
        </row>
        <row r="6849">
          <cell r="A6849" t="str">
            <v>SULFASALAZINE</v>
          </cell>
          <cell r="B6849" t="str">
            <v xml:space="preserve"> GASTROINTESTINAL                              </v>
          </cell>
          <cell r="C6849" t="str">
            <v>GREENSTONE LTD</v>
          </cell>
          <cell r="D6849">
            <v>2761.5</v>
          </cell>
          <cell r="E6849" t="str">
            <v>PHARMACIA CORP</v>
          </cell>
          <cell r="F6849" t="str">
            <v>GI ANTI-INFLAM</v>
          </cell>
        </row>
        <row r="6850">
          <cell r="A6850" t="str">
            <v>SULFASALAZINE</v>
          </cell>
          <cell r="B6850" t="str">
            <v xml:space="preserve"> GASTROINTESTINAL                              </v>
          </cell>
          <cell r="C6850" t="str">
            <v>MUTUAL PHARM</v>
          </cell>
          <cell r="D6850">
            <v>10028.700000000001</v>
          </cell>
          <cell r="E6850" t="str">
            <v>URL/MUTUAL</v>
          </cell>
          <cell r="F6850" t="str">
            <v>GI ANTI-INFLAM</v>
          </cell>
        </row>
        <row r="6851">
          <cell r="A6851" t="str">
            <v>SULFASALAZINE</v>
          </cell>
          <cell r="B6851" t="str">
            <v xml:space="preserve"> GASTROINTESTINAL                              </v>
          </cell>
          <cell r="C6851" t="str">
            <v>QUALITEST PRODUCTS</v>
          </cell>
          <cell r="D6851">
            <v>0</v>
          </cell>
          <cell r="E6851" t="str">
            <v>QUALITEST PRODUCTS</v>
          </cell>
          <cell r="F6851" t="str">
            <v>GI ANTI-INFLAM</v>
          </cell>
        </row>
        <row r="6852">
          <cell r="A6852" t="str">
            <v>SULFASALAZINE</v>
          </cell>
          <cell r="B6852" t="str">
            <v xml:space="preserve"> GASTROINTESTINAL                              </v>
          </cell>
          <cell r="C6852" t="str">
            <v>UNITED RES LABS</v>
          </cell>
          <cell r="D6852">
            <v>1816.5</v>
          </cell>
          <cell r="E6852" t="str">
            <v>URL/MUTUAL</v>
          </cell>
          <cell r="F6852" t="str">
            <v>GI ANTI-INFLAM</v>
          </cell>
        </row>
        <row r="6853">
          <cell r="A6853" t="str">
            <v>SULFASALAZINE</v>
          </cell>
          <cell r="B6853" t="str">
            <v xml:space="preserve"> GASTROINTESTINAL                              </v>
          </cell>
          <cell r="C6853" t="str">
            <v>VINTAGE PHARM</v>
          </cell>
          <cell r="D6853">
            <v>418</v>
          </cell>
          <cell r="E6853" t="str">
            <v>VINTAGE PHARM</v>
          </cell>
          <cell r="F6853" t="str">
            <v>GI ANTI-INFLAM</v>
          </cell>
        </row>
        <row r="6854">
          <cell r="A6854" t="str">
            <v>SULFASALAZINE</v>
          </cell>
          <cell r="B6854" t="str">
            <v xml:space="preserve"> GASTROINTESTINAL                              </v>
          </cell>
          <cell r="C6854" t="str">
            <v>WATSON LABS</v>
          </cell>
          <cell r="D6854">
            <v>18208.3</v>
          </cell>
          <cell r="E6854" t="str">
            <v>WATSON PHARM INC</v>
          </cell>
          <cell r="F6854" t="str">
            <v>GI ANTI-INFLAM</v>
          </cell>
        </row>
        <row r="6855">
          <cell r="A6855" t="str">
            <v>SULFATRIM</v>
          </cell>
          <cell r="B6855" t="str">
            <v xml:space="preserve"> ANTI-INFECTIVES, SYSTEMIC                     </v>
          </cell>
          <cell r="C6855" t="str">
            <v>ALPHARMA</v>
          </cell>
          <cell r="D6855">
            <v>55907.5</v>
          </cell>
          <cell r="E6855" t="str">
            <v>ALPHARMA USPD</v>
          </cell>
          <cell r="F6855" t="str">
            <v>SULFA &amp; TRIMETH COMB</v>
          </cell>
        </row>
        <row r="6856">
          <cell r="A6856" t="str">
            <v>SULFATRIM</v>
          </cell>
          <cell r="B6856" t="str">
            <v xml:space="preserve"> ANTI-INFECTIVES, SYSTEMIC                     </v>
          </cell>
          <cell r="C6856" t="str">
            <v>QUALITEST PRODUCTS</v>
          </cell>
          <cell r="D6856">
            <v>0</v>
          </cell>
          <cell r="E6856" t="str">
            <v>QUALITEST PRODUCTS</v>
          </cell>
          <cell r="F6856" t="str">
            <v>SULFA &amp; TRIMETH COMB</v>
          </cell>
        </row>
        <row r="6857">
          <cell r="A6857" t="str">
            <v>SULFAZINE</v>
          </cell>
          <cell r="B6857" t="str">
            <v xml:space="preserve"> GASTROINTESTINAL                              </v>
          </cell>
          <cell r="C6857" t="str">
            <v>QUALITEST PRODUCTS</v>
          </cell>
          <cell r="D6857">
            <v>1335.5</v>
          </cell>
          <cell r="E6857" t="str">
            <v>QUALITEST PRODUCTS</v>
          </cell>
          <cell r="F6857" t="str">
            <v>GI ANTI-INFLAM</v>
          </cell>
        </row>
        <row r="6858">
          <cell r="A6858" t="str">
            <v>SULFAZINE EC</v>
          </cell>
          <cell r="B6858" t="str">
            <v xml:space="preserve"> GASTROINTESTINAL                              </v>
          </cell>
          <cell r="C6858" t="str">
            <v>QUALITEST PRODUCTS</v>
          </cell>
          <cell r="D6858">
            <v>22298.9</v>
          </cell>
          <cell r="E6858" t="str">
            <v>QUALITEST PRODUCTS</v>
          </cell>
          <cell r="F6858" t="str">
            <v>GI ANTI-INFLAM</v>
          </cell>
        </row>
        <row r="6859">
          <cell r="A6859" t="str">
            <v>SULFINPYRAZONE</v>
          </cell>
          <cell r="B6859" t="str">
            <v xml:space="preserve"> ANTIARTHRITICS      </v>
          </cell>
          <cell r="C6859" t="str">
            <v>BARR LABS</v>
          </cell>
          <cell r="D6859">
            <v>548.1</v>
          </cell>
          <cell r="E6859" t="str">
            <v>BARR LABS CORP</v>
          </cell>
          <cell r="F6859" t="str">
            <v>ANTIARTH GOUT SPEC</v>
          </cell>
        </row>
        <row r="6860">
          <cell r="A6860" t="str">
            <v>SULFISOXAZOLE</v>
          </cell>
          <cell r="B6860" t="str">
            <v xml:space="preserve"> ANTI-INFECTIVES, SYSTEMIC                     </v>
          </cell>
          <cell r="C6860" t="str">
            <v>IVAX PHARMACEUTICALS</v>
          </cell>
          <cell r="D6860">
            <v>19.2</v>
          </cell>
          <cell r="E6860" t="str">
            <v>IVAX CORP</v>
          </cell>
          <cell r="F6860" t="str">
            <v>SULFONAMIDES PLAIN</v>
          </cell>
        </row>
        <row r="6861">
          <cell r="A6861" t="str">
            <v>SULFORCIN</v>
          </cell>
          <cell r="B6861" t="str">
            <v xml:space="preserve"> DERMATOLOGICALS, ETHICAL                      </v>
          </cell>
          <cell r="C6861" t="str">
            <v>HEALTHPOINT MEDICAL</v>
          </cell>
          <cell r="D6861">
            <v>1173</v>
          </cell>
          <cell r="E6861" t="str">
            <v>HEALTHPOINT MEDICAL</v>
          </cell>
          <cell r="F6861" t="str">
            <v>ANTIPRURITICS TOPICAL</v>
          </cell>
        </row>
        <row r="6862">
          <cell r="A6862" t="str">
            <v>SULFOXYL</v>
          </cell>
          <cell r="B6862" t="str">
            <v xml:space="preserve"> DERMATOLOGICALS, ETHICAL                      </v>
          </cell>
          <cell r="C6862" t="str">
            <v>STIEFEL</v>
          </cell>
          <cell r="D6862">
            <v>154.19999999999999</v>
          </cell>
          <cell r="E6862" t="str">
            <v>STIEFEL LABS</v>
          </cell>
          <cell r="F6862" t="str">
            <v>ACNE W/O ANTNFCT/ANTISEPTIC</v>
          </cell>
        </row>
        <row r="6863">
          <cell r="A6863" t="str">
            <v>SULFUR OINT</v>
          </cell>
          <cell r="B6863" t="str">
            <v xml:space="preserve"> DERMATOLOGICALS, ETHICAL                      </v>
          </cell>
          <cell r="C6863" t="str">
            <v>CLAY-PARK LABS</v>
          </cell>
          <cell r="D6863">
            <v>0</v>
          </cell>
          <cell r="E6863" t="str">
            <v>CLAY-PARK LABS</v>
          </cell>
          <cell r="F6863" t="str">
            <v>SCAB/PEDICULOCIDES</v>
          </cell>
        </row>
        <row r="6864">
          <cell r="A6864" t="str">
            <v>SULFUR SOAP</v>
          </cell>
          <cell r="B6864" t="str">
            <v xml:space="preserve"> DERMATOLOGICALS, ETHICAL                      </v>
          </cell>
          <cell r="C6864" t="str">
            <v>STIEFEL</v>
          </cell>
          <cell r="D6864">
            <v>12458.7</v>
          </cell>
          <cell r="E6864" t="str">
            <v>STIEFEL LABS</v>
          </cell>
          <cell r="F6864" t="str">
            <v>ANTIPRURITICS TOPICAL</v>
          </cell>
        </row>
        <row r="6865">
          <cell r="A6865" t="str">
            <v>SULFUR/SULFACETAM</v>
          </cell>
          <cell r="B6865" t="str">
            <v xml:space="preserve"> DERMATOLOGICALS, ETHICAL                      </v>
          </cell>
          <cell r="C6865" t="str">
            <v>GLADES PHARM</v>
          </cell>
          <cell r="D6865">
            <v>88628.800000000003</v>
          </cell>
          <cell r="E6865" t="str">
            <v>GLADES PHARM</v>
          </cell>
          <cell r="F6865" t="str">
            <v>ACNE W/ANTNFCT/ANTISEPTIC</v>
          </cell>
        </row>
        <row r="6866">
          <cell r="A6866" t="str">
            <v>SULFUR/SULFACETAM</v>
          </cell>
          <cell r="B6866" t="str">
            <v xml:space="preserve"> DERMATOLOGICALS, ETHICAL                      </v>
          </cell>
          <cell r="C6866" t="str">
            <v>HOPE PHARMA</v>
          </cell>
          <cell r="D6866">
            <v>3343.8</v>
          </cell>
          <cell r="E6866" t="str">
            <v>HOPE PHARMA</v>
          </cell>
          <cell r="F6866" t="str">
            <v>ACNE W/ANTNFCT/ANTISEPTIC</v>
          </cell>
        </row>
        <row r="6867">
          <cell r="A6867" t="str">
            <v>SULFUR/SULFACETAM</v>
          </cell>
          <cell r="B6867" t="str">
            <v xml:space="preserve"> DERMATOLOGICALS, ETHICAL                      </v>
          </cell>
          <cell r="C6867" t="str">
            <v>QUALITEST PRODUCTS</v>
          </cell>
          <cell r="D6867">
            <v>29.7</v>
          </cell>
          <cell r="E6867" t="str">
            <v>QUALITEST PRODUCTS</v>
          </cell>
          <cell r="F6867" t="str">
            <v>ACNE W/ANTNFCT/ANTISEPTIC</v>
          </cell>
        </row>
        <row r="6868">
          <cell r="A6868" t="str">
            <v>SULINDAC</v>
          </cell>
          <cell r="B6868" t="str">
            <v xml:space="preserve"> ANTIARTHRITICS      </v>
          </cell>
          <cell r="C6868" t="str">
            <v>ENDO GENERIC PRODUCT</v>
          </cell>
          <cell r="D6868">
            <v>2305.8000000000002</v>
          </cell>
          <cell r="E6868" t="str">
            <v>ENDO PHARM INC</v>
          </cell>
          <cell r="F6868" t="str">
            <v>ANTIARTH PLAIN</v>
          </cell>
        </row>
        <row r="6869">
          <cell r="A6869" t="str">
            <v>SULINDAC</v>
          </cell>
          <cell r="B6869" t="str">
            <v xml:space="preserve"> ANTIARTHRITICS      </v>
          </cell>
          <cell r="C6869" t="str">
            <v>MFR NOT STATED</v>
          </cell>
          <cell r="D6869">
            <v>-21</v>
          </cell>
          <cell r="E6869" t="str">
            <v>LAB UNKNOWN</v>
          </cell>
          <cell r="F6869" t="str">
            <v>ANTIARTH PLAIN</v>
          </cell>
        </row>
        <row r="6870">
          <cell r="A6870" t="str">
            <v>SULINDAC</v>
          </cell>
          <cell r="B6870" t="str">
            <v xml:space="preserve"> ANTIARTHRITICS      </v>
          </cell>
          <cell r="C6870" t="str">
            <v>MUTUAL PHARM</v>
          </cell>
          <cell r="D6870">
            <v>122754.6</v>
          </cell>
          <cell r="E6870" t="str">
            <v>URL/MUTUAL</v>
          </cell>
          <cell r="F6870" t="str">
            <v>ANTIARTH PLAIN</v>
          </cell>
        </row>
        <row r="6871">
          <cell r="A6871" t="str">
            <v>SULINDAC</v>
          </cell>
          <cell r="B6871" t="str">
            <v xml:space="preserve"> ANTIARTHRITICS      </v>
          </cell>
          <cell r="C6871" t="str">
            <v>MYLAN</v>
          </cell>
          <cell r="D6871">
            <v>6464.5</v>
          </cell>
          <cell r="E6871" t="str">
            <v>MYLAN LABS  INC</v>
          </cell>
          <cell r="F6871" t="str">
            <v>ANTIARTH PLAIN</v>
          </cell>
        </row>
        <row r="6872">
          <cell r="A6872" t="str">
            <v>SULINDAC</v>
          </cell>
          <cell r="B6872" t="str">
            <v xml:space="preserve"> ANTIARTHRITICS      </v>
          </cell>
          <cell r="C6872" t="str">
            <v>QUALITEST PRODUCTS</v>
          </cell>
          <cell r="D6872">
            <v>1520.9</v>
          </cell>
          <cell r="E6872" t="str">
            <v>QUALITEST PRODUCTS</v>
          </cell>
          <cell r="F6872" t="str">
            <v>ANTIARTH PLAIN</v>
          </cell>
        </row>
        <row r="6873">
          <cell r="A6873" t="str">
            <v>SULINDAC</v>
          </cell>
          <cell r="B6873" t="str">
            <v xml:space="preserve"> ANTIARTHRITICS      </v>
          </cell>
          <cell r="C6873" t="str">
            <v>STADA PHARM</v>
          </cell>
          <cell r="D6873">
            <v>1344</v>
          </cell>
          <cell r="E6873" t="str">
            <v>STADA ARZNEIMITTEL</v>
          </cell>
          <cell r="F6873" t="str">
            <v>ANTIARTH PLAIN</v>
          </cell>
        </row>
        <row r="6874">
          <cell r="A6874" t="str">
            <v>SULINDAC</v>
          </cell>
          <cell r="B6874" t="str">
            <v xml:space="preserve"> ANTIARTHRITICS      </v>
          </cell>
          <cell r="C6874" t="str">
            <v>UNITED RES LABS</v>
          </cell>
          <cell r="D6874">
            <v>12903.7</v>
          </cell>
          <cell r="E6874" t="str">
            <v>URL/MUTUAL</v>
          </cell>
          <cell r="F6874" t="str">
            <v>ANTIARTH PLAIN</v>
          </cell>
        </row>
        <row r="6875">
          <cell r="A6875" t="str">
            <v>SULINDAC</v>
          </cell>
          <cell r="B6875" t="str">
            <v xml:space="preserve"> ANTIARTHRITICS      </v>
          </cell>
          <cell r="C6875" t="str">
            <v>WATSON LABS</v>
          </cell>
          <cell r="D6875">
            <v>148858.79999999999</v>
          </cell>
          <cell r="E6875" t="str">
            <v>WATSON PHARM INC</v>
          </cell>
          <cell r="F6875" t="str">
            <v>ANTIARTH PLAIN</v>
          </cell>
        </row>
        <row r="6876">
          <cell r="A6876" t="str">
            <v>SULPHO-LAC</v>
          </cell>
          <cell r="B6876" t="str">
            <v xml:space="preserve"> DERMATOLOGICALS, ETHICAL                      </v>
          </cell>
          <cell r="C6876" t="str">
            <v>DOAK DERM</v>
          </cell>
          <cell r="D6876">
            <v>-5.2</v>
          </cell>
          <cell r="E6876" t="str">
            <v>BRADLEY PHM INC</v>
          </cell>
          <cell r="F6876" t="str">
            <v>DERMATOLOGICAL PREP OTH</v>
          </cell>
        </row>
        <row r="6877">
          <cell r="A6877" t="str">
            <v>SULTRIN</v>
          </cell>
          <cell r="B6877" t="str">
            <v xml:space="preserve"> DERMATOLOGICALS, ETHICAL                      </v>
          </cell>
          <cell r="C6877" t="str">
            <v>ORTHO PHARM</v>
          </cell>
          <cell r="D6877">
            <v>-27</v>
          </cell>
          <cell r="E6877" t="str">
            <v>JOHNSON &amp; JOHNSON</v>
          </cell>
          <cell r="F6877" t="str">
            <v>ANTNFCT NON-SYS VAGINAL</v>
          </cell>
        </row>
        <row r="6878">
          <cell r="A6878" t="str">
            <v>SUMYCIN</v>
          </cell>
          <cell r="B6878" t="str">
            <v xml:space="preserve"> ANTI-INFECTIVES, SYSTEMIC                     </v>
          </cell>
          <cell r="C6878" t="str">
            <v>PAR PHARM</v>
          </cell>
          <cell r="D6878">
            <v>0</v>
          </cell>
          <cell r="E6878" t="str">
            <v>PAR PHARM</v>
          </cell>
          <cell r="F6878" t="str">
            <v>TETRACYC &amp; CONGEN</v>
          </cell>
        </row>
        <row r="6879">
          <cell r="A6879" t="str">
            <v>SUNKIST CH VIT CPT</v>
          </cell>
          <cell r="B6879" t="str">
            <v xml:space="preserve"> VITAMINS        </v>
          </cell>
          <cell r="C6879" t="str">
            <v>NOVARTIS CONS HLTH</v>
          </cell>
          <cell r="D6879">
            <v>0</v>
          </cell>
          <cell r="E6879" t="str">
            <v>NOVARTIS</v>
          </cell>
          <cell r="F6879" t="str">
            <v>MULTIVIT-PED CHEW W/O FL</v>
          </cell>
        </row>
        <row r="6880">
          <cell r="A6880" t="str">
            <v>SUNKIST CH VIT W/C</v>
          </cell>
          <cell r="B6880" t="str">
            <v xml:space="preserve"> VITAMINS        </v>
          </cell>
          <cell r="C6880" t="str">
            <v>NOVARTIS CONS HLTH</v>
          </cell>
          <cell r="D6880">
            <v>0</v>
          </cell>
          <cell r="E6880" t="str">
            <v>NOVARTIS</v>
          </cell>
          <cell r="F6880" t="str">
            <v>MULTIVIT-PED CHEW W/O FL</v>
          </cell>
        </row>
        <row r="6881">
          <cell r="A6881" t="str">
            <v>SUNKIST VIT C</v>
          </cell>
          <cell r="B6881" t="str">
            <v xml:space="preserve"> VITAMINS        </v>
          </cell>
          <cell r="C6881" t="str">
            <v>NOVARTIS CONS HLTH</v>
          </cell>
          <cell r="D6881">
            <v>847.9</v>
          </cell>
          <cell r="E6881" t="str">
            <v>NOVARTIS</v>
          </cell>
          <cell r="F6881" t="str">
            <v>ASCORBIC ACID</v>
          </cell>
        </row>
        <row r="6882">
          <cell r="A6882" t="str">
            <v>SUPERVITE</v>
          </cell>
          <cell r="B6882" t="str">
            <v xml:space="preserve"> VITAMINS        </v>
          </cell>
          <cell r="C6882" t="str">
            <v>SEYER</v>
          </cell>
          <cell r="D6882">
            <v>121141.7</v>
          </cell>
          <cell r="E6882" t="str">
            <v>SEYER</v>
          </cell>
          <cell r="F6882" t="str">
            <v>MULTIVIT GENERAL</v>
          </cell>
        </row>
        <row r="6883">
          <cell r="A6883" t="str">
            <v>SUPHEDRINE SINUS</v>
          </cell>
          <cell r="B6883" t="str">
            <v xml:space="preserve"> COUGH &amp; COLD PREPS           </v>
          </cell>
          <cell r="C6883" t="str">
            <v>PRIVATE LABEL</v>
          </cell>
          <cell r="D6883">
            <v>5.6</v>
          </cell>
          <cell r="E6883" t="str">
            <v>PRIVATE LABEL</v>
          </cell>
          <cell r="F6883" t="str">
            <v>ORAL COLD W/ANALG</v>
          </cell>
        </row>
        <row r="6884">
          <cell r="A6884" t="str">
            <v>SUPINA</v>
          </cell>
          <cell r="B6884" t="str">
            <v xml:space="preserve"> MISCELLANEOUS PREPS, ETHICAL                  </v>
          </cell>
          <cell r="C6884" t="str">
            <v>ERVA PHARM</v>
          </cell>
          <cell r="D6884">
            <v>50.1</v>
          </cell>
          <cell r="E6884" t="str">
            <v>ERVA PHARM</v>
          </cell>
          <cell r="F6884" t="str">
            <v>MISCELLANEOUS OTH</v>
          </cell>
        </row>
        <row r="6885">
          <cell r="A6885" t="str">
            <v>SUPLENA</v>
          </cell>
          <cell r="B6885" t="str">
            <v xml:space="preserve"> NUTRIENTS &amp; SUPPLEMENTS                       </v>
          </cell>
          <cell r="C6885" t="str">
            <v>ROSS LABS</v>
          </cell>
          <cell r="D6885">
            <v>2489</v>
          </cell>
          <cell r="E6885" t="str">
            <v>ABBOTT</v>
          </cell>
          <cell r="F6885" t="str">
            <v>COMPLETE FOOD SUPPLEMENT</v>
          </cell>
        </row>
        <row r="6886">
          <cell r="A6886" t="str">
            <v>SUPLEVIT</v>
          </cell>
          <cell r="B6886" t="str">
            <v xml:space="preserve"> VITAMINS        </v>
          </cell>
          <cell r="C6886" t="str">
            <v>GIL PHARM CORP</v>
          </cell>
          <cell r="D6886">
            <v>35928.6</v>
          </cell>
          <cell r="E6886" t="str">
            <v>GIL PHARM CORP</v>
          </cell>
          <cell r="F6886" t="str">
            <v>VITAMINS OTH</v>
          </cell>
        </row>
        <row r="6887">
          <cell r="A6887" t="str">
            <v>SUPPORT SOCKS</v>
          </cell>
          <cell r="B6887" t="str">
            <v>UNKNOWN USC 99998</v>
          </cell>
          <cell r="C6887" t="str">
            <v>JUNG</v>
          </cell>
          <cell r="D6887">
            <v>7149.2</v>
          </cell>
          <cell r="E6887" t="str">
            <v>JUNG</v>
          </cell>
          <cell r="F6887" t="str">
            <v>UNKNOWN USC 99998</v>
          </cell>
        </row>
        <row r="6888">
          <cell r="A6888" t="str">
            <v>SUPPORT-500</v>
          </cell>
          <cell r="B6888" t="str">
            <v xml:space="preserve"> VITAMINS        </v>
          </cell>
          <cell r="C6888" t="str">
            <v>MARIN PHARM</v>
          </cell>
          <cell r="D6888">
            <v>170471.8</v>
          </cell>
          <cell r="E6888" t="str">
            <v>MARIN PHARM</v>
          </cell>
          <cell r="F6888" t="str">
            <v>B-COMPLEX W/C ORAL</v>
          </cell>
        </row>
        <row r="6889">
          <cell r="A6889" t="str">
            <v>SUPPORTERS</v>
          </cell>
          <cell r="B6889" t="str">
            <v>UNKNOWN USC 99998</v>
          </cell>
          <cell r="C6889" t="str">
            <v>JUNG</v>
          </cell>
          <cell r="D6889">
            <v>374.4</v>
          </cell>
          <cell r="E6889" t="str">
            <v>JUNG</v>
          </cell>
          <cell r="F6889" t="str">
            <v>UNKNOWN USC 99998</v>
          </cell>
        </row>
        <row r="6890">
          <cell r="A6890" t="str">
            <v>SUPRA-VITA</v>
          </cell>
          <cell r="B6890" t="str">
            <v xml:space="preserve"> VITAMINS        </v>
          </cell>
          <cell r="C6890" t="str">
            <v>CARIFARMA INC</v>
          </cell>
          <cell r="D6890">
            <v>-288</v>
          </cell>
          <cell r="E6890" t="str">
            <v>CARIFARMA INC</v>
          </cell>
          <cell r="F6890" t="str">
            <v>MULTIVIT GENERAL</v>
          </cell>
        </row>
        <row r="6891">
          <cell r="A6891" t="str">
            <v>SUPRAX</v>
          </cell>
          <cell r="B6891" t="str">
            <v xml:space="preserve"> ANTI-INFECTIVES, SYSTEMIC                     </v>
          </cell>
          <cell r="C6891" t="str">
            <v>LEDERLE RX</v>
          </cell>
          <cell r="D6891">
            <v>102168</v>
          </cell>
          <cell r="E6891" t="str">
            <v>WYETH CORP</v>
          </cell>
          <cell r="F6891" t="str">
            <v>CEPHALOSPORINS &amp; RELATED</v>
          </cell>
        </row>
        <row r="6892">
          <cell r="A6892" t="str">
            <v>SURBEX-750 W/ZINC</v>
          </cell>
          <cell r="B6892" t="str">
            <v xml:space="preserve"> VITAMINS        </v>
          </cell>
          <cell r="C6892" t="str">
            <v>ABBOTT PHARM PRODS</v>
          </cell>
          <cell r="D6892">
            <v>31.1</v>
          </cell>
          <cell r="E6892" t="str">
            <v>ABBOTT</v>
          </cell>
          <cell r="F6892" t="str">
            <v>B-COMPLEX W/C ORAL</v>
          </cell>
        </row>
        <row r="6893">
          <cell r="A6893" t="str">
            <v>SURBEX-T</v>
          </cell>
          <cell r="B6893" t="str">
            <v xml:space="preserve"> VITAMINS        </v>
          </cell>
          <cell r="C6893" t="str">
            <v>ABBOTT PHARM PRODS</v>
          </cell>
          <cell r="D6893">
            <v>3264.2</v>
          </cell>
          <cell r="E6893" t="str">
            <v>ABBOTT</v>
          </cell>
          <cell r="F6893" t="str">
            <v>B-COMPLEX W/C ORAL</v>
          </cell>
        </row>
        <row r="6894">
          <cell r="A6894" t="str">
            <v>SURESTEP</v>
          </cell>
          <cell r="B6894" t="str">
            <v xml:space="preserve"> DIAGNOSTIC AIDS                               </v>
          </cell>
          <cell r="C6894" t="str">
            <v>LIFE SCAN INC</v>
          </cell>
          <cell r="D6894">
            <v>58089.1</v>
          </cell>
          <cell r="E6894" t="str">
            <v>JOHNSON &amp; JOHNSON</v>
          </cell>
          <cell r="F6894" t="str">
            <v>DIAG AIDS BLOOD GLUC TEST</v>
          </cell>
        </row>
        <row r="6895">
          <cell r="A6895" t="str">
            <v>SURESTEP PRO</v>
          </cell>
          <cell r="B6895" t="str">
            <v xml:space="preserve"> DIAGNOSTIC AIDS                               </v>
          </cell>
          <cell r="C6895" t="str">
            <v>LIFE SCAN INC</v>
          </cell>
          <cell r="D6895">
            <v>2012.1</v>
          </cell>
          <cell r="E6895" t="str">
            <v>JOHNSON &amp; JOHNSON</v>
          </cell>
          <cell r="F6895" t="str">
            <v>DIAG AIDS BLOOD GLUC TEST</v>
          </cell>
        </row>
        <row r="6896">
          <cell r="A6896" t="str">
            <v>SURFAK</v>
          </cell>
          <cell r="B6896" t="str">
            <v xml:space="preserve"> LAXATIVES           </v>
          </cell>
          <cell r="C6896" t="str">
            <v>PHARMACIA CONSUMER</v>
          </cell>
          <cell r="D6896">
            <v>41112.199999999997</v>
          </cell>
          <cell r="E6896" t="str">
            <v>PHARMACIA CORP</v>
          </cell>
          <cell r="F6896" t="str">
            <v>FECAL SOFTENER W/O STIM</v>
          </cell>
        </row>
        <row r="6897">
          <cell r="A6897" t="str">
            <v>SUR-FIT NATURA OSTOMY</v>
          </cell>
          <cell r="B6897" t="str">
            <v>UNKNOWN USC 99998</v>
          </cell>
          <cell r="C6897" t="str">
            <v>CONVATEC</v>
          </cell>
          <cell r="D6897">
            <v>36333.5</v>
          </cell>
          <cell r="E6897" t="str">
            <v>BRISTOL-MYERS SQ</v>
          </cell>
          <cell r="F6897" t="str">
            <v>UNKNOWN USC 99998</v>
          </cell>
        </row>
        <row r="6898">
          <cell r="A6898" t="str">
            <v>SURGICAL SUPPORT</v>
          </cell>
          <cell r="B6898" t="str">
            <v>UNKNOWN USC 99998</v>
          </cell>
          <cell r="C6898" t="str">
            <v>JUNG</v>
          </cell>
          <cell r="D6898">
            <v>59.5</v>
          </cell>
          <cell r="E6898" t="str">
            <v>JUNG</v>
          </cell>
          <cell r="F6898" t="str">
            <v>UNKNOWN USC 99998</v>
          </cell>
        </row>
        <row r="6899">
          <cell r="A6899" t="str">
            <v>SURGILUBE</v>
          </cell>
          <cell r="B6899" t="str">
            <v xml:space="preserve"> DERMATOLOGICALS, ETHICAL                      </v>
          </cell>
          <cell r="C6899" t="str">
            <v>FOUGERA</v>
          </cell>
          <cell r="D6899">
            <v>328.4</v>
          </cell>
          <cell r="E6899" t="str">
            <v>ALTANA  INC</v>
          </cell>
          <cell r="F6899" t="str">
            <v>EMOLLIENTS &amp; PROTECTIVES</v>
          </cell>
        </row>
        <row r="6900">
          <cell r="A6900" t="str">
            <v>SURMONTIL</v>
          </cell>
          <cell r="B6900" t="str">
            <v xml:space="preserve"> PSYCHOTHERAPEUTICS                            </v>
          </cell>
          <cell r="C6900" t="str">
            <v>ODYSSEY PHARM</v>
          </cell>
          <cell r="D6900">
            <v>64650.9</v>
          </cell>
          <cell r="E6900" t="str">
            <v>PLIVA D D  CROATIA</v>
          </cell>
          <cell r="F6900" t="str">
            <v>TRICYCLICS &amp; TETRACYCLICS</v>
          </cell>
        </row>
        <row r="6901">
          <cell r="A6901" t="str">
            <v>SURPASS</v>
          </cell>
          <cell r="B6901" t="str">
            <v xml:space="preserve"> ANTACIDS &amp; ANTIFLATULENTS                     </v>
          </cell>
          <cell r="C6901" t="str">
            <v>WRIGLEY HEALTHCARE</v>
          </cell>
          <cell r="D6901">
            <v>531.5</v>
          </cell>
          <cell r="E6901" t="str">
            <v>WRIGLEY HEALTHCARE</v>
          </cell>
          <cell r="F6901" t="str">
            <v>ANTACIDS  PLAIN</v>
          </cell>
        </row>
        <row r="6902">
          <cell r="A6902" t="str">
            <v>SUSTIVA</v>
          </cell>
          <cell r="B6902" t="str">
            <v xml:space="preserve"> ANTIVIRALS                                    </v>
          </cell>
          <cell r="C6902" t="str">
            <v>DUPONT PHARM</v>
          </cell>
          <cell r="D6902">
            <v>1745936.2</v>
          </cell>
          <cell r="E6902" t="str">
            <v>BRISTOL-MYERS SQ</v>
          </cell>
          <cell r="F6902" t="str">
            <v>HIV-REVERSE TRANSC INHIB</v>
          </cell>
        </row>
        <row r="6903">
          <cell r="A6903" t="str">
            <v>SUTTAR-2</v>
          </cell>
          <cell r="B6903" t="str">
            <v xml:space="preserve"> COUGH &amp; COLD PREPS           </v>
          </cell>
          <cell r="C6903" t="str">
            <v>GIL PHARM CORP</v>
          </cell>
          <cell r="D6903">
            <v>86.4</v>
          </cell>
          <cell r="E6903" t="str">
            <v>GIL PHARM CORP</v>
          </cell>
          <cell r="F6903" t="str">
            <v>COUGH/COLD W/EXPECT</v>
          </cell>
        </row>
        <row r="6904">
          <cell r="A6904" t="str">
            <v>SU-TUSS DM</v>
          </cell>
          <cell r="B6904" t="str">
            <v xml:space="preserve"> COUGH &amp; COLD PREPS           </v>
          </cell>
          <cell r="C6904" t="str">
            <v>CYPRESS PHARM</v>
          </cell>
          <cell r="D6904">
            <v>445.1</v>
          </cell>
          <cell r="E6904" t="str">
            <v>CYPRESS PHARM</v>
          </cell>
          <cell r="F6904" t="str">
            <v>COUGH/COLD W/EXPECT</v>
          </cell>
        </row>
        <row r="6905">
          <cell r="A6905" t="str">
            <v>SU-TUSS-HD</v>
          </cell>
          <cell r="B6905" t="str">
            <v xml:space="preserve"> COUGH &amp; COLD PREPS           </v>
          </cell>
          <cell r="C6905" t="str">
            <v>CYPRESS PHARM</v>
          </cell>
          <cell r="D6905">
            <v>90.9</v>
          </cell>
          <cell r="E6905" t="str">
            <v>CYPRESS PHARM</v>
          </cell>
          <cell r="F6905" t="str">
            <v>COUGH/COLD W/EXPECT</v>
          </cell>
        </row>
        <row r="6906">
          <cell r="A6906" t="str">
            <v>SYMAX-SL</v>
          </cell>
          <cell r="B6906" t="str">
            <v xml:space="preserve"> GASTROINTESTINAL                              </v>
          </cell>
          <cell r="C6906" t="str">
            <v>CAPELLON</v>
          </cell>
          <cell r="D6906">
            <v>9236.4</v>
          </cell>
          <cell r="E6906" t="str">
            <v>CAPELLON</v>
          </cell>
          <cell r="F6906" t="str">
            <v>GI A-SPAS BELLADON</v>
          </cell>
        </row>
        <row r="6907">
          <cell r="A6907" t="str">
            <v>SYMAX-SR</v>
          </cell>
          <cell r="B6907" t="str">
            <v xml:space="preserve"> GASTROINTESTINAL                              </v>
          </cell>
          <cell r="C6907" t="str">
            <v>CAPELLON</v>
          </cell>
          <cell r="D6907">
            <v>8178.3</v>
          </cell>
          <cell r="E6907" t="str">
            <v>CAPELLON</v>
          </cell>
          <cell r="F6907" t="str">
            <v>GI A-SPAS BELLADON</v>
          </cell>
        </row>
        <row r="6908">
          <cell r="A6908" t="str">
            <v>SYMMETREL</v>
          </cell>
          <cell r="B6908" t="str">
            <v xml:space="preserve"> NEUROLOGICAL DISORDERS, MISC                  </v>
          </cell>
          <cell r="C6908" t="str">
            <v>ENDO LABS</v>
          </cell>
          <cell r="D6908">
            <v>66820.3</v>
          </cell>
          <cell r="E6908" t="str">
            <v>ENDO PHARM INC</v>
          </cell>
          <cell r="F6908" t="str">
            <v>ANTI-PARKINSON OTH</v>
          </cell>
        </row>
        <row r="6909">
          <cell r="A6909" t="str">
            <v>SYNAGIS</v>
          </cell>
          <cell r="B6909" t="str">
            <v xml:space="preserve"> HOSPITAL SOLUTIONS                            </v>
          </cell>
          <cell r="C6909" t="str">
            <v>MEDIMMUNE</v>
          </cell>
          <cell r="D6909">
            <v>47220.9</v>
          </cell>
          <cell r="E6909" t="str">
            <v>MEDIMMUNE CORP</v>
          </cell>
          <cell r="F6909" t="str">
            <v>IMMUNE GLOBULIN OTH</v>
          </cell>
        </row>
        <row r="6910">
          <cell r="A6910" t="str">
            <v>SYNALAR</v>
          </cell>
          <cell r="B6910" t="str">
            <v xml:space="preserve"> HORMONES                                      </v>
          </cell>
          <cell r="C6910" t="str">
            <v>MEDICIS DERMATOLOG</v>
          </cell>
          <cell r="D6910">
            <v>7064.2</v>
          </cell>
          <cell r="E6910" t="str">
            <v>MEDICIS PHARM CORP</v>
          </cell>
          <cell r="F6910" t="str">
            <v>HORMONES CORT PLAIN DERM</v>
          </cell>
        </row>
        <row r="6911">
          <cell r="A6911" t="str">
            <v>SYNALGOS DC</v>
          </cell>
          <cell r="B6911" t="str">
            <v xml:space="preserve"> ANALGESICS        </v>
          </cell>
          <cell r="C6911" t="str">
            <v>WOMEN FIRST HEALTHCA</v>
          </cell>
          <cell r="D6911">
            <v>0</v>
          </cell>
          <cell r="E6911" t="str">
            <v>WOMEN FIRST HEALTHCA</v>
          </cell>
          <cell r="F6911" t="str">
            <v>CODEINE&amp;COMB NON-INJ</v>
          </cell>
        </row>
        <row r="6912">
          <cell r="A6912" t="str">
            <v>SYNALGOS-DC PAINPAK</v>
          </cell>
          <cell r="B6912" t="str">
            <v xml:space="preserve"> ANALGESICS        </v>
          </cell>
          <cell r="C6912" t="str">
            <v>WOMEN FIRST HEALTHCA</v>
          </cell>
          <cell r="D6912">
            <v>34.4</v>
          </cell>
          <cell r="E6912" t="str">
            <v>WOMEN FIRST HEALTHCA</v>
          </cell>
          <cell r="F6912" t="str">
            <v>CODEINE&amp;COMB NON-INJ</v>
          </cell>
        </row>
        <row r="6913">
          <cell r="A6913" t="str">
            <v>SYNAREL</v>
          </cell>
          <cell r="B6913" t="str">
            <v xml:space="preserve"> HORMONES                                      </v>
          </cell>
          <cell r="C6913" t="str">
            <v>PHARMACIA</v>
          </cell>
          <cell r="D6913">
            <v>470.2</v>
          </cell>
          <cell r="E6913" t="str">
            <v>PHARMACIA CORP</v>
          </cell>
          <cell r="F6913" t="str">
            <v>SEX HORMONES OTH</v>
          </cell>
        </row>
        <row r="6914">
          <cell r="A6914" t="str">
            <v>SYNEMOL</v>
          </cell>
          <cell r="B6914" t="str">
            <v xml:space="preserve"> HORMONES                                      </v>
          </cell>
          <cell r="C6914" t="str">
            <v>MEDICIS DERMATOLOG</v>
          </cell>
          <cell r="D6914">
            <v>0</v>
          </cell>
          <cell r="E6914" t="str">
            <v>MEDICIS PHARM CORP</v>
          </cell>
          <cell r="F6914" t="str">
            <v>HORMONES CORT PLAIN DERM</v>
          </cell>
        </row>
        <row r="6915">
          <cell r="A6915" t="str">
            <v>SYN-RX</v>
          </cell>
          <cell r="B6915" t="str">
            <v xml:space="preserve"> COUGH &amp; COLD PREPS           </v>
          </cell>
          <cell r="C6915" t="str">
            <v>CELLTECH PHARM</v>
          </cell>
          <cell r="D6915">
            <v>81.900000000000006</v>
          </cell>
          <cell r="E6915" t="str">
            <v>CELLTECH GROUP</v>
          </cell>
          <cell r="F6915" t="str">
            <v>COUGH/COLD W/EXPECT</v>
          </cell>
        </row>
        <row r="6916">
          <cell r="A6916" t="str">
            <v>SYN-RX DM</v>
          </cell>
          <cell r="B6916" t="str">
            <v xml:space="preserve"> COUGH &amp; COLD PREPS           </v>
          </cell>
          <cell r="C6916" t="str">
            <v>CELLTECH PHARM</v>
          </cell>
          <cell r="D6916">
            <v>61.4</v>
          </cell>
          <cell r="E6916" t="str">
            <v>CELLTECH GROUP</v>
          </cell>
          <cell r="F6916" t="str">
            <v>COUGH/COLD W/EXPECT</v>
          </cell>
        </row>
        <row r="6917">
          <cell r="A6917" t="str">
            <v>SYNTEST D S</v>
          </cell>
          <cell r="B6917" t="str">
            <v xml:space="preserve"> HORMONES                                      </v>
          </cell>
          <cell r="C6917" t="str">
            <v>SYNTHO PHARM</v>
          </cell>
          <cell r="D6917">
            <v>3052.5</v>
          </cell>
          <cell r="E6917" t="str">
            <v>SYNTHO PHARM</v>
          </cell>
          <cell r="F6917" t="str">
            <v>HORMONES ANDRO/ESTRO ORAL</v>
          </cell>
        </row>
        <row r="6918">
          <cell r="A6918" t="str">
            <v>SYNTEST H S</v>
          </cell>
          <cell r="B6918" t="str">
            <v xml:space="preserve"> HORMONES                                      </v>
          </cell>
          <cell r="C6918" t="str">
            <v>SYNTHO PHARM</v>
          </cell>
          <cell r="D6918">
            <v>6504.5</v>
          </cell>
          <cell r="E6918" t="str">
            <v>SYNTHO PHARM</v>
          </cell>
          <cell r="F6918" t="str">
            <v>HORMONES ANDRO/ESTRO ORAL</v>
          </cell>
        </row>
        <row r="6919">
          <cell r="A6919" t="str">
            <v>SYNTHROID</v>
          </cell>
          <cell r="B6919" t="str">
            <v xml:space="preserve"> THYROID THERAPY                               </v>
          </cell>
          <cell r="C6919" t="str">
            <v>ABBOTT PHARM PRODS</v>
          </cell>
          <cell r="D6919">
            <v>5452936.5999999996</v>
          </cell>
          <cell r="E6919" t="str">
            <v>ABBOTT</v>
          </cell>
          <cell r="F6919" t="str">
            <v>THYROID HORMONE SYNTH</v>
          </cell>
        </row>
        <row r="6920">
          <cell r="A6920" t="str">
            <v>SYNVISC</v>
          </cell>
          <cell r="B6920" t="str">
            <v xml:space="preserve"> ANTIARTHRITICS      </v>
          </cell>
          <cell r="C6920" t="str">
            <v>WYETH-AYERST</v>
          </cell>
          <cell r="D6920">
            <v>178272</v>
          </cell>
          <cell r="E6920" t="str">
            <v>WYETH CORP</v>
          </cell>
          <cell r="F6920" t="str">
            <v>ANTIARTH PLAIN</v>
          </cell>
        </row>
        <row r="6921">
          <cell r="A6921" t="str">
            <v>SYPRINE</v>
          </cell>
          <cell r="B6921" t="str">
            <v xml:space="preserve"> MISCELLANEOUS PREPS, ETHICAL                  </v>
          </cell>
          <cell r="C6921" t="str">
            <v>MERCK &amp; COMPANY</v>
          </cell>
          <cell r="D6921">
            <v>632</v>
          </cell>
          <cell r="E6921" t="str">
            <v>MERCK &amp; CO</v>
          </cell>
          <cell r="F6921" t="str">
            <v>MISCELLANEOUS OTH</v>
          </cell>
        </row>
        <row r="6922">
          <cell r="A6922" t="str">
            <v>SYRINGE AVITENE</v>
          </cell>
          <cell r="B6922" t="str">
            <v>UNKNOWN USC 99998</v>
          </cell>
          <cell r="C6922" t="str">
            <v>DAVOL</v>
          </cell>
          <cell r="D6922">
            <v>0</v>
          </cell>
          <cell r="E6922" t="str">
            <v>INTNL PAPER</v>
          </cell>
          <cell r="F6922" t="str">
            <v>UNKNOWN USC 99998</v>
          </cell>
        </row>
        <row r="6923">
          <cell r="A6923" t="str">
            <v>SYSTANE</v>
          </cell>
          <cell r="B6923" t="str">
            <v xml:space="preserve"> OPHTHALMIC PREPARATIONS                       </v>
          </cell>
          <cell r="C6923" t="str">
            <v>ALCON LABS  OPHTHAL</v>
          </cell>
          <cell r="D6923">
            <v>110902.5</v>
          </cell>
          <cell r="E6923" t="str">
            <v>NESTLE S A</v>
          </cell>
          <cell r="F6923" t="str">
            <v>ARTIFICIAL TEARS</v>
          </cell>
        </row>
        <row r="6924">
          <cell r="A6924" t="str">
            <v>TAGAMET</v>
          </cell>
          <cell r="B6924" t="str">
            <v xml:space="preserve"> GASTROINTESTINAL                              </v>
          </cell>
          <cell r="C6924" t="str">
            <v>GSK PHARM</v>
          </cell>
          <cell r="D6924">
            <v>53058.6</v>
          </cell>
          <cell r="E6924" t="str">
            <v>GLAXOSMITHKLINE</v>
          </cell>
          <cell r="F6924" t="str">
            <v>H2 ANTAGONISTS</v>
          </cell>
        </row>
        <row r="6925">
          <cell r="A6925" t="str">
            <v>TAGAMET HB</v>
          </cell>
          <cell r="B6925" t="str">
            <v xml:space="preserve"> GASTROINTESTINAL                              </v>
          </cell>
          <cell r="C6925" t="str">
            <v>GSK CONSUMER HLTH</v>
          </cell>
          <cell r="D6925">
            <v>35990.300000000003</v>
          </cell>
          <cell r="E6925" t="str">
            <v>GLAXOSMITHKLINE</v>
          </cell>
          <cell r="F6925" t="str">
            <v>H2 ANTAGONISTS</v>
          </cell>
        </row>
        <row r="6926">
          <cell r="A6926" t="str">
            <v>TALACEN</v>
          </cell>
          <cell r="B6926" t="str">
            <v xml:space="preserve"> ANALGESICS        </v>
          </cell>
          <cell r="C6926" t="str">
            <v>SANOFI-SYNTHELABO</v>
          </cell>
          <cell r="D6926">
            <v>8148.1</v>
          </cell>
          <cell r="E6926" t="str">
            <v>SANOFI-SYN INC</v>
          </cell>
          <cell r="F6926" t="str">
            <v>SYNTH NARC NON-INJ</v>
          </cell>
        </row>
        <row r="6927">
          <cell r="A6927" t="str">
            <v>TALWIN</v>
          </cell>
          <cell r="B6927" t="str">
            <v xml:space="preserve"> ANALGESICS        </v>
          </cell>
          <cell r="C6927" t="str">
            <v>ABBOTT HOSP PRODS</v>
          </cell>
          <cell r="D6927">
            <v>1978.1</v>
          </cell>
          <cell r="E6927" t="str">
            <v>ABBOTT</v>
          </cell>
          <cell r="F6927" t="str">
            <v>SYNTH NARC INJ</v>
          </cell>
        </row>
        <row r="6928">
          <cell r="A6928" t="str">
            <v>TALWIN NX</v>
          </cell>
          <cell r="B6928" t="str">
            <v xml:space="preserve"> ANALGESICS        </v>
          </cell>
          <cell r="C6928" t="str">
            <v>SANOFI-SYNTHELABO</v>
          </cell>
          <cell r="D6928">
            <v>2710.4</v>
          </cell>
          <cell r="E6928" t="str">
            <v>SANOFI-SYN INC</v>
          </cell>
          <cell r="F6928" t="str">
            <v>SYNTH NARC NON-INJ</v>
          </cell>
        </row>
        <row r="6929">
          <cell r="A6929" t="str">
            <v>TAMBOCOR</v>
          </cell>
          <cell r="B6929" t="str">
            <v xml:space="preserve"> CARDIAC AGENTS                                </v>
          </cell>
          <cell r="C6929" t="str">
            <v>3M PHARMACEUTICALS</v>
          </cell>
          <cell r="D6929">
            <v>134118.6</v>
          </cell>
          <cell r="E6929" t="str">
            <v>3M HEALTH CARE</v>
          </cell>
          <cell r="F6929" t="str">
            <v>ANTI-ARRHYTHMIA AGENT</v>
          </cell>
        </row>
        <row r="6930">
          <cell r="A6930" t="str">
            <v>TAMIFLU</v>
          </cell>
          <cell r="B6930" t="str">
            <v xml:space="preserve"> ANTIVIRALS                                    </v>
          </cell>
          <cell r="C6930" t="str">
            <v>ROCHE</v>
          </cell>
          <cell r="D6930">
            <v>89703.1</v>
          </cell>
          <cell r="E6930" t="str">
            <v>HOFFMANN-LA ROCHE</v>
          </cell>
          <cell r="F6930" t="str">
            <v>ANTIVIRALS OTH</v>
          </cell>
        </row>
        <row r="6931">
          <cell r="A6931" t="str">
            <v>TAMOXIFEN CIT</v>
          </cell>
          <cell r="B6931" t="str">
            <v xml:space="preserve"> ANTINEOPLASTIC AGENTS                         </v>
          </cell>
          <cell r="C6931" t="str">
            <v>ASTRAZENECA</v>
          </cell>
          <cell r="D6931">
            <v>326127.7</v>
          </cell>
          <cell r="E6931" t="str">
            <v>ASTRAZENECA CORP</v>
          </cell>
          <cell r="F6931" t="str">
            <v>ANTINEO ANTIESTROGENS</v>
          </cell>
        </row>
        <row r="6932">
          <cell r="A6932" t="str">
            <v>TAMOXIFEN CIT</v>
          </cell>
          <cell r="B6932" t="str">
            <v xml:space="preserve"> ANTINEOPLASTIC AGENTS                         </v>
          </cell>
          <cell r="C6932" t="str">
            <v>BARR LABS</v>
          </cell>
          <cell r="D6932">
            <v>364133.3</v>
          </cell>
          <cell r="E6932" t="str">
            <v>BARR LABS CORP</v>
          </cell>
          <cell r="F6932" t="str">
            <v>ANTINEO ANTIESTROGENS</v>
          </cell>
        </row>
        <row r="6933">
          <cell r="A6933" t="str">
            <v>TAMOXIFEN CIT</v>
          </cell>
          <cell r="B6933" t="str">
            <v xml:space="preserve"> ANTINEOPLASTIC AGENTS                         </v>
          </cell>
          <cell r="C6933" t="str">
            <v>IVAX PHARMACEUTICALS</v>
          </cell>
          <cell r="D6933">
            <v>53039.199999999997</v>
          </cell>
          <cell r="E6933" t="str">
            <v>IVAX CORP</v>
          </cell>
          <cell r="F6933" t="str">
            <v>ANTINEO ANTIESTROGENS</v>
          </cell>
        </row>
        <row r="6934">
          <cell r="A6934" t="str">
            <v>TAMOXIFEN CIT</v>
          </cell>
          <cell r="B6934" t="str">
            <v xml:space="preserve"> ANTINEOPLASTIC AGENTS                         </v>
          </cell>
          <cell r="C6934" t="str">
            <v>MYLAN</v>
          </cell>
          <cell r="D6934">
            <v>1021.6</v>
          </cell>
          <cell r="E6934" t="str">
            <v>MYLAN LABS  INC</v>
          </cell>
          <cell r="F6934" t="str">
            <v>ANTINEO ANTIESTROGENS</v>
          </cell>
        </row>
        <row r="6935">
          <cell r="A6935" t="str">
            <v>TAMOXIFEN CIT</v>
          </cell>
          <cell r="B6935" t="str">
            <v xml:space="preserve"> ANTINEOPLASTIC AGENTS                         </v>
          </cell>
          <cell r="C6935" t="str">
            <v>ROXANE</v>
          </cell>
          <cell r="D6935">
            <v>16541.5</v>
          </cell>
          <cell r="E6935" t="str">
            <v>BOEHRINGER INGEL</v>
          </cell>
          <cell r="F6935" t="str">
            <v>ANTINEO ANTIESTROGENS</v>
          </cell>
        </row>
        <row r="6936">
          <cell r="A6936" t="str">
            <v>TAMOXIFEN CIT</v>
          </cell>
          <cell r="B6936" t="str">
            <v xml:space="preserve"> ANTINEOPLASTIC AGENTS                         </v>
          </cell>
          <cell r="C6936" t="str">
            <v>TEVA PHARMACEUTICALS</v>
          </cell>
          <cell r="D6936">
            <v>322463.3</v>
          </cell>
          <cell r="E6936" t="str">
            <v>TEVA PHARM USA</v>
          </cell>
          <cell r="F6936" t="str">
            <v>ANTINEO ANTIESTROGENS</v>
          </cell>
        </row>
        <row r="6937">
          <cell r="A6937" t="str">
            <v>TANAFED</v>
          </cell>
          <cell r="B6937" t="str">
            <v xml:space="preserve"> COUGH &amp; COLD PREPS           </v>
          </cell>
          <cell r="C6937" t="str">
            <v>DELIZ PHARM</v>
          </cell>
          <cell r="D6937">
            <v>2589.6</v>
          </cell>
          <cell r="E6937" t="str">
            <v>DELIZ PHARM</v>
          </cell>
          <cell r="F6937" t="str">
            <v>ORAL COLD W/O ANALG</v>
          </cell>
        </row>
        <row r="6938">
          <cell r="A6938" t="str">
            <v>TANAFED</v>
          </cell>
          <cell r="B6938" t="str">
            <v xml:space="preserve"> COUGH &amp; COLD PREPS           </v>
          </cell>
          <cell r="C6938" t="str">
            <v>FIRST HORIZON PH</v>
          </cell>
          <cell r="D6938">
            <v>68612.5</v>
          </cell>
          <cell r="E6938" t="str">
            <v>FIRST HORIZON PH</v>
          </cell>
          <cell r="F6938" t="str">
            <v>ORAL COLD W/O ANALG</v>
          </cell>
        </row>
        <row r="6939">
          <cell r="A6939" t="str">
            <v>TANAFED DM</v>
          </cell>
          <cell r="B6939" t="str">
            <v xml:space="preserve"> COUGH &amp; COLD PREPS           </v>
          </cell>
          <cell r="C6939" t="str">
            <v>FIRST HORIZON PH</v>
          </cell>
          <cell r="D6939">
            <v>120798.8</v>
          </cell>
          <cell r="E6939" t="str">
            <v>FIRST HORIZON PH</v>
          </cell>
          <cell r="F6939" t="str">
            <v>COUGH/COLD W/O EXPECT</v>
          </cell>
        </row>
        <row r="6940">
          <cell r="A6940" t="str">
            <v>TANAFED DMX</v>
          </cell>
          <cell r="B6940" t="str">
            <v xml:space="preserve"> COUGH &amp; COLD PREPS           </v>
          </cell>
          <cell r="C6940" t="str">
            <v>FIRST HORIZON PH</v>
          </cell>
          <cell r="D6940">
            <v>928250</v>
          </cell>
          <cell r="E6940" t="str">
            <v>FIRST HORIZON PH</v>
          </cell>
          <cell r="F6940" t="str">
            <v>ORAL COLD W/O ANALG</v>
          </cell>
        </row>
        <row r="6941">
          <cell r="A6941" t="str">
            <v>TANAFED DP</v>
          </cell>
          <cell r="B6941" t="str">
            <v xml:space="preserve"> COUGH &amp; COLD PREPS           </v>
          </cell>
          <cell r="C6941" t="str">
            <v>FIRST HORIZON PH</v>
          </cell>
          <cell r="D6941">
            <v>371247.8</v>
          </cell>
          <cell r="E6941" t="str">
            <v>FIRST HORIZON PH</v>
          </cell>
          <cell r="F6941" t="str">
            <v>ORAL COLD W/O ANALG</v>
          </cell>
        </row>
        <row r="6942">
          <cell r="A6942" t="str">
            <v>TANNATE 12 S</v>
          </cell>
          <cell r="B6942" t="str">
            <v xml:space="preserve"> COUGH &amp; COLD PREPS           </v>
          </cell>
          <cell r="C6942" t="str">
            <v>HI-TECH PHARMACAL</v>
          </cell>
          <cell r="D6942">
            <v>67682.600000000006</v>
          </cell>
          <cell r="E6942" t="str">
            <v>HI-TECH PHARMACAL</v>
          </cell>
          <cell r="F6942" t="str">
            <v>ORAL COLD W/O ANALG</v>
          </cell>
        </row>
        <row r="6943">
          <cell r="A6943" t="str">
            <v>TANNATE-12</v>
          </cell>
          <cell r="B6943" t="str">
            <v xml:space="preserve"> COUGH &amp; COLD PREPS           </v>
          </cell>
          <cell r="C6943" t="str">
            <v>HI-TECH PHARMACAL</v>
          </cell>
          <cell r="D6943">
            <v>6303.3</v>
          </cell>
          <cell r="E6943" t="str">
            <v>HI-TECH PHARMACAL</v>
          </cell>
          <cell r="F6943" t="str">
            <v>ORAL COLD W/O ANALG</v>
          </cell>
        </row>
        <row r="6944">
          <cell r="A6944" t="str">
            <v>TANNIC-12</v>
          </cell>
          <cell r="B6944" t="str">
            <v xml:space="preserve"> COUGH &amp; COLD PREPS           </v>
          </cell>
          <cell r="C6944" t="str">
            <v>CYPRESS PHARM</v>
          </cell>
          <cell r="D6944">
            <v>36601.1</v>
          </cell>
          <cell r="E6944" t="str">
            <v>CYPRESS PHARM</v>
          </cell>
          <cell r="F6944" t="str">
            <v>COUGH/COLD W/O EXPECT</v>
          </cell>
        </row>
        <row r="6945">
          <cell r="A6945" t="str">
            <v>TANNIC-12 S</v>
          </cell>
          <cell r="B6945" t="str">
            <v xml:space="preserve"> COUGH &amp; COLD PREPS           </v>
          </cell>
          <cell r="C6945" t="str">
            <v>CYPRESS PHARM</v>
          </cell>
          <cell r="D6945">
            <v>3228.1</v>
          </cell>
          <cell r="E6945" t="str">
            <v>CYPRESS PHARM</v>
          </cell>
          <cell r="F6945" t="str">
            <v>COUGH/COLD W/O EXPECT</v>
          </cell>
        </row>
        <row r="6946">
          <cell r="A6946" t="str">
            <v>TANNIHIST-12</v>
          </cell>
          <cell r="B6946" t="str">
            <v xml:space="preserve"> COUGH &amp; COLD PREPS           </v>
          </cell>
          <cell r="C6946" t="str">
            <v>MORTON GROVE PHARM</v>
          </cell>
          <cell r="D6946">
            <v>1041.2</v>
          </cell>
          <cell r="E6946" t="str">
            <v>MORTON GROVE PHARM</v>
          </cell>
          <cell r="F6946" t="str">
            <v>COUGH/COLD W/O EXPECT</v>
          </cell>
        </row>
        <row r="6947">
          <cell r="A6947" t="str">
            <v>TANNIHIST-12 RF</v>
          </cell>
          <cell r="B6947" t="str">
            <v xml:space="preserve"> COUGH &amp; COLD PREPS           </v>
          </cell>
          <cell r="C6947" t="str">
            <v>MORTON GROVE PHARM</v>
          </cell>
          <cell r="D6947">
            <v>7877.5</v>
          </cell>
          <cell r="E6947" t="str">
            <v>MORTON GROVE PHARM</v>
          </cell>
          <cell r="F6947" t="str">
            <v>COUGH/COLD W/O EXPECT</v>
          </cell>
        </row>
        <row r="6948">
          <cell r="A6948" t="str">
            <v>TANORAL</v>
          </cell>
          <cell r="B6948" t="str">
            <v xml:space="preserve"> COUGH &amp; COLD PREPS           </v>
          </cell>
          <cell r="C6948" t="str">
            <v>ECONOLAB</v>
          </cell>
          <cell r="D6948">
            <v>0</v>
          </cell>
          <cell r="E6948" t="str">
            <v>ECONOLAB</v>
          </cell>
          <cell r="F6948" t="str">
            <v>ORAL COLD W/O ANALG</v>
          </cell>
        </row>
        <row r="6949">
          <cell r="A6949" t="str">
            <v>TAPAZOLE</v>
          </cell>
          <cell r="B6949" t="str">
            <v xml:space="preserve"> THYROID THERAPY                               </v>
          </cell>
          <cell r="C6949" t="str">
            <v>JONES PHARMACEUTICAL</v>
          </cell>
          <cell r="D6949">
            <v>33956.6</v>
          </cell>
          <cell r="E6949" t="str">
            <v>KING PHARM INC</v>
          </cell>
          <cell r="F6949" t="str">
            <v>ANTI-THYROID PREP</v>
          </cell>
        </row>
        <row r="6950">
          <cell r="A6950" t="str">
            <v>TARGRETIN</v>
          </cell>
          <cell r="B6950" t="str">
            <v xml:space="preserve"> ANTINEOPLASTIC AGENTS                         </v>
          </cell>
          <cell r="C6950" t="str">
            <v>LIGAND PHARM</v>
          </cell>
          <cell r="D6950">
            <v>19754</v>
          </cell>
          <cell r="E6950" t="str">
            <v>LIGAND PHARM</v>
          </cell>
          <cell r="F6950" t="str">
            <v>ANTINEOPLASTICS MISC OTH</v>
          </cell>
        </row>
        <row r="6951">
          <cell r="A6951" t="str">
            <v>TARKA</v>
          </cell>
          <cell r="B6951" t="str">
            <v xml:space="preserve"> VASCULAR AGENTS                               </v>
          </cell>
          <cell r="C6951" t="str">
            <v>ABBOTT PHARM PRODS</v>
          </cell>
          <cell r="D6951">
            <v>956192</v>
          </cell>
          <cell r="E6951" t="str">
            <v>ABBOTT</v>
          </cell>
          <cell r="F6951" t="str">
            <v>ACE INHIBITORS OTH</v>
          </cell>
        </row>
        <row r="6952">
          <cell r="A6952" t="str">
            <v>TASMAR</v>
          </cell>
          <cell r="B6952" t="str">
            <v xml:space="preserve"> NEUROLOGICAL DISORDERS, MISC                  </v>
          </cell>
          <cell r="C6952" t="str">
            <v>ROCHE</v>
          </cell>
          <cell r="D6952">
            <v>11278</v>
          </cell>
          <cell r="E6952" t="str">
            <v>HOFFMANN-LA ROCHE</v>
          </cell>
          <cell r="F6952" t="str">
            <v>ANTI-PARKINSON OTH</v>
          </cell>
        </row>
        <row r="6953">
          <cell r="A6953" t="str">
            <v>TAVIST</v>
          </cell>
          <cell r="B6953" t="str">
            <v xml:space="preserve"> ANTIHISTAMINES, SYSTEMIC                      </v>
          </cell>
          <cell r="C6953" t="str">
            <v>NOVARTIS CONS HLTH</v>
          </cell>
          <cell r="D6953">
            <v>0</v>
          </cell>
          <cell r="E6953" t="str">
            <v>NOVARTIS</v>
          </cell>
          <cell r="F6953" t="str">
            <v>ANTIHISTAMINES CAPS/TABS</v>
          </cell>
        </row>
        <row r="6954">
          <cell r="A6954" t="str">
            <v>TAVIST</v>
          </cell>
          <cell r="B6954" t="str">
            <v xml:space="preserve"> ANTIHISTAMINES, SYSTEMIC                      </v>
          </cell>
          <cell r="C6954" t="str">
            <v>NOVARTIS CONS HLTH</v>
          </cell>
          <cell r="D6954">
            <v>125.4</v>
          </cell>
          <cell r="E6954" t="str">
            <v>NOVARTIS</v>
          </cell>
          <cell r="F6954" t="str">
            <v>ANTIHISTAMINES ORAL LIQ</v>
          </cell>
        </row>
        <row r="6955">
          <cell r="A6955" t="str">
            <v>TAVIST AL/SIN/HA</v>
          </cell>
          <cell r="B6955" t="str">
            <v xml:space="preserve"> COUGH &amp; COLD PREPS           </v>
          </cell>
          <cell r="C6955" t="str">
            <v>NOVARTIS CONS HLTH</v>
          </cell>
          <cell r="D6955">
            <v>2065.5</v>
          </cell>
          <cell r="E6955" t="str">
            <v>NOVARTIS</v>
          </cell>
          <cell r="F6955" t="str">
            <v>ORAL COLD W/ANALG</v>
          </cell>
        </row>
        <row r="6956">
          <cell r="A6956" t="str">
            <v>TAVIST MAX STR SINUS</v>
          </cell>
          <cell r="B6956" t="str">
            <v xml:space="preserve"> COUGH &amp; COLD PREPS           </v>
          </cell>
          <cell r="C6956" t="str">
            <v>NOVARTIS CONS HLTH</v>
          </cell>
          <cell r="D6956">
            <v>457</v>
          </cell>
          <cell r="E6956" t="str">
            <v>NOVARTIS</v>
          </cell>
          <cell r="F6956" t="str">
            <v>ORAL COLD W/ANALG</v>
          </cell>
        </row>
        <row r="6957">
          <cell r="A6957" t="str">
            <v>TAVIST ND</v>
          </cell>
          <cell r="B6957" t="str">
            <v xml:space="preserve"> ANTIHISTAMINES, SYSTEMIC                      </v>
          </cell>
          <cell r="C6957" t="str">
            <v>NOVARTIS CONS HLTH</v>
          </cell>
          <cell r="D6957">
            <v>7306.6</v>
          </cell>
          <cell r="E6957" t="str">
            <v>NOVARTIS</v>
          </cell>
          <cell r="F6957" t="str">
            <v>ANTIHISTAMINES CAPS/TABS</v>
          </cell>
        </row>
        <row r="6958">
          <cell r="A6958" t="str">
            <v>TAVIST NIGHTTIME ALLERGY</v>
          </cell>
          <cell r="B6958" t="str">
            <v xml:space="preserve"> COUGH &amp; COLD PREPS           </v>
          </cell>
          <cell r="C6958" t="str">
            <v>NOVARTIS CONS HLTH</v>
          </cell>
          <cell r="D6958">
            <v>406.7</v>
          </cell>
          <cell r="E6958" t="str">
            <v>NOVARTIS</v>
          </cell>
          <cell r="F6958" t="str">
            <v>ORAL COLD W/O ANALG</v>
          </cell>
        </row>
        <row r="6959">
          <cell r="A6959" t="str">
            <v>TAVIST-1 (OTC)</v>
          </cell>
          <cell r="B6959" t="str">
            <v xml:space="preserve"> ANTIHISTAMINES, SYSTEMIC                      </v>
          </cell>
          <cell r="C6959" t="str">
            <v>NOVARTIS CONS HLTH</v>
          </cell>
          <cell r="D6959">
            <v>186.8</v>
          </cell>
          <cell r="E6959" t="str">
            <v>NOVARTIS</v>
          </cell>
          <cell r="F6959" t="str">
            <v>ANTIHISTAMINES CAPS/TABS</v>
          </cell>
        </row>
        <row r="6960">
          <cell r="A6960" t="str">
            <v>TAVIST-D</v>
          </cell>
          <cell r="B6960" t="str">
            <v xml:space="preserve"> COUGH &amp; COLD PREPS           </v>
          </cell>
          <cell r="C6960" t="str">
            <v>NOVARTIS CONS HLTH</v>
          </cell>
          <cell r="D6960">
            <v>31.2</v>
          </cell>
          <cell r="E6960" t="str">
            <v>NOVARTIS</v>
          </cell>
          <cell r="F6960" t="str">
            <v>ORAL COLD W/O ANALG</v>
          </cell>
        </row>
        <row r="6961">
          <cell r="A6961" t="str">
            <v>TAVIST-D (OTC)</v>
          </cell>
          <cell r="B6961" t="str">
            <v xml:space="preserve"> COUGH &amp; COLD PREPS           </v>
          </cell>
          <cell r="C6961" t="str">
            <v>NOVARTIS CONS HLTH</v>
          </cell>
          <cell r="D6961">
            <v>26.9</v>
          </cell>
          <cell r="E6961" t="str">
            <v>NOVARTIS</v>
          </cell>
          <cell r="F6961" t="str">
            <v>ORAL COLD W/O ANALG</v>
          </cell>
        </row>
        <row r="6962">
          <cell r="A6962" t="str">
            <v>TAXOL SEMI-SYN</v>
          </cell>
          <cell r="B6962" t="str">
            <v xml:space="preserve"> ANTINEOPLASTIC AGENTS                         </v>
          </cell>
          <cell r="C6962" t="str">
            <v>BRISTOL-MYERS ONCO</v>
          </cell>
          <cell r="D6962">
            <v>84787.199999999997</v>
          </cell>
          <cell r="E6962" t="str">
            <v>BRISTOL-MYERS SQ</v>
          </cell>
          <cell r="F6962" t="str">
            <v>TAXOIDS</v>
          </cell>
        </row>
        <row r="6963">
          <cell r="A6963" t="str">
            <v>TAXOTERE</v>
          </cell>
          <cell r="B6963" t="str">
            <v xml:space="preserve"> ANTINEOPLASTIC AGENTS                         </v>
          </cell>
          <cell r="C6963" t="str">
            <v>AVENTIS PHARMA</v>
          </cell>
          <cell r="D6963">
            <v>92630.5</v>
          </cell>
          <cell r="E6963" t="str">
            <v>AVENTIS CORP</v>
          </cell>
          <cell r="F6963" t="str">
            <v>TAXOIDS</v>
          </cell>
        </row>
        <row r="6964">
          <cell r="A6964" t="str">
            <v>TAZICEF</v>
          </cell>
          <cell r="B6964" t="str">
            <v xml:space="preserve"> ANTI-INFECTIVES, SYSTEMIC                     </v>
          </cell>
          <cell r="C6964" t="str">
            <v>GSK PHARM</v>
          </cell>
          <cell r="D6964">
            <v>0</v>
          </cell>
          <cell r="E6964" t="str">
            <v>GLAXOSMITHKLINE</v>
          </cell>
          <cell r="F6964" t="str">
            <v>CEPHALOSPORINS &amp; RELATED</v>
          </cell>
        </row>
        <row r="6965">
          <cell r="A6965" t="str">
            <v>TAZIDIME</v>
          </cell>
          <cell r="B6965" t="str">
            <v xml:space="preserve"> ANTI-INFECTIVES, SYSTEMIC                     </v>
          </cell>
          <cell r="C6965" t="str">
            <v>LILLY</v>
          </cell>
          <cell r="D6965">
            <v>0</v>
          </cell>
          <cell r="E6965" t="str">
            <v>LILLY</v>
          </cell>
          <cell r="F6965" t="str">
            <v>CEPHALOSPORINS &amp; RELATED</v>
          </cell>
        </row>
        <row r="6966">
          <cell r="A6966" t="str">
            <v>TAZORAC</v>
          </cell>
          <cell r="B6966" t="str">
            <v xml:space="preserve"> DERMATOLOGICALS, ETHICAL                      </v>
          </cell>
          <cell r="C6966" t="str">
            <v>ALLERGAN</v>
          </cell>
          <cell r="D6966">
            <v>416147.5</v>
          </cell>
          <cell r="E6966" t="str">
            <v>ALLERGAN INC</v>
          </cell>
          <cell r="F6966" t="str">
            <v>DERMATOLOGICAL PREP OTH</v>
          </cell>
        </row>
        <row r="6967">
          <cell r="A6967" t="str">
            <v>TAZTIA XT</v>
          </cell>
          <cell r="B6967" t="str">
            <v xml:space="preserve"> VASCULAR AGENTS                               </v>
          </cell>
          <cell r="C6967" t="str">
            <v>ANDRX</v>
          </cell>
          <cell r="D6967">
            <v>156463.20000000001</v>
          </cell>
          <cell r="E6967" t="str">
            <v>ANDRX CORPORATN</v>
          </cell>
          <cell r="F6967" t="str">
            <v>CALCIUM BLOCKERS</v>
          </cell>
        </row>
        <row r="6968">
          <cell r="A6968" t="str">
            <v>TEARGEN</v>
          </cell>
          <cell r="B6968" t="str">
            <v xml:space="preserve"> OPHTHALMIC PREPARATIONS                       </v>
          </cell>
          <cell r="C6968" t="str">
            <v>IVAX PHARMACEUTICALS</v>
          </cell>
          <cell r="D6968">
            <v>96.2</v>
          </cell>
          <cell r="E6968" t="str">
            <v>IVAX CORP</v>
          </cell>
          <cell r="F6968" t="str">
            <v>ARTIFICIAL TEARS</v>
          </cell>
        </row>
        <row r="6969">
          <cell r="A6969" t="str">
            <v>TEARGEN II</v>
          </cell>
          <cell r="B6969" t="str">
            <v xml:space="preserve"> OPHTHALMIC PREPARATIONS                       </v>
          </cell>
          <cell r="C6969" t="str">
            <v>IVAX PHARMACEUTICALS</v>
          </cell>
          <cell r="D6969">
            <v>814.8</v>
          </cell>
          <cell r="E6969" t="str">
            <v>IVAX CORP</v>
          </cell>
          <cell r="F6969" t="str">
            <v>ARTIFICIAL TEARS</v>
          </cell>
        </row>
        <row r="6970">
          <cell r="A6970" t="str">
            <v>TEARISOL</v>
          </cell>
          <cell r="B6970" t="str">
            <v xml:space="preserve"> OPHTHALMIC PREPARATIONS                       </v>
          </cell>
          <cell r="C6970" t="str">
            <v>NOVARTIS VISION</v>
          </cell>
          <cell r="D6970">
            <v>1042.7</v>
          </cell>
          <cell r="E6970" t="str">
            <v>NOVARTIS</v>
          </cell>
          <cell r="F6970" t="str">
            <v>ARTIFICIAL TEARS</v>
          </cell>
        </row>
        <row r="6971">
          <cell r="A6971" t="str">
            <v>TEARS AGAIN</v>
          </cell>
          <cell r="B6971" t="str">
            <v xml:space="preserve"> OPHTHALMIC PREPARATIONS                       </v>
          </cell>
          <cell r="C6971" t="str">
            <v>OCUSOFT INC</v>
          </cell>
          <cell r="D6971">
            <v>4505.7</v>
          </cell>
          <cell r="E6971" t="str">
            <v>OCUSOFT INC</v>
          </cell>
          <cell r="F6971" t="str">
            <v>ARTIFICIAL TEARS</v>
          </cell>
        </row>
        <row r="6972">
          <cell r="A6972" t="str">
            <v>TEARS NATURALE</v>
          </cell>
          <cell r="B6972" t="str">
            <v xml:space="preserve"> OPHTHALMIC PREPARATIONS                       </v>
          </cell>
          <cell r="C6972" t="str">
            <v>ALCON LABS  OPHTHAL</v>
          </cell>
          <cell r="D6972">
            <v>74707.100000000006</v>
          </cell>
          <cell r="E6972" t="str">
            <v>NESTLE S A</v>
          </cell>
          <cell r="F6972" t="str">
            <v>ARTIFICIAL TEARS</v>
          </cell>
        </row>
        <row r="6973">
          <cell r="A6973" t="str">
            <v>TEARS NATURALE FREE</v>
          </cell>
          <cell r="B6973" t="str">
            <v xml:space="preserve"> OPHTHALMIC PREPARATIONS                       </v>
          </cell>
          <cell r="C6973" t="str">
            <v>ALCON LABS  OPHTHAL</v>
          </cell>
          <cell r="D6973">
            <v>10033.6</v>
          </cell>
          <cell r="E6973" t="str">
            <v>NESTLE S A</v>
          </cell>
          <cell r="F6973" t="str">
            <v>ARTIFICIAL TEARS</v>
          </cell>
        </row>
        <row r="6974">
          <cell r="A6974" t="str">
            <v>TEARS NATURALE FRT</v>
          </cell>
          <cell r="B6974" t="str">
            <v xml:space="preserve"> OPHTHALMIC PREPARATIONS                       </v>
          </cell>
          <cell r="C6974" t="str">
            <v>ALCON LABS  OPHTHAL</v>
          </cell>
          <cell r="D6974">
            <v>12369.6</v>
          </cell>
          <cell r="E6974" t="str">
            <v>NESTLE S A</v>
          </cell>
          <cell r="F6974" t="str">
            <v>ARTIFICIAL TEARS</v>
          </cell>
        </row>
        <row r="6975">
          <cell r="A6975" t="str">
            <v>TEARS NATURALE II</v>
          </cell>
          <cell r="B6975" t="str">
            <v xml:space="preserve"> OPHTHALMIC PREPARATIONS                       </v>
          </cell>
          <cell r="C6975" t="str">
            <v>ALCON LABS  OPHTHAL</v>
          </cell>
          <cell r="D6975">
            <v>72108.5</v>
          </cell>
          <cell r="E6975" t="str">
            <v>NESTLE S A</v>
          </cell>
          <cell r="F6975" t="str">
            <v>ARTIFICIAL TEARS</v>
          </cell>
        </row>
        <row r="6976">
          <cell r="A6976" t="str">
            <v>TEARS NATURALE PM</v>
          </cell>
          <cell r="B6976" t="str">
            <v xml:space="preserve"> OPHTHALMIC PREPARATIONS                       </v>
          </cell>
          <cell r="C6976" t="str">
            <v>ALCON LABS  OPHTHAL</v>
          </cell>
          <cell r="D6976">
            <v>2737.9</v>
          </cell>
          <cell r="E6976" t="str">
            <v>NESTLE S A</v>
          </cell>
          <cell r="F6976" t="str">
            <v>ARTIFICIAL TEARS</v>
          </cell>
        </row>
        <row r="6977">
          <cell r="A6977" t="str">
            <v>TEARS PLUS</v>
          </cell>
          <cell r="B6977" t="str">
            <v xml:space="preserve"> OPHTHALMIC PREPARATIONS                       </v>
          </cell>
          <cell r="C6977" t="str">
            <v>ALLERGAN</v>
          </cell>
          <cell r="D6977">
            <v>-1088</v>
          </cell>
          <cell r="E6977" t="str">
            <v>ALLERGAN INC</v>
          </cell>
          <cell r="F6977" t="str">
            <v>ARTIFICIAL TEARS</v>
          </cell>
        </row>
        <row r="6978">
          <cell r="A6978" t="str">
            <v>TEARS RENEWED</v>
          </cell>
          <cell r="B6978" t="str">
            <v xml:space="preserve"> OPHTHALMIC PREPARATIONS                       </v>
          </cell>
          <cell r="C6978" t="str">
            <v>AKORN INC</v>
          </cell>
          <cell r="D6978">
            <v>2334</v>
          </cell>
          <cell r="E6978" t="str">
            <v>AKORN INC</v>
          </cell>
          <cell r="F6978" t="str">
            <v>ARTIFICIAL TEARS</v>
          </cell>
        </row>
        <row r="6979">
          <cell r="A6979" t="str">
            <v>TEBAMIDE</v>
          </cell>
          <cell r="B6979" t="str">
            <v xml:space="preserve"> ANTINAUSEANTS                                 </v>
          </cell>
          <cell r="C6979" t="str">
            <v>G &amp; W LABS</v>
          </cell>
          <cell r="D6979">
            <v>20948.099999999999</v>
          </cell>
          <cell r="E6979" t="str">
            <v>G &amp; W LABS</v>
          </cell>
          <cell r="F6979" t="str">
            <v>ANTICHOLINERGIC OTH</v>
          </cell>
        </row>
        <row r="6980">
          <cell r="A6980" t="str">
            <v>TEGRETOL</v>
          </cell>
          <cell r="B6980" t="str">
            <v xml:space="preserve"> NEUROLOGICAL DISORDERS, MISC                  </v>
          </cell>
          <cell r="C6980" t="str">
            <v>NOVARTIS RX</v>
          </cell>
          <cell r="D6980">
            <v>399883.2</v>
          </cell>
          <cell r="E6980" t="str">
            <v>NOVARTIS</v>
          </cell>
          <cell r="F6980" t="str">
            <v>SEIZURE DISORDERS</v>
          </cell>
        </row>
        <row r="6981">
          <cell r="A6981" t="str">
            <v>TEGRETOL XR</v>
          </cell>
          <cell r="B6981" t="str">
            <v xml:space="preserve"> NEUROLOGICAL DISORDERS, MISC                  </v>
          </cell>
          <cell r="C6981" t="str">
            <v>NOVARTIS RX</v>
          </cell>
          <cell r="D6981">
            <v>690136.8</v>
          </cell>
          <cell r="E6981" t="str">
            <v>NOVARTIS</v>
          </cell>
          <cell r="F6981" t="str">
            <v>SEIZURE DISORDERS</v>
          </cell>
        </row>
        <row r="6982">
          <cell r="A6982" t="str">
            <v>TELDRIN HBP</v>
          </cell>
          <cell r="B6982" t="str">
            <v xml:space="preserve"> ANTIHISTAMINES, SYSTEMIC                      </v>
          </cell>
          <cell r="C6982" t="str">
            <v>HOGIL PHARM</v>
          </cell>
          <cell r="D6982">
            <v>0</v>
          </cell>
          <cell r="E6982" t="str">
            <v>HOGIL PHARM</v>
          </cell>
          <cell r="F6982" t="str">
            <v>ANTIHISTAMINES CAPS/TABS</v>
          </cell>
        </row>
        <row r="6983">
          <cell r="A6983" t="str">
            <v>TELEPAQUE</v>
          </cell>
          <cell r="B6983" t="str">
            <v xml:space="preserve"> DIAGNOSTIC AIDS                               </v>
          </cell>
          <cell r="C6983" t="str">
            <v>NYCOMED AMERSHAM</v>
          </cell>
          <cell r="D6983">
            <v>865.6</v>
          </cell>
          <cell r="E6983" t="str">
            <v>NYCOMED&amp;AMERSHAM</v>
          </cell>
          <cell r="F6983" t="str">
            <v>CHOLECYSTOGRAPHIC MEDIA</v>
          </cell>
        </row>
        <row r="6984">
          <cell r="A6984" t="str">
            <v>TEMAZEPAM</v>
          </cell>
          <cell r="B6984" t="str">
            <v xml:space="preserve"> SEDATIVES, ETHICAL                            </v>
          </cell>
          <cell r="C6984" t="str">
            <v>GENETCO</v>
          </cell>
          <cell r="D6984">
            <v>0</v>
          </cell>
          <cell r="E6984" t="str">
            <v>GENETCO</v>
          </cell>
          <cell r="F6984" t="str">
            <v>NON-BARB OTH</v>
          </cell>
        </row>
        <row r="6985">
          <cell r="A6985" t="str">
            <v>TEMAZEPAM</v>
          </cell>
          <cell r="B6985" t="str">
            <v xml:space="preserve"> SEDATIVES, ETHICAL                            </v>
          </cell>
          <cell r="C6985" t="str">
            <v>GENEVA PHARM</v>
          </cell>
          <cell r="D6985">
            <v>6061.7</v>
          </cell>
          <cell r="E6985" t="str">
            <v>NOVARTIS</v>
          </cell>
          <cell r="F6985" t="str">
            <v>NON-BARB OTH</v>
          </cell>
        </row>
        <row r="6986">
          <cell r="A6986" t="str">
            <v>TEMAZEPAM</v>
          </cell>
          <cell r="B6986" t="str">
            <v xml:space="preserve"> SEDATIVES, ETHICAL                            </v>
          </cell>
          <cell r="C6986" t="str">
            <v>MALLINCKRODT</v>
          </cell>
          <cell r="D6986">
            <v>0</v>
          </cell>
          <cell r="E6986" t="str">
            <v>MALLINCKRODT</v>
          </cell>
          <cell r="F6986" t="str">
            <v>NON-BARB OTH</v>
          </cell>
        </row>
        <row r="6987">
          <cell r="A6987" t="str">
            <v>TEMAZEPAM</v>
          </cell>
          <cell r="B6987" t="str">
            <v xml:space="preserve"> SEDATIVES, ETHICAL                            </v>
          </cell>
          <cell r="C6987" t="str">
            <v>MYLAN</v>
          </cell>
          <cell r="D6987">
            <v>449614.1</v>
          </cell>
          <cell r="E6987" t="str">
            <v>MYLAN LABS  INC</v>
          </cell>
          <cell r="F6987" t="str">
            <v>NON-BARB OTH</v>
          </cell>
        </row>
        <row r="6988">
          <cell r="A6988" t="str">
            <v>TEMAZEPAM</v>
          </cell>
          <cell r="B6988" t="str">
            <v xml:space="preserve"> SEDATIVES, ETHICAL                            </v>
          </cell>
          <cell r="C6988" t="str">
            <v>PUREPAC</v>
          </cell>
          <cell r="D6988">
            <v>152817.79999999999</v>
          </cell>
          <cell r="E6988" t="str">
            <v>ALPHARMA USPD</v>
          </cell>
          <cell r="F6988" t="str">
            <v>NON-BARB OTH</v>
          </cell>
        </row>
        <row r="6989">
          <cell r="A6989" t="str">
            <v>TEMAZEPAM</v>
          </cell>
          <cell r="B6989" t="str">
            <v xml:space="preserve"> SEDATIVES, ETHICAL                            </v>
          </cell>
          <cell r="C6989" t="str">
            <v>REPACKAGER</v>
          </cell>
          <cell r="D6989">
            <v>87.3</v>
          </cell>
          <cell r="E6989" t="str">
            <v>REPACKAGER</v>
          </cell>
          <cell r="F6989" t="str">
            <v>NON-BARB OTH</v>
          </cell>
        </row>
        <row r="6990">
          <cell r="A6990" t="str">
            <v>TEMAZEPAM</v>
          </cell>
          <cell r="B6990" t="str">
            <v xml:space="preserve"> SEDATIVES, ETHICAL                            </v>
          </cell>
          <cell r="C6990" t="str">
            <v>RONDEX</v>
          </cell>
          <cell r="D6990">
            <v>0</v>
          </cell>
          <cell r="E6990" t="str">
            <v>RONDEX</v>
          </cell>
          <cell r="F6990" t="str">
            <v>NON-BARB OTH</v>
          </cell>
        </row>
        <row r="6991">
          <cell r="A6991" t="str">
            <v>TEMODAR</v>
          </cell>
          <cell r="B6991" t="str">
            <v xml:space="preserve"> ANTINEOPLASTIC AGENTS                         </v>
          </cell>
          <cell r="C6991" t="str">
            <v>SCHERING</v>
          </cell>
          <cell r="D6991">
            <v>884607.9</v>
          </cell>
          <cell r="E6991" t="str">
            <v>SCHERING PLOUGH</v>
          </cell>
          <cell r="F6991" t="str">
            <v>ANTINEOPLASTICS MISC OTH</v>
          </cell>
        </row>
        <row r="6992">
          <cell r="A6992" t="str">
            <v>TEMOVATE</v>
          </cell>
          <cell r="B6992" t="str">
            <v xml:space="preserve"> HORMONES                                      </v>
          </cell>
          <cell r="C6992" t="str">
            <v>GSK PHARM</v>
          </cell>
          <cell r="D6992">
            <v>49024.1</v>
          </cell>
          <cell r="E6992" t="str">
            <v>GLAXOSMITHKLINE</v>
          </cell>
          <cell r="F6992" t="str">
            <v>HORMONES CORT PLAIN DERM</v>
          </cell>
        </row>
        <row r="6993">
          <cell r="A6993" t="str">
            <v>TEMOVATE E</v>
          </cell>
          <cell r="B6993" t="str">
            <v xml:space="preserve"> HORMONES                                      </v>
          </cell>
          <cell r="C6993" t="str">
            <v>GSK PHARM</v>
          </cell>
          <cell r="D6993">
            <v>5319.4</v>
          </cell>
          <cell r="E6993" t="str">
            <v>GLAXOSMITHKLINE</v>
          </cell>
          <cell r="F6993" t="str">
            <v>HORMONES CORT PLAIN DERM</v>
          </cell>
        </row>
        <row r="6994">
          <cell r="A6994" t="str">
            <v>TEMPRA</v>
          </cell>
          <cell r="B6994" t="str">
            <v xml:space="preserve"> ANALGESICS        </v>
          </cell>
          <cell r="C6994" t="str">
            <v>BRISTOL-MYERS</v>
          </cell>
          <cell r="D6994">
            <v>-17.399999999999999</v>
          </cell>
          <cell r="E6994" t="str">
            <v>BRISTOL-MYERS SQ</v>
          </cell>
          <cell r="F6994" t="str">
            <v>ACETAMINOPHEN</v>
          </cell>
        </row>
        <row r="6995">
          <cell r="A6995" t="str">
            <v>TENCON</v>
          </cell>
          <cell r="B6995" t="str">
            <v xml:space="preserve"> ANALGESICS        </v>
          </cell>
          <cell r="C6995" t="str">
            <v>INTL ETHICAL</v>
          </cell>
          <cell r="D6995">
            <v>108250.7</v>
          </cell>
          <cell r="E6995" t="str">
            <v>INTL ETHICAL</v>
          </cell>
          <cell r="F6995" t="str">
            <v>ACETAMINOPHEN</v>
          </cell>
        </row>
        <row r="6996">
          <cell r="A6996" t="str">
            <v>TENEX</v>
          </cell>
          <cell r="B6996" t="str">
            <v xml:space="preserve"> VASCULAR AGENTS                               </v>
          </cell>
          <cell r="C6996" t="str">
            <v>ESP PHARMA</v>
          </cell>
          <cell r="D6996">
            <v>31396.3</v>
          </cell>
          <cell r="E6996" t="str">
            <v>ESP PHARMA</v>
          </cell>
          <cell r="F6996" t="str">
            <v>CENTRAL ACT AGT ALONE COMB</v>
          </cell>
        </row>
        <row r="6997">
          <cell r="A6997" t="str">
            <v>TENORETIC</v>
          </cell>
          <cell r="B6997" t="str">
            <v xml:space="preserve"> VASCULAR AGENTS                               </v>
          </cell>
          <cell r="C6997" t="str">
            <v>ASTRAZENECA</v>
          </cell>
          <cell r="D6997">
            <v>130215.8</v>
          </cell>
          <cell r="E6997" t="str">
            <v>ASTRAZENECA CORP</v>
          </cell>
          <cell r="F6997" t="str">
            <v>BETA/A-B BL W/DIUR</v>
          </cell>
        </row>
        <row r="6998">
          <cell r="A6998" t="str">
            <v>TENORMIN</v>
          </cell>
          <cell r="B6998" t="str">
            <v xml:space="preserve"> VASCULAR AGENTS                               </v>
          </cell>
          <cell r="C6998" t="str">
            <v>ASTRAZENECA</v>
          </cell>
          <cell r="D6998">
            <v>518617.9</v>
          </cell>
          <cell r="E6998" t="str">
            <v>ASTRAZENECA CORP</v>
          </cell>
          <cell r="F6998" t="str">
            <v>BETA BLOCKERS</v>
          </cell>
        </row>
        <row r="6999">
          <cell r="A6999" t="str">
            <v>TEQUIN</v>
          </cell>
          <cell r="B6999" t="str">
            <v xml:space="preserve"> ANTI-INFECTIVES, SYSTEMIC                     </v>
          </cell>
          <cell r="C6999" t="str">
            <v>BRISTOL-M SQ US PH</v>
          </cell>
          <cell r="D6999">
            <v>1775537.7</v>
          </cell>
          <cell r="E6999" t="str">
            <v>BRISTOL-MYERS SQ</v>
          </cell>
          <cell r="F6999" t="str">
            <v>QUINOLONES  SYSTEMIC</v>
          </cell>
        </row>
        <row r="7000">
          <cell r="A7000" t="str">
            <v>TEQUIN TEQ-PAQ</v>
          </cell>
          <cell r="B7000" t="str">
            <v xml:space="preserve"> ANTI-INFECTIVES, SYSTEMIC                     </v>
          </cell>
          <cell r="C7000" t="str">
            <v>BRISTOL-M SQ US PH</v>
          </cell>
          <cell r="D7000">
            <v>41950.400000000001</v>
          </cell>
          <cell r="E7000" t="str">
            <v>BRISTOL-MYERS SQ</v>
          </cell>
          <cell r="F7000" t="str">
            <v>QUINOLONES  SYSTEMIC</v>
          </cell>
        </row>
        <row r="7001">
          <cell r="A7001" t="str">
            <v>TERAK</v>
          </cell>
          <cell r="B7001" t="str">
            <v xml:space="preserve"> OPHTHALMIC PREPARATIONS                       </v>
          </cell>
          <cell r="C7001" t="str">
            <v>AKORN INC</v>
          </cell>
          <cell r="D7001">
            <v>0</v>
          </cell>
          <cell r="E7001" t="str">
            <v>AKORN INC</v>
          </cell>
          <cell r="F7001" t="str">
            <v>OPHTH BROAD/MED SPEC</v>
          </cell>
        </row>
        <row r="7002">
          <cell r="A7002" t="str">
            <v>TERAZOL 3</v>
          </cell>
          <cell r="B7002" t="str">
            <v xml:space="preserve"> ANTI-FUNGAL AGENTS                            </v>
          </cell>
          <cell r="C7002" t="str">
            <v>ORTHO PHARM</v>
          </cell>
          <cell r="D7002">
            <v>672963.4</v>
          </cell>
          <cell r="E7002" t="str">
            <v>JOHNSON &amp; JOHNSON</v>
          </cell>
          <cell r="F7002" t="str">
            <v>TRIAZOLES</v>
          </cell>
        </row>
        <row r="7003">
          <cell r="A7003" t="str">
            <v>TERAZOL 7</v>
          </cell>
          <cell r="B7003" t="str">
            <v xml:space="preserve"> ANTI-FUNGAL AGENTS                            </v>
          </cell>
          <cell r="C7003" t="str">
            <v>ORTHO PHARM</v>
          </cell>
          <cell r="D7003">
            <v>897528.4</v>
          </cell>
          <cell r="E7003" t="str">
            <v>JOHNSON &amp; JOHNSON</v>
          </cell>
          <cell r="F7003" t="str">
            <v>TRIAZOLES</v>
          </cell>
        </row>
        <row r="7004">
          <cell r="A7004" t="str">
            <v>TERAZOSIN</v>
          </cell>
          <cell r="B7004" t="str">
            <v xml:space="preserve"> VASCULAR AGENTS                               </v>
          </cell>
          <cell r="C7004" t="str">
            <v>APOTEX CORP</v>
          </cell>
          <cell r="D7004">
            <v>69.099999999999994</v>
          </cell>
          <cell r="E7004" t="str">
            <v>APOTEX CORP</v>
          </cell>
          <cell r="F7004" t="str">
            <v>ALPHA BLOCKERS ALONE COMB</v>
          </cell>
        </row>
        <row r="7005">
          <cell r="A7005" t="str">
            <v>TERAZOSIN</v>
          </cell>
          <cell r="B7005" t="str">
            <v xml:space="preserve"> VASCULAR AGENTS                               </v>
          </cell>
          <cell r="C7005" t="str">
            <v>GENEVA PHARM</v>
          </cell>
          <cell r="D7005">
            <v>57245.5</v>
          </cell>
          <cell r="E7005" t="str">
            <v>NOVARTIS</v>
          </cell>
          <cell r="F7005" t="str">
            <v>ALPHA BLOCKERS ALONE COMB</v>
          </cell>
        </row>
        <row r="7006">
          <cell r="A7006" t="str">
            <v>TERAZOSIN</v>
          </cell>
          <cell r="B7006" t="str">
            <v xml:space="preserve"> VASCULAR AGENTS                               </v>
          </cell>
          <cell r="C7006" t="str">
            <v>MYLAN</v>
          </cell>
          <cell r="D7006">
            <v>31415</v>
          </cell>
          <cell r="E7006" t="str">
            <v>MYLAN LABS  INC</v>
          </cell>
          <cell r="F7006" t="str">
            <v>ALPHA BLOCKERS ALONE COMB</v>
          </cell>
        </row>
        <row r="7007">
          <cell r="A7007" t="str">
            <v>TERAZOSIN</v>
          </cell>
          <cell r="B7007" t="str">
            <v xml:space="preserve"> VASCULAR AGENTS                               </v>
          </cell>
          <cell r="C7007" t="str">
            <v>RANBAXY PHARM</v>
          </cell>
          <cell r="D7007">
            <v>2075.8000000000002</v>
          </cell>
          <cell r="E7007" t="str">
            <v>RANBAXY LABS LTD</v>
          </cell>
          <cell r="F7007" t="str">
            <v>ALPHA BLOCKERS ALONE COMB</v>
          </cell>
        </row>
        <row r="7008">
          <cell r="A7008" t="str">
            <v>TERAZOSIN</v>
          </cell>
          <cell r="B7008" t="str">
            <v xml:space="preserve"> VASCULAR AGENTS                               </v>
          </cell>
          <cell r="C7008" t="str">
            <v>REPACKAGER</v>
          </cell>
          <cell r="D7008">
            <v>202.3</v>
          </cell>
          <cell r="E7008" t="str">
            <v>REPACKAGER</v>
          </cell>
          <cell r="F7008" t="str">
            <v>ALPHA BLOCKERS ALONE COMB</v>
          </cell>
        </row>
        <row r="7009">
          <cell r="A7009" t="str">
            <v>TERAZOSIN</v>
          </cell>
          <cell r="B7009" t="str">
            <v xml:space="preserve"> VASCULAR AGENTS                               </v>
          </cell>
          <cell r="C7009" t="str">
            <v>TEVA PHARMACEUTICALS</v>
          </cell>
          <cell r="D7009">
            <v>144927.20000000001</v>
          </cell>
          <cell r="E7009" t="str">
            <v>TEVA PHARM USA</v>
          </cell>
          <cell r="F7009" t="str">
            <v>ALPHA BLOCKERS ALONE COMB</v>
          </cell>
        </row>
        <row r="7010">
          <cell r="A7010" t="str">
            <v>TERBUTALINE SULF</v>
          </cell>
          <cell r="B7010" t="str">
            <v xml:space="preserve"> RESPIRATORY THERAPY                           </v>
          </cell>
          <cell r="C7010" t="str">
            <v>GLOBAL PHARM CORP</v>
          </cell>
          <cell r="D7010">
            <v>133646.20000000001</v>
          </cell>
          <cell r="E7010" t="str">
            <v>GLOBAL PHARM CORP</v>
          </cell>
          <cell r="F7010" t="str">
            <v>BETA AGONISTS ORAL SOLID</v>
          </cell>
        </row>
        <row r="7011">
          <cell r="A7011" t="str">
            <v>TERRAMYCIN OPHTH</v>
          </cell>
          <cell r="B7011" t="str">
            <v xml:space="preserve"> OPHTHALMIC PREPARATIONS                       </v>
          </cell>
          <cell r="C7011" t="str">
            <v>PFIZER</v>
          </cell>
          <cell r="D7011">
            <v>76.7</v>
          </cell>
          <cell r="E7011" t="str">
            <v>PFIZER</v>
          </cell>
          <cell r="F7011" t="str">
            <v>OPHTH BROAD/MED SPEC</v>
          </cell>
        </row>
        <row r="7012">
          <cell r="A7012" t="str">
            <v>TESSALON</v>
          </cell>
          <cell r="B7012" t="str">
            <v xml:space="preserve"> COUGH &amp; COLD PREPS           </v>
          </cell>
          <cell r="C7012" t="str">
            <v>FOREST PHARM</v>
          </cell>
          <cell r="D7012">
            <v>136115</v>
          </cell>
          <cell r="E7012" t="str">
            <v>FOREST LABS</v>
          </cell>
          <cell r="F7012" t="str">
            <v>COUGH PREP W/O COD</v>
          </cell>
        </row>
        <row r="7013">
          <cell r="A7013" t="str">
            <v>TESTIM</v>
          </cell>
          <cell r="B7013" t="str">
            <v xml:space="preserve"> HORMONES                                      </v>
          </cell>
          <cell r="C7013" t="str">
            <v>AUXILIUM PHARMA</v>
          </cell>
          <cell r="D7013">
            <v>3739.1</v>
          </cell>
          <cell r="E7013" t="str">
            <v>AUXILIUM PHARMA</v>
          </cell>
          <cell r="F7013" t="str">
            <v>HORMONES ANDROGENS TRNSDR</v>
          </cell>
        </row>
        <row r="7014">
          <cell r="A7014" t="str">
            <v>TESTODERM</v>
          </cell>
          <cell r="B7014" t="str">
            <v xml:space="preserve"> HORMONES                                      </v>
          </cell>
          <cell r="C7014" t="str">
            <v>MCNEIL PHARM</v>
          </cell>
          <cell r="D7014">
            <v>701.5</v>
          </cell>
          <cell r="E7014" t="str">
            <v>JOHNSON &amp; JOHNSON</v>
          </cell>
          <cell r="F7014" t="str">
            <v>HORMONES ANDROGENS TRNSDR</v>
          </cell>
        </row>
        <row r="7015">
          <cell r="A7015" t="str">
            <v>TESTODERM TTS</v>
          </cell>
          <cell r="B7015" t="str">
            <v xml:space="preserve"> HORMONES                                      </v>
          </cell>
          <cell r="C7015" t="str">
            <v>MCNEIL PHARM</v>
          </cell>
          <cell r="D7015">
            <v>0</v>
          </cell>
          <cell r="E7015" t="str">
            <v>JOHNSON &amp; JOHNSON</v>
          </cell>
          <cell r="F7015" t="str">
            <v>HORMONES ANDROGENS TRNSDR</v>
          </cell>
        </row>
        <row r="7016">
          <cell r="A7016" t="str">
            <v>TESTODERM W/ADHES</v>
          </cell>
          <cell r="B7016" t="str">
            <v xml:space="preserve"> HORMONES                                      </v>
          </cell>
          <cell r="C7016" t="str">
            <v>MCNEIL PHARM</v>
          </cell>
          <cell r="D7016">
            <v>0</v>
          </cell>
          <cell r="E7016" t="str">
            <v>JOHNSON &amp; JOHNSON</v>
          </cell>
          <cell r="F7016" t="str">
            <v>HORMONES ANDROGENS TRNSDR</v>
          </cell>
        </row>
        <row r="7017">
          <cell r="A7017" t="str">
            <v>TESTOSTERONE</v>
          </cell>
          <cell r="B7017" t="str">
            <v xml:space="preserve"> MISCELLANEOUS PREPS, ETHICAL                  </v>
          </cell>
          <cell r="C7017" t="str">
            <v>PADDOCK LABS INC</v>
          </cell>
          <cell r="D7017">
            <v>20.6</v>
          </cell>
          <cell r="E7017" t="str">
            <v>PADDOCK LABS INC</v>
          </cell>
          <cell r="F7017" t="str">
            <v>CRUDE/BULK MED</v>
          </cell>
        </row>
        <row r="7018">
          <cell r="A7018" t="str">
            <v>TESTOSTERONE PROP</v>
          </cell>
          <cell r="B7018" t="str">
            <v xml:space="preserve"> MISCELLANEOUS PREPS, ETHICAL                  </v>
          </cell>
          <cell r="C7018" t="str">
            <v>PADDOCK LABS INC</v>
          </cell>
          <cell r="D7018">
            <v>40.4</v>
          </cell>
          <cell r="E7018" t="str">
            <v>PADDOCK LABS INC</v>
          </cell>
          <cell r="F7018" t="str">
            <v>CRUDE/BULK MED</v>
          </cell>
        </row>
        <row r="7019">
          <cell r="A7019" t="str">
            <v>TESTRED</v>
          </cell>
          <cell r="B7019" t="str">
            <v xml:space="preserve"> HORMONES                                      </v>
          </cell>
          <cell r="C7019" t="str">
            <v>ICN PHARMACEUTICAL</v>
          </cell>
          <cell r="D7019">
            <v>6532.3</v>
          </cell>
          <cell r="E7019" t="str">
            <v>ICN PHARMACEUTICAL</v>
          </cell>
          <cell r="F7019" t="str">
            <v>HORMONES ANDROGENS ORAL</v>
          </cell>
        </row>
        <row r="7020">
          <cell r="A7020" t="str">
            <v>TETANUS TOXOID</v>
          </cell>
          <cell r="B7020" t="str">
            <v xml:space="preserve"> BIOLOGICALS                                   </v>
          </cell>
          <cell r="C7020" t="str">
            <v>AVENTIS PASTEUR</v>
          </cell>
          <cell r="D7020">
            <v>9593.6</v>
          </cell>
          <cell r="E7020" t="str">
            <v>AVENTIS CORP</v>
          </cell>
          <cell r="F7020" t="str">
            <v>TETANUS TOXOID</v>
          </cell>
        </row>
        <row r="7021">
          <cell r="A7021" t="str">
            <v>TETANUS TOXOID</v>
          </cell>
          <cell r="B7021" t="str">
            <v xml:space="preserve"> BIOLOGICALS                                   </v>
          </cell>
          <cell r="C7021" t="str">
            <v>LEDERLE RX</v>
          </cell>
          <cell r="D7021">
            <v>0</v>
          </cell>
          <cell r="E7021" t="str">
            <v>WYETH CORP</v>
          </cell>
          <cell r="F7021" t="str">
            <v>TETANUS TOXOID</v>
          </cell>
        </row>
        <row r="7022">
          <cell r="A7022" t="str">
            <v>TETRA TANNATE</v>
          </cell>
          <cell r="B7022" t="str">
            <v xml:space="preserve"> COUGH &amp; COLD PREPS           </v>
          </cell>
          <cell r="C7022" t="str">
            <v>MORTON GROVE PHARM</v>
          </cell>
          <cell r="D7022">
            <v>40199.9</v>
          </cell>
          <cell r="E7022" t="str">
            <v>MORTON GROVE PHARM</v>
          </cell>
          <cell r="F7022" t="str">
            <v>ORAL COLD W/O ANALG</v>
          </cell>
        </row>
        <row r="7023">
          <cell r="A7023" t="str">
            <v>TETRACAINE HCL</v>
          </cell>
          <cell r="B7023" t="str">
            <v xml:space="preserve"> OPHTHALMIC PREPARATIONS                       </v>
          </cell>
          <cell r="C7023" t="str">
            <v>ALCON LABS  OPHTHAL</v>
          </cell>
          <cell r="D7023">
            <v>141.5</v>
          </cell>
          <cell r="E7023" t="str">
            <v>NESTLE S A</v>
          </cell>
          <cell r="F7023" t="str">
            <v>OPHTH ANESTHETIC</v>
          </cell>
        </row>
        <row r="7024">
          <cell r="A7024" t="str">
            <v>TETRACAINE HCL</v>
          </cell>
          <cell r="B7024" t="str">
            <v xml:space="preserve"> OPHTHALMIC PREPARATIONS                       </v>
          </cell>
          <cell r="C7024" t="str">
            <v>BAUSCH &amp; LOMB PH</v>
          </cell>
          <cell r="D7024">
            <v>2015.8</v>
          </cell>
          <cell r="E7024" t="str">
            <v>BAUSCH &amp; LOMB INC</v>
          </cell>
          <cell r="F7024" t="str">
            <v>OPHTH ANESTHETIC</v>
          </cell>
        </row>
        <row r="7025">
          <cell r="A7025" t="str">
            <v>TETRACAINE HCL</v>
          </cell>
          <cell r="B7025" t="str">
            <v xml:space="preserve"> OPHTHALMIC PREPARATIONS                       </v>
          </cell>
          <cell r="C7025" t="str">
            <v>MARTEC PHARM</v>
          </cell>
          <cell r="D7025">
            <v>0</v>
          </cell>
          <cell r="E7025" t="str">
            <v>MARTEC PHARM</v>
          </cell>
          <cell r="F7025" t="str">
            <v>OPHTH ANESTHETIC</v>
          </cell>
        </row>
        <row r="7026">
          <cell r="A7026" t="str">
            <v>TETRACAINE HCL</v>
          </cell>
          <cell r="B7026" t="str">
            <v xml:space="preserve"> OPHTHALMIC PREPARATIONS                       </v>
          </cell>
          <cell r="C7026" t="str">
            <v>NOVARTIS VISION</v>
          </cell>
          <cell r="D7026">
            <v>0</v>
          </cell>
          <cell r="E7026" t="str">
            <v>NOVARTIS</v>
          </cell>
          <cell r="F7026" t="str">
            <v>OPHTH ANESTHETIC</v>
          </cell>
        </row>
        <row r="7027">
          <cell r="A7027" t="str">
            <v>TETRACAINE HCL</v>
          </cell>
          <cell r="B7027" t="str">
            <v xml:space="preserve"> OPHTHALMIC PREPARATIONS                       </v>
          </cell>
          <cell r="C7027" t="str">
            <v>OPTOPICS LAB CORP</v>
          </cell>
          <cell r="D7027">
            <v>0</v>
          </cell>
          <cell r="E7027" t="str">
            <v>OPTOPICS LAB CORP</v>
          </cell>
          <cell r="F7027" t="str">
            <v>OPHTH ANESTHETIC</v>
          </cell>
        </row>
        <row r="7028">
          <cell r="A7028" t="str">
            <v>TETRACAINE HCL</v>
          </cell>
          <cell r="B7028" t="str">
            <v xml:space="preserve"> OPHTHALMIC PREPARATIONS                       </v>
          </cell>
          <cell r="C7028" t="str">
            <v>WATSON LABS</v>
          </cell>
          <cell r="D7028">
            <v>0</v>
          </cell>
          <cell r="E7028" t="str">
            <v>WATSON PHARM INC</v>
          </cell>
          <cell r="F7028" t="str">
            <v>OPHTH ANESTHETIC</v>
          </cell>
        </row>
        <row r="7029">
          <cell r="A7029" t="str">
            <v>TETRACYCLINE HCL</v>
          </cell>
          <cell r="B7029" t="str">
            <v xml:space="preserve"> ANTI-INFECTIVES, SYSTEMIC                     </v>
          </cell>
          <cell r="C7029" t="str">
            <v>BARR LABS</v>
          </cell>
          <cell r="D7029">
            <v>17760.400000000001</v>
          </cell>
          <cell r="E7029" t="str">
            <v>BARR LABS CORP</v>
          </cell>
          <cell r="F7029" t="str">
            <v>TETRACYC &amp; CONGEN</v>
          </cell>
        </row>
        <row r="7030">
          <cell r="A7030" t="str">
            <v>TETRACYCLINE HCL</v>
          </cell>
          <cell r="B7030" t="str">
            <v xml:space="preserve"> ANTI-INFECTIVES, SYSTEMIC                     </v>
          </cell>
          <cell r="C7030" t="str">
            <v>GLOBAL PHARM CORP</v>
          </cell>
          <cell r="D7030">
            <v>10.4</v>
          </cell>
          <cell r="E7030" t="str">
            <v>GLOBAL PHARM CORP</v>
          </cell>
          <cell r="F7030" t="str">
            <v>TETRACYC &amp; CONGEN</v>
          </cell>
        </row>
        <row r="7031">
          <cell r="A7031" t="str">
            <v>TETRACYCLINE HCL</v>
          </cell>
          <cell r="B7031" t="str">
            <v xml:space="preserve"> ANTI-INFECTIVES, SYSTEMIC                     </v>
          </cell>
          <cell r="C7031" t="str">
            <v>HALSEY</v>
          </cell>
          <cell r="D7031">
            <v>38.6</v>
          </cell>
          <cell r="E7031" t="str">
            <v>HALSEY</v>
          </cell>
          <cell r="F7031" t="str">
            <v>TETRACYC &amp; CONGEN</v>
          </cell>
        </row>
        <row r="7032">
          <cell r="A7032" t="str">
            <v>TETRACYCLINE HCL</v>
          </cell>
          <cell r="B7032" t="str">
            <v xml:space="preserve"> ANTI-INFECTIVES, SYSTEMIC                     </v>
          </cell>
          <cell r="C7032" t="str">
            <v>IVAX PHARMACEUTICALS</v>
          </cell>
          <cell r="D7032">
            <v>32951.599999999999</v>
          </cell>
          <cell r="E7032" t="str">
            <v>IVAX CORP</v>
          </cell>
          <cell r="F7032" t="str">
            <v>TETRACYC &amp; CONGEN</v>
          </cell>
        </row>
        <row r="7033">
          <cell r="A7033" t="str">
            <v>TETRACYCLINE HCL</v>
          </cell>
          <cell r="B7033" t="str">
            <v xml:space="preserve"> ANTI-INFECTIVES, SYSTEMIC                     </v>
          </cell>
          <cell r="C7033" t="str">
            <v>MYLAN</v>
          </cell>
          <cell r="D7033">
            <v>0</v>
          </cell>
          <cell r="E7033" t="str">
            <v>MYLAN LABS  INC</v>
          </cell>
          <cell r="F7033" t="str">
            <v>TETRACYC &amp; CONGEN</v>
          </cell>
        </row>
        <row r="7034">
          <cell r="A7034" t="str">
            <v>TETRAHYDRAZOLINE</v>
          </cell>
          <cell r="B7034" t="str">
            <v xml:space="preserve"> OPHTHALMIC PREPARATIONS                       </v>
          </cell>
          <cell r="C7034" t="str">
            <v>IVAX PHARMACEUTICALS</v>
          </cell>
          <cell r="D7034">
            <v>472.8</v>
          </cell>
          <cell r="E7034" t="str">
            <v>IVAX CORP</v>
          </cell>
          <cell r="F7034" t="str">
            <v>OPHTH ANTI-ALLERGY</v>
          </cell>
        </row>
        <row r="7035">
          <cell r="A7035" t="str">
            <v>TETRAHYDROZOLINE</v>
          </cell>
          <cell r="B7035" t="str">
            <v xml:space="preserve"> OPHTHALMIC PREPARATIONS                       </v>
          </cell>
          <cell r="C7035" t="str">
            <v>HI-TECH PHARMACAL</v>
          </cell>
          <cell r="D7035">
            <v>134.1</v>
          </cell>
          <cell r="E7035" t="str">
            <v>HI-TECH PHARMACAL</v>
          </cell>
          <cell r="F7035" t="str">
            <v>OPHTH ANTI-ALLERGY</v>
          </cell>
        </row>
        <row r="7036">
          <cell r="A7036" t="str">
            <v>TETRAHYDROZOLINE</v>
          </cell>
          <cell r="B7036" t="str">
            <v xml:space="preserve"> OPHTHALMIC PREPARATIONS                       </v>
          </cell>
          <cell r="C7036" t="str">
            <v>MAJOR PHARM</v>
          </cell>
          <cell r="D7036">
            <v>381.9</v>
          </cell>
          <cell r="E7036" t="str">
            <v>GREAT LAKES WHLSL</v>
          </cell>
          <cell r="F7036" t="str">
            <v>OPHTH ANTI-ALLERGY</v>
          </cell>
        </row>
        <row r="7037">
          <cell r="A7037" t="str">
            <v>TETRAHYDROZOLINE</v>
          </cell>
          <cell r="B7037" t="str">
            <v xml:space="preserve"> OPHTHALMIC PREPARATIONS                       </v>
          </cell>
          <cell r="C7037" t="str">
            <v>PRIVATE LABEL</v>
          </cell>
          <cell r="D7037">
            <v>350.5</v>
          </cell>
          <cell r="E7037" t="str">
            <v>PRIVATE LABEL</v>
          </cell>
          <cell r="F7037" t="str">
            <v>OPHTH ANTI-ALLERGY</v>
          </cell>
        </row>
        <row r="7038">
          <cell r="A7038" t="str">
            <v>TETRAHYDROZOLINE</v>
          </cell>
          <cell r="B7038" t="str">
            <v xml:space="preserve"> OPHTHALMIC PREPARATIONS                       </v>
          </cell>
          <cell r="C7038" t="str">
            <v>QUALITEST PRODUCTS</v>
          </cell>
          <cell r="D7038">
            <v>1129.0999999999999</v>
          </cell>
          <cell r="E7038" t="str">
            <v>QUALITEST PRODUCTS</v>
          </cell>
          <cell r="F7038" t="str">
            <v>OPHTH ANTI-ALLERGY</v>
          </cell>
        </row>
        <row r="7039">
          <cell r="A7039" t="str">
            <v>TETRAHYDROZOLINE</v>
          </cell>
          <cell r="B7039" t="str">
            <v xml:space="preserve"> OPHTHALMIC PREPARATIONS                       </v>
          </cell>
          <cell r="C7039" t="str">
            <v>WATSON LABS</v>
          </cell>
          <cell r="D7039">
            <v>67.2</v>
          </cell>
          <cell r="E7039" t="str">
            <v>WATSON PHARM INC</v>
          </cell>
          <cell r="F7039" t="str">
            <v>OPHTH ANTI-ALLERGY</v>
          </cell>
        </row>
        <row r="7040">
          <cell r="A7040" t="str">
            <v>TETRA-MAG</v>
          </cell>
          <cell r="B7040" t="str">
            <v xml:space="preserve"> ANALGESICS        </v>
          </cell>
          <cell r="C7040" t="str">
            <v>CYPRESS PHARM</v>
          </cell>
          <cell r="D7040">
            <v>0</v>
          </cell>
          <cell r="E7040" t="str">
            <v>CYPRESS PHARM</v>
          </cell>
          <cell r="F7040" t="str">
            <v>SALICYLATES AND RELATED</v>
          </cell>
        </row>
        <row r="7041">
          <cell r="A7041" t="str">
            <v>TEVETEN</v>
          </cell>
          <cell r="B7041" t="str">
            <v xml:space="preserve"> VASCULAR AGENTS                               </v>
          </cell>
          <cell r="C7041" t="str">
            <v>BIOVAIL PHARMACEUT</v>
          </cell>
          <cell r="D7041">
            <v>301.89999999999998</v>
          </cell>
          <cell r="E7041" t="str">
            <v>BIOVAIL PHARMACEUT</v>
          </cell>
          <cell r="F7041" t="str">
            <v>ANGIO II ANTAG ALONE</v>
          </cell>
        </row>
        <row r="7042">
          <cell r="A7042" t="str">
            <v>TEVETEN HCT</v>
          </cell>
          <cell r="B7042" t="str">
            <v xml:space="preserve"> VASCULAR AGENTS                               </v>
          </cell>
          <cell r="C7042" t="str">
            <v>BIOVAIL PHARMACEUT</v>
          </cell>
          <cell r="D7042">
            <v>115.2</v>
          </cell>
          <cell r="E7042" t="str">
            <v>BIOVAIL PHARMACEUT</v>
          </cell>
          <cell r="F7042" t="str">
            <v>ANGIO II ANTAG COMB</v>
          </cell>
        </row>
        <row r="7043">
          <cell r="A7043" t="str">
            <v>TEXACORT</v>
          </cell>
          <cell r="B7043" t="str">
            <v xml:space="preserve"> HORMONES                                      </v>
          </cell>
          <cell r="C7043" t="str">
            <v>SIRIUS LABS</v>
          </cell>
          <cell r="D7043">
            <v>0</v>
          </cell>
          <cell r="E7043" t="str">
            <v>SIRIUS LABS</v>
          </cell>
          <cell r="F7043" t="str">
            <v>HORMONES CORT PLAIN DERM</v>
          </cell>
        </row>
        <row r="7044">
          <cell r="A7044" t="str">
            <v>THALOMID</v>
          </cell>
          <cell r="B7044" t="str">
            <v xml:space="preserve"> IMMUNOLOGIC AGENTS                            </v>
          </cell>
          <cell r="C7044" t="str">
            <v>CELGENE CORP</v>
          </cell>
          <cell r="D7044">
            <v>25234</v>
          </cell>
          <cell r="E7044" t="str">
            <v>CELGENE CORP</v>
          </cell>
          <cell r="F7044" t="str">
            <v>GLUTARIMIDE DERIVATIVES</v>
          </cell>
        </row>
        <row r="7045">
          <cell r="A7045" t="str">
            <v>THEO-24</v>
          </cell>
          <cell r="B7045" t="str">
            <v xml:space="preserve"> RESPIRATORY THERAPY                           </v>
          </cell>
          <cell r="C7045" t="str">
            <v>UCB PHARMA</v>
          </cell>
          <cell r="D7045">
            <v>70775.100000000006</v>
          </cell>
          <cell r="E7045" t="str">
            <v>UCB INC</v>
          </cell>
          <cell r="F7045" t="str">
            <v>XANTHINES</v>
          </cell>
        </row>
        <row r="7046">
          <cell r="A7046" t="str">
            <v>THEOCHRON</v>
          </cell>
          <cell r="B7046" t="str">
            <v xml:space="preserve"> RESPIRATORY THERAPY                           </v>
          </cell>
          <cell r="C7046" t="str">
            <v>FOREST PHARM</v>
          </cell>
          <cell r="D7046">
            <v>223290.5</v>
          </cell>
          <cell r="E7046" t="str">
            <v>FOREST LABS</v>
          </cell>
          <cell r="F7046" t="str">
            <v>XANTHINES</v>
          </cell>
        </row>
        <row r="7047">
          <cell r="A7047" t="str">
            <v>THEO-DUR</v>
          </cell>
          <cell r="B7047" t="str">
            <v xml:space="preserve"> RESPIRATORY THERAPY                           </v>
          </cell>
          <cell r="C7047" t="str">
            <v>KEY PHARMACEUTICAL</v>
          </cell>
          <cell r="D7047">
            <v>-32.4</v>
          </cell>
          <cell r="E7047" t="str">
            <v>SCHERING PLOUGH</v>
          </cell>
          <cell r="F7047" t="str">
            <v>XANTHINES</v>
          </cell>
        </row>
        <row r="7048">
          <cell r="A7048" t="str">
            <v>THEOLAIR</v>
          </cell>
          <cell r="B7048" t="str">
            <v xml:space="preserve"> RESPIRATORY THERAPY                           </v>
          </cell>
          <cell r="C7048" t="str">
            <v>3M PHARMACEUTICALS</v>
          </cell>
          <cell r="D7048">
            <v>2705.6</v>
          </cell>
          <cell r="E7048" t="str">
            <v>3M HEALTH CARE</v>
          </cell>
          <cell r="F7048" t="str">
            <v>XANTHINES</v>
          </cell>
        </row>
        <row r="7049">
          <cell r="A7049" t="str">
            <v>THEOLAIR-SR</v>
          </cell>
          <cell r="B7049" t="str">
            <v xml:space="preserve"> RESPIRATORY THERAPY                           </v>
          </cell>
          <cell r="C7049" t="str">
            <v>3M PHARMACEUTICALS</v>
          </cell>
          <cell r="D7049">
            <v>0</v>
          </cell>
          <cell r="E7049" t="str">
            <v>3M HEALTH CARE</v>
          </cell>
          <cell r="F7049" t="str">
            <v>XANTHINES</v>
          </cell>
        </row>
        <row r="7050">
          <cell r="A7050" t="str">
            <v>THEOLATE</v>
          </cell>
          <cell r="B7050" t="str">
            <v xml:space="preserve"> RESPIRATORY THERAPY                           </v>
          </cell>
          <cell r="C7050" t="str">
            <v>ALPHARMA</v>
          </cell>
          <cell r="D7050">
            <v>51242.3</v>
          </cell>
          <cell r="E7050" t="str">
            <v>ALPHARMA USPD</v>
          </cell>
          <cell r="F7050" t="str">
            <v>XANTHINES COMB</v>
          </cell>
        </row>
        <row r="7051">
          <cell r="A7051" t="str">
            <v>THEOPHYLLINE</v>
          </cell>
          <cell r="B7051" t="str">
            <v xml:space="preserve"> RESPIRATORY THERAPY                           </v>
          </cell>
          <cell r="C7051" t="str">
            <v>ALPHARMA</v>
          </cell>
          <cell r="D7051">
            <v>5413.6</v>
          </cell>
          <cell r="E7051" t="str">
            <v>ALPHARMA USPD</v>
          </cell>
          <cell r="F7051" t="str">
            <v>XANTHINES</v>
          </cell>
        </row>
        <row r="7052">
          <cell r="A7052" t="str">
            <v>THEOPHYLLINE</v>
          </cell>
          <cell r="B7052" t="str">
            <v xml:space="preserve"> RESPIRATORY THERAPY                           </v>
          </cell>
          <cell r="C7052" t="str">
            <v>GENEVA PHARM</v>
          </cell>
          <cell r="D7052">
            <v>315</v>
          </cell>
          <cell r="E7052" t="str">
            <v>NOVARTIS</v>
          </cell>
          <cell r="F7052" t="str">
            <v>XANTHINES</v>
          </cell>
        </row>
        <row r="7053">
          <cell r="A7053" t="str">
            <v>THEOPHYLLINE</v>
          </cell>
          <cell r="B7053" t="str">
            <v xml:space="preserve"> RESPIRATORY THERAPY                           </v>
          </cell>
          <cell r="C7053" t="str">
            <v>INWOOD LABS</v>
          </cell>
          <cell r="D7053">
            <v>200354.8</v>
          </cell>
          <cell r="E7053" t="str">
            <v>FOREST LABS</v>
          </cell>
          <cell r="F7053" t="str">
            <v>XANTHINES</v>
          </cell>
        </row>
        <row r="7054">
          <cell r="A7054" t="str">
            <v>THEOPHYLLINE</v>
          </cell>
          <cell r="B7054" t="str">
            <v xml:space="preserve"> RESPIRATORY THERAPY                           </v>
          </cell>
          <cell r="C7054" t="str">
            <v>IVAX PHARMACEUTICALS</v>
          </cell>
          <cell r="D7054">
            <v>89.3</v>
          </cell>
          <cell r="E7054" t="str">
            <v>IVAX CORP</v>
          </cell>
          <cell r="F7054" t="str">
            <v>XANTHINES</v>
          </cell>
        </row>
        <row r="7055">
          <cell r="A7055" t="str">
            <v>THEOPHYLLINE</v>
          </cell>
          <cell r="B7055" t="str">
            <v xml:space="preserve"> RESPIRATORY THERAPY                           </v>
          </cell>
          <cell r="C7055" t="str">
            <v>MAJOR PHARM</v>
          </cell>
          <cell r="D7055">
            <v>380.9</v>
          </cell>
          <cell r="E7055" t="str">
            <v>GREAT LAKES WHLSL</v>
          </cell>
          <cell r="F7055" t="str">
            <v>XANTHINES</v>
          </cell>
        </row>
        <row r="7056">
          <cell r="A7056" t="str">
            <v>THEOPHYLLINE</v>
          </cell>
          <cell r="B7056" t="str">
            <v xml:space="preserve"> RESPIRATORY THERAPY                           </v>
          </cell>
          <cell r="C7056" t="str">
            <v>MFR NOT STATED</v>
          </cell>
          <cell r="D7056">
            <v>7437.9</v>
          </cell>
          <cell r="E7056" t="str">
            <v>LAB UNKNOWN</v>
          </cell>
          <cell r="F7056" t="str">
            <v>XANTHINES</v>
          </cell>
        </row>
        <row r="7057">
          <cell r="A7057" t="str">
            <v>THEOPHYLLINE</v>
          </cell>
          <cell r="B7057" t="str">
            <v xml:space="preserve"> RESPIRATORY THERAPY                           </v>
          </cell>
          <cell r="C7057" t="str">
            <v>PLIVA  INC</v>
          </cell>
          <cell r="D7057">
            <v>75978.7</v>
          </cell>
          <cell r="E7057" t="str">
            <v>PLIVA D D  CROATIA</v>
          </cell>
          <cell r="F7057" t="str">
            <v>XANTHINES</v>
          </cell>
        </row>
        <row r="7058">
          <cell r="A7058" t="str">
            <v>THEOPHYLLINE</v>
          </cell>
          <cell r="B7058" t="str">
            <v xml:space="preserve"> RESPIRATORY THERAPY                           </v>
          </cell>
          <cell r="C7058" t="str">
            <v>QUALITEST PRODUCTS</v>
          </cell>
          <cell r="D7058">
            <v>16476.599999999999</v>
          </cell>
          <cell r="E7058" t="str">
            <v>QUALITEST PRODUCTS</v>
          </cell>
          <cell r="F7058" t="str">
            <v>XANTHINES</v>
          </cell>
        </row>
        <row r="7059">
          <cell r="A7059" t="str">
            <v>THEOPHYLLINE</v>
          </cell>
          <cell r="B7059" t="str">
            <v xml:space="preserve"> RESPIRATORY THERAPY                           </v>
          </cell>
          <cell r="C7059" t="str">
            <v>ROXANE</v>
          </cell>
          <cell r="D7059">
            <v>10.8</v>
          </cell>
          <cell r="E7059" t="str">
            <v>BOEHRINGER INGEL</v>
          </cell>
          <cell r="F7059" t="str">
            <v>XANTHINES</v>
          </cell>
        </row>
        <row r="7060">
          <cell r="A7060" t="str">
            <v>THEOPHYLLINE</v>
          </cell>
          <cell r="B7060" t="str">
            <v xml:space="preserve"> RESPIRATORY THERAPY                           </v>
          </cell>
          <cell r="C7060" t="str">
            <v>UNITED RES LABS</v>
          </cell>
          <cell r="D7060">
            <v>4201.3999999999996</v>
          </cell>
          <cell r="E7060" t="str">
            <v>URL/MUTUAL</v>
          </cell>
          <cell r="F7060" t="str">
            <v>XANTHINES</v>
          </cell>
        </row>
        <row r="7061">
          <cell r="A7061" t="str">
            <v>THEOPHYLLINE</v>
          </cell>
          <cell r="B7061" t="str">
            <v xml:space="preserve"> RESPIRATORY THERAPY                           </v>
          </cell>
          <cell r="C7061" t="str">
            <v>WARRICK PHARM</v>
          </cell>
          <cell r="D7061">
            <v>41.4</v>
          </cell>
          <cell r="E7061" t="str">
            <v>SCHERING PLOUGH</v>
          </cell>
          <cell r="F7061" t="str">
            <v>XANTHINES</v>
          </cell>
        </row>
        <row r="7062">
          <cell r="A7062" t="str">
            <v>THEOPHYLLINE ER</v>
          </cell>
          <cell r="B7062" t="str">
            <v xml:space="preserve"> RESPIRATORY THERAPY                           </v>
          </cell>
          <cell r="C7062" t="str">
            <v>AVENTIS PHARMA</v>
          </cell>
          <cell r="D7062">
            <v>19.2</v>
          </cell>
          <cell r="E7062" t="str">
            <v>AVENTIS CORP</v>
          </cell>
          <cell r="F7062" t="str">
            <v>XANTHINES</v>
          </cell>
        </row>
        <row r="7063">
          <cell r="A7063" t="str">
            <v>THEO-X</v>
          </cell>
          <cell r="B7063" t="str">
            <v xml:space="preserve"> RESPIRATORY THERAPY                           </v>
          </cell>
          <cell r="C7063" t="str">
            <v>ELAN PHARMA</v>
          </cell>
          <cell r="D7063">
            <v>8.6</v>
          </cell>
          <cell r="E7063" t="str">
            <v>ELAN CORP</v>
          </cell>
          <cell r="F7063" t="str">
            <v>XANTHINES</v>
          </cell>
        </row>
        <row r="7064">
          <cell r="A7064" t="str">
            <v>THERA TEARS</v>
          </cell>
          <cell r="B7064" t="str">
            <v xml:space="preserve"> OPHTHALMIC PREPARATIONS                       </v>
          </cell>
          <cell r="C7064" t="str">
            <v>ADVANCED VISION</v>
          </cell>
          <cell r="D7064">
            <v>4534.1000000000004</v>
          </cell>
          <cell r="E7064" t="str">
            <v>ADVANCED VISION</v>
          </cell>
          <cell r="F7064" t="str">
            <v>ARTIFICIAL TEARS</v>
          </cell>
        </row>
        <row r="7065">
          <cell r="A7065" t="str">
            <v>THERACYS</v>
          </cell>
          <cell r="B7065" t="str">
            <v xml:space="preserve"> ANTINEOPLASTIC AGENTS                         </v>
          </cell>
          <cell r="C7065" t="str">
            <v>AVENTIS PASTEUR</v>
          </cell>
          <cell r="D7065">
            <v>1631.5</v>
          </cell>
          <cell r="E7065" t="str">
            <v>AVENTIS CORP</v>
          </cell>
          <cell r="F7065" t="str">
            <v>BIOLOGICAL RESPONSE MOD</v>
          </cell>
        </row>
        <row r="7066">
          <cell r="A7066" t="str">
            <v>THERAFLU</v>
          </cell>
          <cell r="B7066" t="str">
            <v xml:space="preserve"> COUGH &amp; COLD PREPS           </v>
          </cell>
          <cell r="C7066" t="str">
            <v>NOVARTIS CONS HLTH</v>
          </cell>
          <cell r="D7066">
            <v>15646.4</v>
          </cell>
          <cell r="E7066" t="str">
            <v>NOVARTIS</v>
          </cell>
          <cell r="F7066" t="str">
            <v>COUGH/COLD W/O EXPECT</v>
          </cell>
        </row>
        <row r="7067">
          <cell r="A7067" t="str">
            <v>THERAFLU</v>
          </cell>
          <cell r="B7067" t="str">
            <v xml:space="preserve"> COUGH &amp; COLD PREPS           </v>
          </cell>
          <cell r="C7067" t="str">
            <v>NOVARTIS CONS HLTH</v>
          </cell>
          <cell r="D7067">
            <v>29496.400000000001</v>
          </cell>
          <cell r="E7067" t="str">
            <v>NOVARTIS</v>
          </cell>
          <cell r="F7067" t="str">
            <v>ORAL COLD W/ANALG</v>
          </cell>
        </row>
        <row r="7068">
          <cell r="A7068" t="str">
            <v>THERAFLU NITE TIME</v>
          </cell>
          <cell r="B7068" t="str">
            <v xml:space="preserve"> COUGH &amp; COLD PREPS           </v>
          </cell>
          <cell r="C7068" t="str">
            <v>NOVARTIS CONS HLTH</v>
          </cell>
          <cell r="D7068">
            <v>1343.3</v>
          </cell>
          <cell r="E7068" t="str">
            <v>NOVARTIS</v>
          </cell>
          <cell r="F7068" t="str">
            <v>COUGH/COLD W/O EXPECT</v>
          </cell>
        </row>
        <row r="7069">
          <cell r="A7069" t="str">
            <v>THERAFLU NITE TIME</v>
          </cell>
          <cell r="B7069" t="str">
            <v xml:space="preserve"> COUGH &amp; COLD PREPS           </v>
          </cell>
          <cell r="C7069" t="str">
            <v>NOVARTIS CONS HLTH</v>
          </cell>
          <cell r="D7069">
            <v>11922.9</v>
          </cell>
          <cell r="E7069" t="str">
            <v>NOVARTIS</v>
          </cell>
          <cell r="F7069" t="str">
            <v>ORAL COLD W/ANALG</v>
          </cell>
        </row>
        <row r="7070">
          <cell r="A7070" t="str">
            <v>THERA-FLUR N GEL</v>
          </cell>
          <cell r="B7070" t="str">
            <v xml:space="preserve"> NUTRIENTS &amp; SUPPLEMENTS                       </v>
          </cell>
          <cell r="C7070" t="str">
            <v>COLGATE ORAL PHARM</v>
          </cell>
          <cell r="D7070">
            <v>103.5</v>
          </cell>
          <cell r="E7070" t="str">
            <v>COLGATE-PALMOLIVE</v>
          </cell>
          <cell r="F7070" t="str">
            <v>FLUORIDES</v>
          </cell>
        </row>
        <row r="7071">
          <cell r="A7071" t="str">
            <v>THERAGEN</v>
          </cell>
          <cell r="B7071" t="str">
            <v xml:space="preserve"> ANTIARTHRITICS      </v>
          </cell>
          <cell r="C7071" t="str">
            <v>HARMONY LABS</v>
          </cell>
          <cell r="D7071">
            <v>958.5</v>
          </cell>
          <cell r="E7071" t="str">
            <v>HARMONY LABS</v>
          </cell>
          <cell r="F7071" t="str">
            <v>ANTIARTH TOPICAL</v>
          </cell>
        </row>
        <row r="7072">
          <cell r="A7072" t="str">
            <v>THERAGEN HP</v>
          </cell>
          <cell r="B7072" t="str">
            <v xml:space="preserve"> ANTIARTHRITICS      </v>
          </cell>
          <cell r="C7072" t="str">
            <v>HARMONY LABS</v>
          </cell>
          <cell r="D7072">
            <v>3240</v>
          </cell>
          <cell r="E7072" t="str">
            <v>HARMONY LABS</v>
          </cell>
          <cell r="F7072" t="str">
            <v>ANTIARTH TOPICAL</v>
          </cell>
        </row>
        <row r="7073">
          <cell r="A7073" t="str">
            <v>THERAGESIC</v>
          </cell>
          <cell r="B7073" t="str">
            <v xml:space="preserve"> ANTIARTHRITICS      </v>
          </cell>
          <cell r="C7073" t="str">
            <v>MISSION</v>
          </cell>
          <cell r="D7073">
            <v>3975.9</v>
          </cell>
          <cell r="E7073" t="str">
            <v>MISSION</v>
          </cell>
          <cell r="F7073" t="str">
            <v>ANTIARTH TOPICAL</v>
          </cell>
        </row>
        <row r="7074">
          <cell r="A7074" t="str">
            <v>THERAGRAN</v>
          </cell>
          <cell r="B7074" t="str">
            <v xml:space="preserve"> VITAMINS        </v>
          </cell>
          <cell r="C7074" t="str">
            <v>BRISTOL-M SQ US PH</v>
          </cell>
          <cell r="D7074">
            <v>0</v>
          </cell>
          <cell r="E7074" t="str">
            <v>BRISTOL-MYERS SQ</v>
          </cell>
          <cell r="F7074" t="str">
            <v>MULTIVIT GENERAL</v>
          </cell>
        </row>
        <row r="7075">
          <cell r="A7075" t="str">
            <v>THERAGRAN HEART RIGHT</v>
          </cell>
          <cell r="B7075" t="str">
            <v xml:space="preserve"> VITAMINS        </v>
          </cell>
          <cell r="C7075" t="str">
            <v>BRISTOL-MYERS</v>
          </cell>
          <cell r="D7075">
            <v>0</v>
          </cell>
          <cell r="E7075" t="str">
            <v>BRISTOL-MYERS SQ</v>
          </cell>
          <cell r="F7075" t="str">
            <v>MULTIVIT GENERAL</v>
          </cell>
        </row>
        <row r="7076">
          <cell r="A7076" t="str">
            <v>THERAGRAN M</v>
          </cell>
          <cell r="B7076" t="str">
            <v xml:space="preserve"> VITAMINS        </v>
          </cell>
          <cell r="C7076" t="str">
            <v>BRISTOL-M SQ US PH</v>
          </cell>
          <cell r="D7076">
            <v>21981.9</v>
          </cell>
          <cell r="E7076" t="str">
            <v>BRISTOL-MYERS SQ</v>
          </cell>
          <cell r="F7076" t="str">
            <v>MULTIVIT GENERAL</v>
          </cell>
        </row>
        <row r="7077">
          <cell r="A7077" t="str">
            <v>THERAGRAN-M</v>
          </cell>
          <cell r="B7077" t="str">
            <v xml:space="preserve"> VITAMINS        </v>
          </cell>
          <cell r="C7077" t="str">
            <v>BRISTOL-MYERS</v>
          </cell>
          <cell r="D7077">
            <v>0</v>
          </cell>
          <cell r="E7077" t="str">
            <v>BRISTOL-MYERS SQ</v>
          </cell>
          <cell r="F7077" t="str">
            <v>MULTIVIT GENERAL</v>
          </cell>
        </row>
        <row r="7078">
          <cell r="A7078" t="str">
            <v>THERAGRAN-M ADVANCED</v>
          </cell>
          <cell r="B7078" t="str">
            <v xml:space="preserve"> VITAMINS        </v>
          </cell>
          <cell r="C7078" t="str">
            <v>BRISTOL-M SQ US PH</v>
          </cell>
          <cell r="D7078">
            <v>0</v>
          </cell>
          <cell r="E7078" t="str">
            <v>BRISTOL-MYERS SQ</v>
          </cell>
          <cell r="F7078" t="str">
            <v>MULTIVIT GENERAL</v>
          </cell>
        </row>
        <row r="7079">
          <cell r="A7079" t="str">
            <v>THERAMYCIN Z</v>
          </cell>
          <cell r="B7079" t="str">
            <v xml:space="preserve"> DERMATOLOGICALS, ETHICAL                      </v>
          </cell>
          <cell r="C7079" t="str">
            <v>BIOGLAN PHARMA INC</v>
          </cell>
          <cell r="D7079">
            <v>0</v>
          </cell>
          <cell r="E7079" t="str">
            <v>BIOGLAN PHARMA INC</v>
          </cell>
          <cell r="F7079" t="str">
            <v>ACNE W/ANTNFCT/ANTISEPTIC</v>
          </cell>
        </row>
        <row r="7080">
          <cell r="A7080" t="str">
            <v>THERAPEUT MULTIVIT</v>
          </cell>
          <cell r="B7080" t="str">
            <v xml:space="preserve"> VITAMINS        </v>
          </cell>
          <cell r="C7080" t="str">
            <v>UPSHER-SMITH</v>
          </cell>
          <cell r="D7080">
            <v>-14.2</v>
          </cell>
          <cell r="E7080" t="str">
            <v>UPSHER-SMITH</v>
          </cell>
          <cell r="F7080" t="str">
            <v>MULTIVIT GENERAL</v>
          </cell>
        </row>
        <row r="7081">
          <cell r="A7081" t="str">
            <v>THERAPEUT VIT/MIN</v>
          </cell>
          <cell r="B7081" t="str">
            <v xml:space="preserve"> VITAMINS        </v>
          </cell>
          <cell r="C7081" t="str">
            <v>UPSHER-SMITH</v>
          </cell>
          <cell r="D7081">
            <v>18.5</v>
          </cell>
          <cell r="E7081" t="str">
            <v>UPSHER-SMITH</v>
          </cell>
          <cell r="F7081" t="str">
            <v>MULTIVIT GENERAL</v>
          </cell>
        </row>
        <row r="7082">
          <cell r="A7082" t="str">
            <v>THERAPEUTIC VIT/MIN</v>
          </cell>
          <cell r="B7082" t="str">
            <v xml:space="preserve"> VITAMINS        </v>
          </cell>
          <cell r="C7082" t="str">
            <v>CONTRACT PHARM</v>
          </cell>
          <cell r="D7082">
            <v>7.7</v>
          </cell>
          <cell r="E7082" t="str">
            <v>CONTRACT PHARM</v>
          </cell>
          <cell r="F7082" t="str">
            <v>MULTIVIT GENERAL</v>
          </cell>
        </row>
        <row r="7083">
          <cell r="A7083" t="str">
            <v>THERAPLEX</v>
          </cell>
          <cell r="B7083" t="str">
            <v xml:space="preserve"> DERMATOLOGICALS, ETHICAL                      </v>
          </cell>
          <cell r="C7083" t="str">
            <v>SIRIUS LABS</v>
          </cell>
          <cell r="D7083">
            <v>51.5</v>
          </cell>
          <cell r="E7083" t="str">
            <v>SIRIUS LABS</v>
          </cell>
          <cell r="F7083" t="str">
            <v>EMOLLIENTS &amp; PROTECTIVES</v>
          </cell>
        </row>
        <row r="7084">
          <cell r="A7084" t="str">
            <v>THERASEAL</v>
          </cell>
          <cell r="B7084" t="str">
            <v xml:space="preserve"> DERMATOLOGICALS, ETHICAL                      </v>
          </cell>
          <cell r="C7084" t="str">
            <v>HEALTHPOINT MEDICAL</v>
          </cell>
          <cell r="D7084">
            <v>1067.7</v>
          </cell>
          <cell r="E7084" t="str">
            <v>HEALTHPOINT MEDICAL</v>
          </cell>
          <cell r="F7084" t="str">
            <v>EMOLLIENTS &amp; PROTECTIVES</v>
          </cell>
        </row>
        <row r="7085">
          <cell r="A7085" t="str">
            <v>THEREMS-M</v>
          </cell>
          <cell r="B7085" t="str">
            <v xml:space="preserve"> VITAMINS        </v>
          </cell>
          <cell r="C7085" t="str">
            <v>WATSON LABS</v>
          </cell>
          <cell r="D7085">
            <v>0</v>
          </cell>
          <cell r="E7085" t="str">
            <v>WATSON PHARM INC</v>
          </cell>
          <cell r="F7085" t="str">
            <v>MULTIVIT GENERAL</v>
          </cell>
        </row>
        <row r="7086">
          <cell r="A7086" t="str">
            <v>THERMAZENE</v>
          </cell>
          <cell r="B7086" t="str">
            <v xml:space="preserve"> DERMATOLOGICALS, ETHICAL                      </v>
          </cell>
          <cell r="C7086" t="str">
            <v>PAR PHARM</v>
          </cell>
          <cell r="D7086">
            <v>98857.8</v>
          </cell>
          <cell r="E7086" t="str">
            <v>PAR PHARM</v>
          </cell>
          <cell r="F7086" t="str">
            <v>ANTNFCT NON-SYS TOPICAL</v>
          </cell>
        </row>
        <row r="7087">
          <cell r="A7087" t="str">
            <v>THERMAZENE</v>
          </cell>
          <cell r="B7087" t="str">
            <v xml:space="preserve"> DERMATOLOGICALS, ETHICAL                      </v>
          </cell>
          <cell r="C7087" t="str">
            <v>SHER DAVIS &amp; GECK</v>
          </cell>
          <cell r="D7087">
            <v>17042.5</v>
          </cell>
          <cell r="E7087" t="str">
            <v>WYETH CORP</v>
          </cell>
          <cell r="F7087" t="str">
            <v>ANTNFCT NON-SYS TOPICAL</v>
          </cell>
        </row>
        <row r="7088">
          <cell r="A7088" t="str">
            <v>THEROBEC</v>
          </cell>
          <cell r="B7088" t="str">
            <v xml:space="preserve"> VITAMINS        </v>
          </cell>
          <cell r="C7088" t="str">
            <v>QUALITEST PRODUCTS</v>
          </cell>
          <cell r="D7088">
            <v>29.5</v>
          </cell>
          <cell r="E7088" t="str">
            <v>QUALITEST PRODUCTS</v>
          </cell>
          <cell r="F7088" t="str">
            <v>B-COMPLEX W/C ORAL</v>
          </cell>
        </row>
        <row r="7089">
          <cell r="A7089" t="str">
            <v>THEROBEC PLUS</v>
          </cell>
          <cell r="B7089" t="str">
            <v xml:space="preserve"> BLOOD GROWTH FACTORS                          </v>
          </cell>
          <cell r="C7089" t="str">
            <v>QUALITEST PRODUCTS</v>
          </cell>
          <cell r="D7089">
            <v>5.9</v>
          </cell>
          <cell r="E7089" t="str">
            <v>QUALITEST PRODUCTS</v>
          </cell>
          <cell r="F7089" t="str">
            <v>FERROUS IRON COMB</v>
          </cell>
        </row>
        <row r="7090">
          <cell r="A7090" t="str">
            <v>THIAMINE HCL</v>
          </cell>
          <cell r="B7090" t="str">
            <v xml:space="preserve"> VITAMINS        </v>
          </cell>
          <cell r="C7090" t="str">
            <v>AMER PHARM PARTNER</v>
          </cell>
          <cell r="D7090">
            <v>823.5</v>
          </cell>
          <cell r="E7090" t="str">
            <v>AMER PHARM PARTNER</v>
          </cell>
          <cell r="F7090" t="str">
            <v>THIAMINE</v>
          </cell>
        </row>
        <row r="7091">
          <cell r="A7091" t="str">
            <v>THIAMINE HCL</v>
          </cell>
          <cell r="B7091" t="str">
            <v xml:space="preserve"> VITAMINS        </v>
          </cell>
          <cell r="C7091" t="str">
            <v>BAXTER PHARM DIV</v>
          </cell>
          <cell r="D7091">
            <v>0</v>
          </cell>
          <cell r="E7091" t="str">
            <v>BAXTER HEALTHCARE</v>
          </cell>
          <cell r="F7091" t="str">
            <v>THIAMINE</v>
          </cell>
        </row>
        <row r="7092">
          <cell r="A7092" t="str">
            <v>THIAMINE HCL</v>
          </cell>
          <cell r="B7092" t="str">
            <v xml:space="preserve"> VITAMINS        </v>
          </cell>
          <cell r="C7092" t="str">
            <v>IVAX PHARMACEUTICALS</v>
          </cell>
          <cell r="D7092">
            <v>15.5</v>
          </cell>
          <cell r="E7092" t="str">
            <v>IVAX CORP</v>
          </cell>
          <cell r="F7092" t="str">
            <v>THIAMINE</v>
          </cell>
        </row>
        <row r="7093">
          <cell r="A7093" t="str">
            <v>THIAMINE HCL</v>
          </cell>
          <cell r="B7093" t="str">
            <v xml:space="preserve"> VITAMINS        </v>
          </cell>
          <cell r="C7093" t="str">
            <v>MAJOR PHARM</v>
          </cell>
          <cell r="D7093">
            <v>45.1</v>
          </cell>
          <cell r="E7093" t="str">
            <v>GREAT LAKES WHLSL</v>
          </cell>
          <cell r="F7093" t="str">
            <v>THIAMINE</v>
          </cell>
        </row>
        <row r="7094">
          <cell r="A7094" t="str">
            <v>THIOCYL</v>
          </cell>
          <cell r="B7094" t="str">
            <v xml:space="preserve"> ANALGESICS        </v>
          </cell>
          <cell r="C7094" t="str">
            <v>ALBA PHARM</v>
          </cell>
          <cell r="D7094">
            <v>1687.4</v>
          </cell>
          <cell r="E7094" t="str">
            <v>ALBA PHARM</v>
          </cell>
          <cell r="F7094" t="str">
            <v>SALICYLATES AND RELATED</v>
          </cell>
        </row>
        <row r="7095">
          <cell r="A7095" t="str">
            <v>THIOGUANINE</v>
          </cell>
          <cell r="B7095" t="str">
            <v xml:space="preserve"> ANTINEOPLASTIC AGENTS                         </v>
          </cell>
          <cell r="C7095" t="str">
            <v>GSK PHARM</v>
          </cell>
          <cell r="D7095">
            <v>-202.5</v>
          </cell>
          <cell r="E7095" t="str">
            <v>GLAXOSMITHKLINE</v>
          </cell>
          <cell r="F7095" t="str">
            <v>PURINE ANALOGS/RELATED AGT</v>
          </cell>
        </row>
        <row r="7096">
          <cell r="A7096" t="str">
            <v>THIOLA</v>
          </cell>
          <cell r="B7096" t="str">
            <v xml:space="preserve"> MISCELLANEOUS PREPS, ETHICAL                  </v>
          </cell>
          <cell r="C7096" t="str">
            <v>MISSION</v>
          </cell>
          <cell r="D7096">
            <v>0</v>
          </cell>
          <cell r="E7096" t="str">
            <v>MISSION</v>
          </cell>
          <cell r="F7096" t="str">
            <v>MISCELLANEOUS OTH</v>
          </cell>
        </row>
        <row r="7097">
          <cell r="A7097" t="str">
            <v>THIORIDAZINE HCL</v>
          </cell>
          <cell r="B7097" t="str">
            <v xml:space="preserve"> PSYCHOTHERAPEUTICS                            </v>
          </cell>
          <cell r="C7097" t="str">
            <v>ALPHARMA</v>
          </cell>
          <cell r="D7097">
            <v>923.7</v>
          </cell>
          <cell r="E7097" t="str">
            <v>ALPHARMA USPD</v>
          </cell>
          <cell r="F7097" t="str">
            <v>PHENOTHIAZINE DERIVATIVES</v>
          </cell>
        </row>
        <row r="7098">
          <cell r="A7098" t="str">
            <v>THIORIDAZINE HCL</v>
          </cell>
          <cell r="B7098" t="str">
            <v xml:space="preserve"> PSYCHOTHERAPEUTICS                            </v>
          </cell>
          <cell r="C7098" t="str">
            <v>GENEVA PHARM</v>
          </cell>
          <cell r="D7098">
            <v>279082.3</v>
          </cell>
          <cell r="E7098" t="str">
            <v>NOVARTIS</v>
          </cell>
          <cell r="F7098" t="str">
            <v>PHENOTHIAZINE DERIVATIVES</v>
          </cell>
        </row>
        <row r="7099">
          <cell r="A7099" t="str">
            <v>THIORIDAZINE HCL</v>
          </cell>
          <cell r="B7099" t="str">
            <v xml:space="preserve"> PSYCHOTHERAPEUTICS                            </v>
          </cell>
          <cell r="C7099" t="str">
            <v>MAJOR PHARM</v>
          </cell>
          <cell r="D7099">
            <v>1095.0999999999999</v>
          </cell>
          <cell r="E7099" t="str">
            <v>GREAT LAKES WHLSL</v>
          </cell>
          <cell r="F7099" t="str">
            <v>PHENOTHIAZINE DERIVATIVES</v>
          </cell>
        </row>
        <row r="7100">
          <cell r="A7100" t="str">
            <v>THIORIDAZINE HCL</v>
          </cell>
          <cell r="B7100" t="str">
            <v xml:space="preserve"> PSYCHOTHERAPEUTICS                            </v>
          </cell>
          <cell r="C7100" t="str">
            <v>MFR NOT STATED</v>
          </cell>
          <cell r="D7100">
            <v>1007.2</v>
          </cell>
          <cell r="E7100" t="str">
            <v>LAB UNKNOWN</v>
          </cell>
          <cell r="F7100" t="str">
            <v>PHENOTHIAZINE DERIVATIVES</v>
          </cell>
        </row>
        <row r="7101">
          <cell r="A7101" t="str">
            <v>THIORIDAZINE HCL</v>
          </cell>
          <cell r="B7101" t="str">
            <v xml:space="preserve"> PSYCHOTHERAPEUTICS                            </v>
          </cell>
          <cell r="C7101" t="str">
            <v>MUTUAL PHARM</v>
          </cell>
          <cell r="D7101">
            <v>84157</v>
          </cell>
          <cell r="E7101" t="str">
            <v>URL/MUTUAL</v>
          </cell>
          <cell r="F7101" t="str">
            <v>PHENOTHIAZINE DERIVATIVES</v>
          </cell>
        </row>
        <row r="7102">
          <cell r="A7102" t="str">
            <v>THIORIDAZINE HCL</v>
          </cell>
          <cell r="B7102" t="str">
            <v xml:space="preserve"> PSYCHOTHERAPEUTICS                            </v>
          </cell>
          <cell r="C7102" t="str">
            <v>MYLAN</v>
          </cell>
          <cell r="D7102">
            <v>182293.5</v>
          </cell>
          <cell r="E7102" t="str">
            <v>MYLAN LABS  INC</v>
          </cell>
          <cell r="F7102" t="str">
            <v>PHENOTHIAZINE DERIVATIVES</v>
          </cell>
        </row>
        <row r="7103">
          <cell r="A7103" t="str">
            <v>THIORIDAZINE HCL</v>
          </cell>
          <cell r="B7103" t="str">
            <v xml:space="preserve"> PSYCHOTHERAPEUTICS                            </v>
          </cell>
          <cell r="C7103" t="str">
            <v>PHARMACEUTIC ASSOC</v>
          </cell>
          <cell r="D7103">
            <v>0</v>
          </cell>
          <cell r="E7103" t="str">
            <v>PHARMACEUTIC ASSOC</v>
          </cell>
          <cell r="F7103" t="str">
            <v>PHENOTHIAZINE DERIVATIVES</v>
          </cell>
        </row>
        <row r="7104">
          <cell r="A7104" t="str">
            <v>THIORIDAZINE HCL</v>
          </cell>
          <cell r="B7104" t="str">
            <v xml:space="preserve"> PSYCHOTHERAPEUTICS                            </v>
          </cell>
          <cell r="C7104" t="str">
            <v>QUALITEST PRODUCTS</v>
          </cell>
          <cell r="D7104">
            <v>-53.7</v>
          </cell>
          <cell r="E7104" t="str">
            <v>QUALITEST PRODUCTS</v>
          </cell>
          <cell r="F7104" t="str">
            <v>PHENOTHIAZINE DERIVATIVES</v>
          </cell>
        </row>
        <row r="7105">
          <cell r="A7105" t="str">
            <v>THIORIDAZINE HCL</v>
          </cell>
          <cell r="B7105" t="str">
            <v xml:space="preserve"> PSYCHOTHERAPEUTICS                            </v>
          </cell>
          <cell r="C7105" t="str">
            <v>REPACKAGER</v>
          </cell>
          <cell r="D7105">
            <v>9445.5</v>
          </cell>
          <cell r="E7105" t="str">
            <v>REPACKAGER</v>
          </cell>
          <cell r="F7105" t="str">
            <v>PHENOTHIAZINE DERIVATIVES</v>
          </cell>
        </row>
        <row r="7106">
          <cell r="A7106" t="str">
            <v>THIORIDAZINE HCL</v>
          </cell>
          <cell r="B7106" t="str">
            <v xml:space="preserve"> PSYCHOTHERAPEUTICS                            </v>
          </cell>
          <cell r="C7106" t="str">
            <v>ROXANE</v>
          </cell>
          <cell r="D7106">
            <v>-140.9</v>
          </cell>
          <cell r="E7106" t="str">
            <v>BOEHRINGER INGEL</v>
          </cell>
          <cell r="F7106" t="str">
            <v>PHENOTHIAZINE DERIVATIVES</v>
          </cell>
        </row>
        <row r="7107">
          <cell r="A7107" t="str">
            <v>THIORIDAZINE HCL</v>
          </cell>
          <cell r="B7107" t="str">
            <v xml:space="preserve"> PSYCHOTHERAPEUTICS                            </v>
          </cell>
          <cell r="C7107" t="str">
            <v>TEVA PHARMACEUTICALS</v>
          </cell>
          <cell r="D7107">
            <v>0</v>
          </cell>
          <cell r="E7107" t="str">
            <v>TEVA PHARM USA</v>
          </cell>
          <cell r="F7107" t="str">
            <v>PHENOTHIAZINE DERIVATIVES</v>
          </cell>
        </row>
        <row r="7108">
          <cell r="A7108" t="str">
            <v>THIORIDAZINE HCL</v>
          </cell>
          <cell r="B7108" t="str">
            <v xml:space="preserve"> PSYCHOTHERAPEUTICS                            </v>
          </cell>
          <cell r="C7108" t="str">
            <v>UNITED RES LABS</v>
          </cell>
          <cell r="D7108">
            <v>18934.099999999999</v>
          </cell>
          <cell r="E7108" t="str">
            <v>URL/MUTUAL</v>
          </cell>
          <cell r="F7108" t="str">
            <v>PHENOTHIAZINE DERIVATIVES</v>
          </cell>
        </row>
        <row r="7109">
          <cell r="A7109" t="str">
            <v>THIOTEPA</v>
          </cell>
          <cell r="B7109" t="str">
            <v xml:space="preserve"> ANTINEOPLASTIC AGENTS                         </v>
          </cell>
          <cell r="C7109" t="str">
            <v>BEDFORD LABS</v>
          </cell>
          <cell r="D7109">
            <v>421.1</v>
          </cell>
          <cell r="E7109" t="str">
            <v>BOEHRINGER INGEL</v>
          </cell>
          <cell r="F7109" t="str">
            <v>ETHYLENIMINES/METHYLMELAMIN</v>
          </cell>
        </row>
        <row r="7110">
          <cell r="A7110" t="str">
            <v>THIOTEPA</v>
          </cell>
          <cell r="B7110" t="str">
            <v xml:space="preserve"> ANTINEOPLASTIC AGENTS                         </v>
          </cell>
          <cell r="C7110" t="str">
            <v>SICOR PHARM</v>
          </cell>
          <cell r="D7110">
            <v>0</v>
          </cell>
          <cell r="E7110" t="str">
            <v>SICOR INC</v>
          </cell>
          <cell r="F7110" t="str">
            <v>ETHYLENIMINES/METHYLMELAMIN</v>
          </cell>
        </row>
        <row r="7111">
          <cell r="A7111" t="str">
            <v>THIOTHIXENE</v>
          </cell>
          <cell r="B7111" t="str">
            <v xml:space="preserve"> PSYCHOTHERAPEUTICS                            </v>
          </cell>
          <cell r="C7111" t="str">
            <v>GENEVA PHARM</v>
          </cell>
          <cell r="D7111">
            <v>73223.899999999994</v>
          </cell>
          <cell r="E7111" t="str">
            <v>NOVARTIS</v>
          </cell>
          <cell r="F7111" t="str">
            <v>ANTIPSYCHOTICS OTH</v>
          </cell>
        </row>
        <row r="7112">
          <cell r="A7112" t="str">
            <v>THIOTHIXENE</v>
          </cell>
          <cell r="B7112" t="str">
            <v xml:space="preserve"> PSYCHOTHERAPEUTICS                            </v>
          </cell>
          <cell r="C7112" t="str">
            <v>MFR NOT STATED</v>
          </cell>
          <cell r="D7112">
            <v>1070</v>
          </cell>
          <cell r="E7112" t="str">
            <v>LAB UNKNOWN</v>
          </cell>
          <cell r="F7112" t="str">
            <v>ANTIPSYCHOTICS OTH</v>
          </cell>
        </row>
        <row r="7113">
          <cell r="A7113" t="str">
            <v>THIOTHIXENE</v>
          </cell>
          <cell r="B7113" t="str">
            <v xml:space="preserve"> PSYCHOTHERAPEUTICS                            </v>
          </cell>
          <cell r="C7113" t="str">
            <v>MYLAN</v>
          </cell>
          <cell r="D7113">
            <v>46271.8</v>
          </cell>
          <cell r="E7113" t="str">
            <v>MYLAN LABS  INC</v>
          </cell>
          <cell r="F7113" t="str">
            <v>ANTIPSYCHOTICS OTH</v>
          </cell>
        </row>
        <row r="7114">
          <cell r="A7114" t="str">
            <v>THIOTHIXENE</v>
          </cell>
          <cell r="B7114" t="str">
            <v xml:space="preserve"> PSYCHOTHERAPEUTICS                            </v>
          </cell>
          <cell r="C7114" t="str">
            <v>REPACKAGER</v>
          </cell>
          <cell r="D7114">
            <v>0</v>
          </cell>
          <cell r="E7114" t="str">
            <v>REPACKAGER</v>
          </cell>
          <cell r="F7114" t="str">
            <v>ANTIPSYCHOTICS OTH</v>
          </cell>
        </row>
        <row r="7115">
          <cell r="A7115" t="str">
            <v>THIOTHIXENE</v>
          </cell>
          <cell r="B7115" t="str">
            <v xml:space="preserve"> PSYCHOTHERAPEUTICS                            </v>
          </cell>
          <cell r="C7115" t="str">
            <v>WATSON LABS</v>
          </cell>
          <cell r="D7115">
            <v>-7.3</v>
          </cell>
          <cell r="E7115" t="str">
            <v>WATSON PHARM INC</v>
          </cell>
          <cell r="F7115" t="str">
            <v>ANTIPSYCHOTICS OTH</v>
          </cell>
        </row>
        <row r="7116">
          <cell r="A7116" t="str">
            <v>THORAZINE</v>
          </cell>
          <cell r="B7116" t="str">
            <v xml:space="preserve"> PSYCHOTHERAPEUTICS                            </v>
          </cell>
          <cell r="C7116" t="str">
            <v>GSK PHARM</v>
          </cell>
          <cell r="D7116">
            <v>11001.5</v>
          </cell>
          <cell r="E7116" t="str">
            <v>GLAXOSMITHKLINE</v>
          </cell>
          <cell r="F7116" t="str">
            <v>PHENOTHIAZINE DERIVATIVES</v>
          </cell>
        </row>
        <row r="7117">
          <cell r="A7117" t="str">
            <v>THROAT SPRAY</v>
          </cell>
          <cell r="B7117" t="str">
            <v xml:space="preserve"> MOUTH, THROAT &amp; ANTISEPTICS                   </v>
          </cell>
          <cell r="C7117" t="str">
            <v>CLAY-PARK LABS</v>
          </cell>
          <cell r="D7117">
            <v>295.7</v>
          </cell>
          <cell r="E7117" t="str">
            <v>CLAY-PARK LABS</v>
          </cell>
          <cell r="F7117" t="str">
            <v>ANTISEPTIC MOUTH/THROAT</v>
          </cell>
        </row>
        <row r="7118">
          <cell r="A7118" t="str">
            <v>THROMBINAR</v>
          </cell>
          <cell r="B7118" t="str">
            <v xml:space="preserve"> HEMOSTATIC MODIFIERS                          </v>
          </cell>
          <cell r="C7118" t="str">
            <v>JONES PHARMACEUTICAL</v>
          </cell>
          <cell r="D7118">
            <v>105.2</v>
          </cell>
          <cell r="E7118" t="str">
            <v>KING PHARM INC</v>
          </cell>
          <cell r="F7118" t="str">
            <v>HEMO MOD OTH TOPICAL</v>
          </cell>
        </row>
        <row r="7119">
          <cell r="A7119" t="str">
            <v>THYROGEN</v>
          </cell>
          <cell r="B7119" t="str">
            <v xml:space="preserve"> DIAGNOSTIC AIDS                               </v>
          </cell>
          <cell r="C7119" t="str">
            <v>GENZYME CORP</v>
          </cell>
          <cell r="D7119">
            <v>9813</v>
          </cell>
          <cell r="E7119" t="str">
            <v>GENZYME CORP</v>
          </cell>
          <cell r="F7119" t="str">
            <v>DIAG AIDS OTH</v>
          </cell>
        </row>
        <row r="7120">
          <cell r="A7120" t="str">
            <v>THYROID</v>
          </cell>
          <cell r="B7120" t="str">
            <v xml:space="preserve"> THYROID THERAPY                               </v>
          </cell>
          <cell r="C7120" t="str">
            <v>FOREST PHARM</v>
          </cell>
          <cell r="D7120">
            <v>10676.3</v>
          </cell>
          <cell r="E7120" t="str">
            <v>FOREST LABS</v>
          </cell>
          <cell r="F7120" t="str">
            <v>THYROID HORMONE NATURAL</v>
          </cell>
        </row>
        <row r="7121">
          <cell r="A7121" t="str">
            <v>THYROID</v>
          </cell>
          <cell r="B7121" t="str">
            <v xml:space="preserve"> THYROID THERAPY                               </v>
          </cell>
          <cell r="C7121" t="str">
            <v>QUALITEST PRODUCTS</v>
          </cell>
          <cell r="D7121">
            <v>284.3</v>
          </cell>
          <cell r="E7121" t="str">
            <v>QUALITEST PRODUCTS</v>
          </cell>
          <cell r="F7121" t="str">
            <v>THYROID HORMONE NATURAL</v>
          </cell>
        </row>
        <row r="7122">
          <cell r="A7122" t="str">
            <v>THYROID</v>
          </cell>
          <cell r="B7122" t="str">
            <v xml:space="preserve"> THYROID THERAPY                               </v>
          </cell>
          <cell r="C7122" t="str">
            <v>TIME-CAP LABS</v>
          </cell>
          <cell r="D7122">
            <v>5.7</v>
          </cell>
          <cell r="E7122" t="str">
            <v>TIME-CAP LABS</v>
          </cell>
          <cell r="F7122" t="str">
            <v>THYROID HORMONE NATURAL</v>
          </cell>
        </row>
        <row r="7123">
          <cell r="A7123" t="str">
            <v>THYROID</v>
          </cell>
          <cell r="B7123" t="str">
            <v xml:space="preserve"> THYROID THERAPY                               </v>
          </cell>
          <cell r="C7123" t="str">
            <v>UNITED RES LABS</v>
          </cell>
          <cell r="D7123">
            <v>78.900000000000006</v>
          </cell>
          <cell r="E7123" t="str">
            <v>URL/MUTUAL</v>
          </cell>
          <cell r="F7123" t="str">
            <v>THYROID HORMONE NATURAL</v>
          </cell>
        </row>
        <row r="7124">
          <cell r="A7124" t="str">
            <v>THYROLAR</v>
          </cell>
          <cell r="B7124" t="str">
            <v xml:space="preserve"> THYROID THERAPY                               </v>
          </cell>
          <cell r="C7124" t="str">
            <v>FOREST PHARM</v>
          </cell>
          <cell r="D7124">
            <v>0</v>
          </cell>
          <cell r="E7124" t="str">
            <v>FOREST LABS</v>
          </cell>
          <cell r="F7124" t="str">
            <v>THYROID HORMONE SYNTH</v>
          </cell>
        </row>
        <row r="7125">
          <cell r="A7125" t="str">
            <v>TIA DOCE</v>
          </cell>
          <cell r="B7125" t="str">
            <v xml:space="preserve"> VITAMINS        </v>
          </cell>
          <cell r="C7125" t="str">
            <v>ALBA PHARM</v>
          </cell>
          <cell r="D7125">
            <v>40185.599999999999</v>
          </cell>
          <cell r="E7125" t="str">
            <v>ALBA PHARM</v>
          </cell>
          <cell r="F7125" t="str">
            <v>THIAMINE</v>
          </cell>
        </row>
        <row r="7126">
          <cell r="A7126" t="str">
            <v>TIA-DOCE S</v>
          </cell>
          <cell r="B7126" t="str">
            <v xml:space="preserve"> BLOOD GROWTH FACTORS                          </v>
          </cell>
          <cell r="C7126" t="str">
            <v>LAMBDA PHARM</v>
          </cell>
          <cell r="D7126">
            <v>-289.89999999999998</v>
          </cell>
          <cell r="E7126" t="str">
            <v>LAMBDA</v>
          </cell>
          <cell r="F7126" t="str">
            <v>VITAMIN B12</v>
          </cell>
        </row>
        <row r="7127">
          <cell r="A7127" t="str">
            <v>TIAZAC</v>
          </cell>
          <cell r="B7127" t="str">
            <v xml:space="preserve"> VASCULAR AGENTS                               </v>
          </cell>
          <cell r="C7127" t="str">
            <v>FOREST PHARM</v>
          </cell>
          <cell r="D7127">
            <v>827624.4</v>
          </cell>
          <cell r="E7127" t="str">
            <v>FOREST LABS</v>
          </cell>
          <cell r="F7127" t="str">
            <v>CALCIUM BLOCKERS</v>
          </cell>
        </row>
        <row r="7128">
          <cell r="A7128" t="str">
            <v>TICE BCG</v>
          </cell>
          <cell r="B7128" t="str">
            <v xml:space="preserve"> TUBERCULOSIS THERAPY                          </v>
          </cell>
          <cell r="C7128" t="str">
            <v>ORGANON</v>
          </cell>
          <cell r="D7128">
            <v>21769.1</v>
          </cell>
          <cell r="E7128" t="str">
            <v>AKZO</v>
          </cell>
          <cell r="F7128" t="str">
            <v>TUBERCULOSIS THERAPY</v>
          </cell>
        </row>
        <row r="7129">
          <cell r="A7129" t="str">
            <v>TICLID</v>
          </cell>
          <cell r="B7129" t="str">
            <v xml:space="preserve"> HEMOSTATIC MODIFIERS                          </v>
          </cell>
          <cell r="C7129" t="str">
            <v>ROCHE</v>
          </cell>
          <cell r="D7129">
            <v>33556.699999999997</v>
          </cell>
          <cell r="E7129" t="str">
            <v>HOFFMANN-LA ROCHE</v>
          </cell>
          <cell r="F7129" t="str">
            <v>ANTI-PLATELETS ORAL</v>
          </cell>
        </row>
        <row r="7130">
          <cell r="A7130" t="str">
            <v>TICLOPIDINE HCL</v>
          </cell>
          <cell r="B7130" t="str">
            <v xml:space="preserve"> HEMOSTATIC MODIFIERS                          </v>
          </cell>
          <cell r="C7130" t="str">
            <v>APOTEX CORP</v>
          </cell>
          <cell r="D7130">
            <v>219244.5</v>
          </cell>
          <cell r="E7130" t="str">
            <v>APOTEX CORP</v>
          </cell>
          <cell r="F7130" t="str">
            <v>ANTI-PLATELETS ORAL</v>
          </cell>
        </row>
        <row r="7131">
          <cell r="A7131" t="str">
            <v>TICLOPIDINE HCL</v>
          </cell>
          <cell r="B7131" t="str">
            <v xml:space="preserve"> HEMOSTATIC MODIFIERS                          </v>
          </cell>
          <cell r="C7131" t="str">
            <v>CARACO PHARM</v>
          </cell>
          <cell r="D7131">
            <v>448</v>
          </cell>
          <cell r="E7131" t="str">
            <v>CARACO PHARM</v>
          </cell>
          <cell r="F7131" t="str">
            <v>ANTI-PLATELETS ORAL</v>
          </cell>
        </row>
        <row r="7132">
          <cell r="A7132" t="str">
            <v>TICLOPIDINE HCL</v>
          </cell>
          <cell r="B7132" t="str">
            <v xml:space="preserve"> HEMOSTATIC MODIFIERS                          </v>
          </cell>
          <cell r="C7132" t="str">
            <v>EON LABS</v>
          </cell>
          <cell r="D7132">
            <v>1485.4</v>
          </cell>
          <cell r="E7132" t="str">
            <v>EON CORP</v>
          </cell>
          <cell r="F7132" t="str">
            <v>ANTI-PLATELETS ORAL</v>
          </cell>
        </row>
        <row r="7133">
          <cell r="A7133" t="str">
            <v>TICLOPIDINE HCL</v>
          </cell>
          <cell r="B7133" t="str">
            <v xml:space="preserve"> HEMOSTATIC MODIFIERS                          </v>
          </cell>
          <cell r="C7133" t="str">
            <v>GENEVA PHARM</v>
          </cell>
          <cell r="D7133">
            <v>0</v>
          </cell>
          <cell r="E7133" t="str">
            <v>NOVARTIS</v>
          </cell>
          <cell r="F7133" t="str">
            <v>ANTI-PLATELETS ORAL</v>
          </cell>
        </row>
        <row r="7134">
          <cell r="A7134" t="str">
            <v>TICLOPIDINE HCL</v>
          </cell>
          <cell r="B7134" t="str">
            <v xml:space="preserve"> HEMOSTATIC MODIFIERS                          </v>
          </cell>
          <cell r="C7134" t="str">
            <v>MAJOR PHARM</v>
          </cell>
          <cell r="D7134">
            <v>364.8</v>
          </cell>
          <cell r="E7134" t="str">
            <v>GREAT LAKES WHLSL</v>
          </cell>
          <cell r="F7134" t="str">
            <v>ANTI-PLATELETS ORAL</v>
          </cell>
        </row>
        <row r="7135">
          <cell r="A7135" t="str">
            <v>TICLOPIDINE HCL</v>
          </cell>
          <cell r="B7135" t="str">
            <v xml:space="preserve"> HEMOSTATIC MODIFIERS                          </v>
          </cell>
          <cell r="C7135" t="str">
            <v>PAR PHARM</v>
          </cell>
          <cell r="D7135">
            <v>4667.3999999999996</v>
          </cell>
          <cell r="E7135" t="str">
            <v>PAR PHARM</v>
          </cell>
          <cell r="F7135" t="str">
            <v>ANTI-PLATELETS ORAL</v>
          </cell>
        </row>
        <row r="7136">
          <cell r="A7136" t="str">
            <v>TICLOPIDINE HCL</v>
          </cell>
          <cell r="B7136" t="str">
            <v xml:space="preserve"> HEMOSTATIC MODIFIERS                          </v>
          </cell>
          <cell r="C7136" t="str">
            <v>PUREPAC</v>
          </cell>
          <cell r="D7136">
            <v>39768.699999999997</v>
          </cell>
          <cell r="E7136" t="str">
            <v>ALPHARMA USPD</v>
          </cell>
          <cell r="F7136" t="str">
            <v>ANTI-PLATELETS ORAL</v>
          </cell>
        </row>
        <row r="7137">
          <cell r="A7137" t="str">
            <v>TICLOPIDINE HCL</v>
          </cell>
          <cell r="B7137" t="str">
            <v xml:space="preserve"> HEMOSTATIC MODIFIERS                          </v>
          </cell>
          <cell r="C7137" t="str">
            <v>TEVA PHARMACEUTICALS</v>
          </cell>
          <cell r="D7137">
            <v>3042.7</v>
          </cell>
          <cell r="E7137" t="str">
            <v>TEVA PHARM USA</v>
          </cell>
          <cell r="F7137" t="str">
            <v>ANTI-PLATELETS ORAL</v>
          </cell>
        </row>
        <row r="7138">
          <cell r="A7138" t="str">
            <v>TIGAN</v>
          </cell>
          <cell r="B7138" t="str">
            <v xml:space="preserve"> ANTINAUSEANTS                                 </v>
          </cell>
          <cell r="C7138" t="str">
            <v>MONARCH PHARM</v>
          </cell>
          <cell r="D7138">
            <v>96763.7</v>
          </cell>
          <cell r="E7138" t="str">
            <v>KING PHARM INC</v>
          </cell>
          <cell r="F7138" t="str">
            <v>ANTICHOLINERGIC OTH</v>
          </cell>
        </row>
        <row r="7139">
          <cell r="A7139" t="str">
            <v>TILADE</v>
          </cell>
          <cell r="B7139" t="str">
            <v xml:space="preserve"> RESPIRATORY THERAPY                           </v>
          </cell>
          <cell r="C7139" t="str">
            <v>MONARCH PHARM</v>
          </cell>
          <cell r="D7139">
            <v>5447.4</v>
          </cell>
          <cell r="E7139" t="str">
            <v>KING PHARM INC</v>
          </cell>
          <cell r="F7139" t="str">
            <v>RESPIRATORY NSAID BRONCHIAL</v>
          </cell>
        </row>
        <row r="7140">
          <cell r="A7140" t="str">
            <v>TIMENTIN</v>
          </cell>
          <cell r="B7140" t="str">
            <v xml:space="preserve"> ANTI-INFECTIVES, SYSTEMIC                     </v>
          </cell>
          <cell r="C7140" t="str">
            <v>GSK PHARM</v>
          </cell>
          <cell r="D7140">
            <v>5564.2</v>
          </cell>
          <cell r="E7140" t="str">
            <v>GLAXOSMITHKLINE</v>
          </cell>
          <cell r="F7140" t="str">
            <v>B-LACTAM INCREASED ACTIVITY</v>
          </cell>
        </row>
        <row r="7141">
          <cell r="A7141" t="str">
            <v>TIMOLIDE</v>
          </cell>
          <cell r="B7141" t="str">
            <v xml:space="preserve"> VASCULAR AGENTS                               </v>
          </cell>
          <cell r="C7141" t="str">
            <v>MERCK &amp; COMPANY</v>
          </cell>
          <cell r="D7141">
            <v>1689.8</v>
          </cell>
          <cell r="E7141" t="str">
            <v>MERCK &amp; CO</v>
          </cell>
          <cell r="F7141" t="str">
            <v>BETA/A-B BL W/DIUR</v>
          </cell>
        </row>
        <row r="7142">
          <cell r="A7142" t="str">
            <v>TIMOLOL MAL</v>
          </cell>
          <cell r="B7142" t="str">
            <v xml:space="preserve"> OPHTHALMIC PREPARATIONS                       </v>
          </cell>
          <cell r="C7142" t="str">
            <v>AKORN INC</v>
          </cell>
          <cell r="D7142">
            <v>853.3</v>
          </cell>
          <cell r="E7142" t="str">
            <v>AKORN INC</v>
          </cell>
          <cell r="F7142" t="str">
            <v>OPHTH BETA BLOCKERS</v>
          </cell>
        </row>
        <row r="7143">
          <cell r="A7143" t="str">
            <v>TIMOLOL MAL</v>
          </cell>
          <cell r="B7143" t="str">
            <v xml:space="preserve"> OPHTHALMIC PREPARATIONS                       </v>
          </cell>
          <cell r="C7143" t="str">
            <v>APOTEX CORP</v>
          </cell>
          <cell r="D7143">
            <v>-33.1</v>
          </cell>
          <cell r="E7143" t="str">
            <v>APOTEX CORP</v>
          </cell>
          <cell r="F7143" t="str">
            <v>OPHTH BETA BLOCKERS</v>
          </cell>
        </row>
        <row r="7144">
          <cell r="A7144" t="str">
            <v>TIMOLOL MAL</v>
          </cell>
          <cell r="B7144" t="str">
            <v xml:space="preserve"> OPHTHALMIC PREPARATIONS                       </v>
          </cell>
          <cell r="C7144" t="str">
            <v>BAUSCH &amp; LOMB PH</v>
          </cell>
          <cell r="D7144">
            <v>7084.2</v>
          </cell>
          <cell r="E7144" t="str">
            <v>BAUSCH &amp; LOMB INC</v>
          </cell>
          <cell r="F7144" t="str">
            <v>OPHTH BETA BLOCKERS</v>
          </cell>
        </row>
        <row r="7145">
          <cell r="A7145" t="str">
            <v>TIMOLOL MAL</v>
          </cell>
          <cell r="B7145" t="str">
            <v xml:space="preserve"> OPHTHALMIC PREPARATIONS                       </v>
          </cell>
          <cell r="C7145" t="str">
            <v>FALCON PHARM</v>
          </cell>
          <cell r="D7145">
            <v>176747</v>
          </cell>
          <cell r="E7145" t="str">
            <v>NESTLE S A</v>
          </cell>
          <cell r="F7145" t="str">
            <v>OPHTH BETA BLOCKERS</v>
          </cell>
        </row>
        <row r="7146">
          <cell r="A7146" t="str">
            <v>TIMOLOL MAL</v>
          </cell>
          <cell r="B7146" t="str">
            <v xml:space="preserve"> OPHTHALMIC PREPARATIONS                       </v>
          </cell>
          <cell r="C7146" t="str">
            <v>MAJOR PHARM</v>
          </cell>
          <cell r="D7146">
            <v>108</v>
          </cell>
          <cell r="E7146" t="str">
            <v>GREAT LAKES WHLSL</v>
          </cell>
          <cell r="F7146" t="str">
            <v>OPHTH BETA BLOCKERS</v>
          </cell>
        </row>
        <row r="7147">
          <cell r="A7147" t="str">
            <v>TIMOLOL MAL</v>
          </cell>
          <cell r="B7147" t="str">
            <v xml:space="preserve"> OPHTHALMIC PREPARATIONS                       </v>
          </cell>
          <cell r="C7147" t="str">
            <v>PACIFIC PHARM</v>
          </cell>
          <cell r="D7147">
            <v>27289.5</v>
          </cell>
          <cell r="E7147" t="str">
            <v>PACIFIC PHARM</v>
          </cell>
          <cell r="F7147" t="str">
            <v>OPHTH BETA BLOCKERS</v>
          </cell>
        </row>
        <row r="7148">
          <cell r="A7148" t="str">
            <v>TIMOLOL MAL</v>
          </cell>
          <cell r="B7148" t="str">
            <v xml:space="preserve"> OPHTHALMIC PREPARATIONS                       </v>
          </cell>
          <cell r="C7148" t="str">
            <v>WATSON LABS</v>
          </cell>
          <cell r="D7148">
            <v>0</v>
          </cell>
          <cell r="E7148" t="str">
            <v>WATSON PHARM INC</v>
          </cell>
          <cell r="F7148" t="str">
            <v>OPHTH BETA BLOCKERS</v>
          </cell>
        </row>
        <row r="7149">
          <cell r="A7149" t="str">
            <v>TIMOLOL MAL</v>
          </cell>
          <cell r="B7149" t="str">
            <v xml:space="preserve"> VASCULAR AGENTS                               </v>
          </cell>
          <cell r="C7149" t="str">
            <v>ENDO GENERIC PRODUCT</v>
          </cell>
          <cell r="D7149">
            <v>0</v>
          </cell>
          <cell r="E7149" t="str">
            <v>ENDO PHARM INC</v>
          </cell>
          <cell r="F7149" t="str">
            <v>BETA BLOCKERS</v>
          </cell>
        </row>
        <row r="7150">
          <cell r="A7150" t="str">
            <v>TIMOLOL MAL</v>
          </cell>
          <cell r="B7150" t="str">
            <v xml:space="preserve"> VASCULAR AGENTS                               </v>
          </cell>
          <cell r="C7150" t="str">
            <v>MYLAN</v>
          </cell>
          <cell r="D7150">
            <v>2152.6</v>
          </cell>
          <cell r="E7150" t="str">
            <v>MYLAN LABS  INC</v>
          </cell>
          <cell r="F7150" t="str">
            <v>BETA BLOCKERS</v>
          </cell>
        </row>
        <row r="7151">
          <cell r="A7151" t="str">
            <v>TIMOPTIC</v>
          </cell>
          <cell r="B7151" t="str">
            <v xml:space="preserve"> OPHTHALMIC PREPARATIONS                       </v>
          </cell>
          <cell r="C7151" t="str">
            <v>MERCK &amp; COMPANY</v>
          </cell>
          <cell r="D7151">
            <v>19843</v>
          </cell>
          <cell r="E7151" t="str">
            <v>MERCK &amp; CO</v>
          </cell>
          <cell r="F7151" t="str">
            <v>OPHTH BETA BLOCKERS</v>
          </cell>
        </row>
        <row r="7152">
          <cell r="A7152" t="str">
            <v>TIMOPTIC-XE</v>
          </cell>
          <cell r="B7152" t="str">
            <v xml:space="preserve"> OPHTHALMIC PREPARATIONS                       </v>
          </cell>
          <cell r="C7152" t="str">
            <v>MERCK &amp; COMPANY</v>
          </cell>
          <cell r="D7152">
            <v>52137.5</v>
          </cell>
          <cell r="E7152" t="str">
            <v>MERCK &amp; CO</v>
          </cell>
          <cell r="F7152" t="str">
            <v>OPHTH BETA BLOCKERS</v>
          </cell>
        </row>
        <row r="7153">
          <cell r="A7153" t="str">
            <v>TINACTIN</v>
          </cell>
          <cell r="B7153" t="str">
            <v xml:space="preserve"> ANTI-FUNGAL AGENTS                            </v>
          </cell>
          <cell r="C7153" t="str">
            <v>SCHER-PLGH HC PROD</v>
          </cell>
          <cell r="D7153">
            <v>105440.8</v>
          </cell>
          <cell r="E7153" t="str">
            <v>SCHERING PLOUGH</v>
          </cell>
          <cell r="F7153" t="str">
            <v>ANTI-FUNGAL MISC</v>
          </cell>
        </row>
        <row r="7154">
          <cell r="A7154" t="str">
            <v>TINACTIN FT/SNEAK DEO</v>
          </cell>
          <cell r="B7154" t="str">
            <v xml:space="preserve"> ANTI-FUNGAL AGENTS                            </v>
          </cell>
          <cell r="C7154" t="str">
            <v>SCHER-PLGH HC PROD</v>
          </cell>
          <cell r="D7154">
            <v>2683.8</v>
          </cell>
          <cell r="E7154" t="str">
            <v>SCHERING PLOUGH</v>
          </cell>
          <cell r="F7154" t="str">
            <v>ANTI-FUNGAL MISC</v>
          </cell>
        </row>
        <row r="7155">
          <cell r="A7155" t="str">
            <v>TINAMED PLANTAR MAX STR</v>
          </cell>
          <cell r="B7155" t="str">
            <v xml:space="preserve"> DERMATOLOGICALS, ETHICAL                      </v>
          </cell>
          <cell r="C7155" t="str">
            <v>STIEFEL</v>
          </cell>
          <cell r="D7155">
            <v>4736.2</v>
          </cell>
          <cell r="E7155" t="str">
            <v>STIEFEL LABS</v>
          </cell>
          <cell r="F7155" t="str">
            <v>DERMATOLOGICAL PREP OTH</v>
          </cell>
        </row>
        <row r="7156">
          <cell r="A7156" t="str">
            <v>TIN-BEN</v>
          </cell>
          <cell r="B7156" t="str">
            <v xml:space="preserve"> DERMATOLOGICALS, ETHICAL                      </v>
          </cell>
          <cell r="C7156" t="str">
            <v>FERNDALE LABS</v>
          </cell>
          <cell r="D7156">
            <v>70</v>
          </cell>
          <cell r="E7156" t="str">
            <v>FERNDALE LABS</v>
          </cell>
          <cell r="F7156" t="str">
            <v>DERMATOLOGICAL PREP OTH</v>
          </cell>
        </row>
        <row r="7157">
          <cell r="A7157" t="str">
            <v>TIN-CO-BEN</v>
          </cell>
          <cell r="B7157" t="str">
            <v xml:space="preserve"> MISCELLANEOUS PREPS, ETHICAL                  </v>
          </cell>
          <cell r="C7157" t="str">
            <v>FERNDALE LABS</v>
          </cell>
          <cell r="D7157">
            <v>-3.3</v>
          </cell>
          <cell r="E7157" t="str">
            <v>FERNDALE LABS</v>
          </cell>
          <cell r="F7157" t="str">
            <v>MISCELLANEOUS OTH</v>
          </cell>
        </row>
        <row r="7158">
          <cell r="A7158" t="str">
            <v>TINEACIDE</v>
          </cell>
          <cell r="B7158" t="str">
            <v xml:space="preserve"> ANTI-FUNGAL AGENTS                            </v>
          </cell>
          <cell r="C7158" t="str">
            <v>BLAINES LAB</v>
          </cell>
          <cell r="D7158">
            <v>53685.7</v>
          </cell>
          <cell r="E7158" t="str">
            <v>BLAINES LAB</v>
          </cell>
          <cell r="F7158" t="str">
            <v>ANTI-FUNGAL COMB</v>
          </cell>
        </row>
        <row r="7159">
          <cell r="A7159" t="str">
            <v>TIOCONAZOLE-1</v>
          </cell>
          <cell r="B7159" t="str">
            <v xml:space="preserve"> ANTI-FUNGAL AGENTS                            </v>
          </cell>
          <cell r="C7159" t="str">
            <v>PRIVATE LABEL</v>
          </cell>
          <cell r="D7159">
            <v>9612.6</v>
          </cell>
          <cell r="E7159" t="str">
            <v>PRIVATE LABEL</v>
          </cell>
          <cell r="F7159" t="str">
            <v>IMIDAZOLES</v>
          </cell>
        </row>
        <row r="7160">
          <cell r="A7160" t="str">
            <v>TIZANIDINE</v>
          </cell>
          <cell r="B7160" t="str">
            <v xml:space="preserve"> MUSCULOSKELETAL                               </v>
          </cell>
          <cell r="C7160" t="str">
            <v>EON LABS</v>
          </cell>
          <cell r="D7160">
            <v>82980.100000000006</v>
          </cell>
          <cell r="E7160" t="str">
            <v>EON CORP</v>
          </cell>
          <cell r="F7160" t="str">
            <v>MUS RELX NON-SURG W/O ANALG</v>
          </cell>
        </row>
        <row r="7161">
          <cell r="A7161" t="str">
            <v>TIZANIDINE</v>
          </cell>
          <cell r="B7161" t="str">
            <v xml:space="preserve"> MUSCULOSKELETAL                               </v>
          </cell>
          <cell r="C7161" t="str">
            <v>MYLAN</v>
          </cell>
          <cell r="D7161">
            <v>1514.6</v>
          </cell>
          <cell r="E7161" t="str">
            <v>MYLAN LABS  INC</v>
          </cell>
          <cell r="F7161" t="str">
            <v>MUS RELX NON-SURG W/O ANALG</v>
          </cell>
        </row>
        <row r="7162">
          <cell r="A7162" t="str">
            <v>TIZANIDINE</v>
          </cell>
          <cell r="B7162" t="str">
            <v xml:space="preserve"> MUSCULOSKELETAL                               </v>
          </cell>
          <cell r="C7162" t="str">
            <v>PAR PHARM</v>
          </cell>
          <cell r="D7162">
            <v>58003.6</v>
          </cell>
          <cell r="E7162" t="str">
            <v>PAR PHARM</v>
          </cell>
          <cell r="F7162" t="str">
            <v>MUS RELX NON-SURG W/O ANALG</v>
          </cell>
        </row>
        <row r="7163">
          <cell r="A7163" t="str">
            <v>TIZANIDINE</v>
          </cell>
          <cell r="B7163" t="str">
            <v xml:space="preserve"> MUSCULOSKELETAL                               </v>
          </cell>
          <cell r="C7163" t="str">
            <v>PUREPAC</v>
          </cell>
          <cell r="D7163">
            <v>1313.1</v>
          </cell>
          <cell r="E7163" t="str">
            <v>ALPHARMA USPD</v>
          </cell>
          <cell r="F7163" t="str">
            <v>MUS RELX NON-SURG W/O ANALG</v>
          </cell>
        </row>
        <row r="7164">
          <cell r="A7164" t="str">
            <v>TIZANIDINE</v>
          </cell>
          <cell r="B7164" t="str">
            <v xml:space="preserve"> MUSCULOSKELETAL                               </v>
          </cell>
          <cell r="C7164" t="str">
            <v>R&amp;S PHARM</v>
          </cell>
          <cell r="D7164">
            <v>33736.400000000001</v>
          </cell>
          <cell r="E7164" t="str">
            <v>R&amp;S PHARM</v>
          </cell>
          <cell r="F7164" t="str">
            <v>MUS RELX NON-SURG W/O ANALG</v>
          </cell>
        </row>
        <row r="7165">
          <cell r="A7165" t="str">
            <v>TIZANIDINE</v>
          </cell>
          <cell r="B7165" t="str">
            <v xml:space="preserve"> MUSCULOSKELETAL                               </v>
          </cell>
          <cell r="C7165" t="str">
            <v>TEVA PHARMACEUTICALS</v>
          </cell>
          <cell r="D7165">
            <v>28440.2</v>
          </cell>
          <cell r="E7165" t="str">
            <v>TEVA PHARM USA</v>
          </cell>
          <cell r="F7165" t="str">
            <v>MUS RELX NON-SURG W/O ANALG</v>
          </cell>
        </row>
        <row r="7166">
          <cell r="A7166" t="str">
            <v>TIZANIDINE</v>
          </cell>
          <cell r="B7166" t="str">
            <v xml:space="preserve"> MUSCULOSKELETAL                               </v>
          </cell>
          <cell r="C7166" t="str">
            <v>UNIT DOSE LABS</v>
          </cell>
          <cell r="D7166">
            <v>58.3</v>
          </cell>
          <cell r="E7166" t="str">
            <v>MYLAN LABS  INC</v>
          </cell>
          <cell r="F7166" t="str">
            <v>MUS RELX NON-SURG W/O ANALG</v>
          </cell>
        </row>
        <row r="7167">
          <cell r="A7167" t="str">
            <v>TNKASE</v>
          </cell>
          <cell r="B7167" t="str">
            <v xml:space="preserve"> HEMOSTATIC MODIFIERS                          </v>
          </cell>
          <cell r="C7167" t="str">
            <v>GENENTECH INC</v>
          </cell>
          <cell r="D7167">
            <v>0</v>
          </cell>
          <cell r="E7167" t="str">
            <v>GENENTECH INC</v>
          </cell>
          <cell r="F7167" t="str">
            <v>FIBRINOLYTIC</v>
          </cell>
        </row>
        <row r="7168">
          <cell r="A7168" t="str">
            <v>TOBI</v>
          </cell>
          <cell r="B7168" t="str">
            <v xml:space="preserve"> ANTI-INFECTIVES, SYSTEMIC                     </v>
          </cell>
          <cell r="C7168" t="str">
            <v>CHIRON THERAPEUTIC</v>
          </cell>
          <cell r="D7168">
            <v>62460</v>
          </cell>
          <cell r="E7168" t="str">
            <v>CHIRON CORP</v>
          </cell>
          <cell r="F7168" t="str">
            <v>AMINOGLYCOSIDES</v>
          </cell>
        </row>
        <row r="7169">
          <cell r="A7169" t="str">
            <v>TOBRADEX</v>
          </cell>
          <cell r="B7169" t="str">
            <v xml:space="preserve"> OPHTHALMIC PREPARATIONS                       </v>
          </cell>
          <cell r="C7169" t="str">
            <v>ALCON LABS  OPHTHAL</v>
          </cell>
          <cell r="D7169">
            <v>3379696.4</v>
          </cell>
          <cell r="E7169" t="str">
            <v>NESTLE S A</v>
          </cell>
          <cell r="F7169" t="str">
            <v>OPHTH CORTICOID/ANTNFCT</v>
          </cell>
        </row>
        <row r="7170">
          <cell r="A7170" t="str">
            <v>TOBRAMYCIN SULF</v>
          </cell>
          <cell r="B7170" t="str">
            <v xml:space="preserve"> ANTI-INFECTIVES, SYSTEMIC                     </v>
          </cell>
          <cell r="C7170" t="str">
            <v>ABBOTT HOSP PRODS</v>
          </cell>
          <cell r="D7170">
            <v>258.60000000000002</v>
          </cell>
          <cell r="E7170" t="str">
            <v>ABBOTT</v>
          </cell>
          <cell r="F7170" t="str">
            <v>AMINOGLYCOSIDES</v>
          </cell>
        </row>
        <row r="7171">
          <cell r="A7171" t="str">
            <v>TOBRAMYCIN SULF</v>
          </cell>
          <cell r="B7171" t="str">
            <v xml:space="preserve"> ANTI-INFECTIVES, SYSTEMIC                     </v>
          </cell>
          <cell r="C7171" t="str">
            <v>GENEVA PHARM</v>
          </cell>
          <cell r="D7171">
            <v>433.1</v>
          </cell>
          <cell r="E7171" t="str">
            <v>NOVARTIS</v>
          </cell>
          <cell r="F7171" t="str">
            <v>AMINOGLYCOSIDES</v>
          </cell>
        </row>
        <row r="7172">
          <cell r="A7172" t="str">
            <v>TOBRAMYCIN SULF</v>
          </cell>
          <cell r="B7172" t="str">
            <v xml:space="preserve"> ANTI-INFECTIVES, SYSTEMIC                     </v>
          </cell>
          <cell r="C7172" t="str">
            <v>SICOR PHARM</v>
          </cell>
          <cell r="D7172">
            <v>1203.9000000000001</v>
          </cell>
          <cell r="E7172" t="str">
            <v>SICOR INC</v>
          </cell>
          <cell r="F7172" t="str">
            <v>AMINOGLYCOSIDES</v>
          </cell>
        </row>
        <row r="7173">
          <cell r="A7173" t="str">
            <v>TOBRAMYCIN SULF</v>
          </cell>
          <cell r="B7173" t="str">
            <v xml:space="preserve"> OPHTHALMIC PREPARATIONS                       </v>
          </cell>
          <cell r="C7173" t="str">
            <v>AKORN INC</v>
          </cell>
          <cell r="D7173">
            <v>0</v>
          </cell>
          <cell r="E7173" t="str">
            <v>AKORN INC</v>
          </cell>
          <cell r="F7173" t="str">
            <v>OPHTH BROAD/MED SPEC</v>
          </cell>
        </row>
        <row r="7174">
          <cell r="A7174" t="str">
            <v>TOBRAMYCIN SULF</v>
          </cell>
          <cell r="B7174" t="str">
            <v xml:space="preserve"> OPHTHALMIC PREPARATIONS                       </v>
          </cell>
          <cell r="C7174" t="str">
            <v>BAUSCH &amp; LOMB PH</v>
          </cell>
          <cell r="D7174">
            <v>22995.1</v>
          </cell>
          <cell r="E7174" t="str">
            <v>BAUSCH &amp; LOMB INC</v>
          </cell>
          <cell r="F7174" t="str">
            <v>OPHTH BROAD/MED SPEC</v>
          </cell>
        </row>
        <row r="7175">
          <cell r="A7175" t="str">
            <v>TOBRAMYCIN SULF</v>
          </cell>
          <cell r="B7175" t="str">
            <v xml:space="preserve"> OPHTHALMIC PREPARATIONS                       </v>
          </cell>
          <cell r="C7175" t="str">
            <v>FALCON PHARM</v>
          </cell>
          <cell r="D7175">
            <v>137226.9</v>
          </cell>
          <cell r="E7175" t="str">
            <v>NESTLE S A</v>
          </cell>
          <cell r="F7175" t="str">
            <v>OPHTH BROAD/MED SPEC</v>
          </cell>
        </row>
        <row r="7176">
          <cell r="A7176" t="str">
            <v>TOBRAMYCIN SULF</v>
          </cell>
          <cell r="B7176" t="str">
            <v xml:space="preserve"> OPHTHALMIC PREPARATIONS                       </v>
          </cell>
          <cell r="C7176" t="str">
            <v>MAJOR PHARM</v>
          </cell>
          <cell r="D7176">
            <v>1406.3</v>
          </cell>
          <cell r="E7176" t="str">
            <v>GREAT LAKES WHLSL</v>
          </cell>
          <cell r="F7176" t="str">
            <v>OPHTH BROAD/MED SPEC</v>
          </cell>
        </row>
        <row r="7177">
          <cell r="A7177" t="str">
            <v>TOBRAMYCIN SULF</v>
          </cell>
          <cell r="B7177" t="str">
            <v xml:space="preserve"> OPHTHALMIC PREPARATIONS                       </v>
          </cell>
          <cell r="C7177" t="str">
            <v>STERIS LAB</v>
          </cell>
          <cell r="D7177">
            <v>23.8</v>
          </cell>
          <cell r="E7177" t="str">
            <v>WATSON PHARM INC</v>
          </cell>
          <cell r="F7177" t="str">
            <v>OPHTH BROAD/MED SPEC</v>
          </cell>
        </row>
        <row r="7178">
          <cell r="A7178" t="str">
            <v>TOBREX</v>
          </cell>
          <cell r="B7178" t="str">
            <v xml:space="preserve"> OPHTHALMIC PREPARATIONS                       </v>
          </cell>
          <cell r="C7178" t="str">
            <v>ALCON LABS  OPHTHAL</v>
          </cell>
          <cell r="D7178">
            <v>439765.7</v>
          </cell>
          <cell r="E7178" t="str">
            <v>NESTLE S A</v>
          </cell>
          <cell r="F7178" t="str">
            <v>OPHTH BROAD/MED SPEC</v>
          </cell>
        </row>
        <row r="7179">
          <cell r="A7179" t="str">
            <v>TOFRANIL</v>
          </cell>
          <cell r="B7179" t="str">
            <v xml:space="preserve"> PSYCHOTHERAPEUTICS                            </v>
          </cell>
          <cell r="C7179" t="str">
            <v>MALLINCKRODT</v>
          </cell>
          <cell r="D7179">
            <v>17334.2</v>
          </cell>
          <cell r="E7179" t="str">
            <v>MALLINCKRODT</v>
          </cell>
          <cell r="F7179" t="str">
            <v>TRICYCLICS &amp; TETRACYCLICS</v>
          </cell>
        </row>
        <row r="7180">
          <cell r="A7180" t="str">
            <v>TOFRANIL-PM</v>
          </cell>
          <cell r="B7180" t="str">
            <v xml:space="preserve"> PSYCHOTHERAPEUTICS                            </v>
          </cell>
          <cell r="C7180" t="str">
            <v>MALLINCKRODT</v>
          </cell>
          <cell r="D7180">
            <v>34232.9</v>
          </cell>
          <cell r="E7180" t="str">
            <v>MALLINCKRODT</v>
          </cell>
          <cell r="F7180" t="str">
            <v>TRICYCLICS &amp; TETRACYCLICS</v>
          </cell>
        </row>
        <row r="7181">
          <cell r="A7181" t="str">
            <v>TOLAZAMIDE</v>
          </cell>
          <cell r="B7181" t="str">
            <v xml:space="preserve"> DIABETES THERAPY                              </v>
          </cell>
          <cell r="C7181" t="str">
            <v>IVAX PHARMACEUTICALS</v>
          </cell>
          <cell r="D7181">
            <v>298.39999999999998</v>
          </cell>
          <cell r="E7181" t="str">
            <v>IVAX CORP</v>
          </cell>
          <cell r="F7181" t="str">
            <v>SULFONYLUREAS</v>
          </cell>
        </row>
        <row r="7182">
          <cell r="A7182" t="str">
            <v>TOLAZAMIDE</v>
          </cell>
          <cell r="B7182" t="str">
            <v xml:space="preserve"> DIABETES THERAPY                              </v>
          </cell>
          <cell r="C7182" t="str">
            <v>MYLAN</v>
          </cell>
          <cell r="D7182">
            <v>1154</v>
          </cell>
          <cell r="E7182" t="str">
            <v>MYLAN LABS  INC</v>
          </cell>
          <cell r="F7182" t="str">
            <v>SULFONYLUREAS</v>
          </cell>
        </row>
        <row r="7183">
          <cell r="A7183" t="str">
            <v>TOLBUTAMIDE</v>
          </cell>
          <cell r="B7183" t="str">
            <v xml:space="preserve"> DIABETES THERAPY                              </v>
          </cell>
          <cell r="C7183" t="str">
            <v>MYLAN</v>
          </cell>
          <cell r="D7183">
            <v>0</v>
          </cell>
          <cell r="E7183" t="str">
            <v>MYLAN LABS  INC</v>
          </cell>
          <cell r="F7183" t="str">
            <v>SULFONYLUREAS</v>
          </cell>
        </row>
        <row r="7184">
          <cell r="A7184" t="str">
            <v>TOLECTIN 600</v>
          </cell>
          <cell r="B7184" t="str">
            <v xml:space="preserve"> ANTIARTHRITICS      </v>
          </cell>
          <cell r="C7184" t="str">
            <v>MCNEIL PHARM</v>
          </cell>
          <cell r="D7184">
            <v>4790.3999999999996</v>
          </cell>
          <cell r="E7184" t="str">
            <v>JOHNSON &amp; JOHNSON</v>
          </cell>
          <cell r="F7184" t="str">
            <v>ANTIARTH PLAIN</v>
          </cell>
        </row>
        <row r="7185">
          <cell r="A7185" t="str">
            <v>TOLECTIN DS</v>
          </cell>
          <cell r="B7185" t="str">
            <v xml:space="preserve"> ANTIARTHRITICS      </v>
          </cell>
          <cell r="C7185" t="str">
            <v>MCNEIL PHARM</v>
          </cell>
          <cell r="D7185">
            <v>3115.4</v>
          </cell>
          <cell r="E7185" t="str">
            <v>JOHNSON &amp; JOHNSON</v>
          </cell>
          <cell r="F7185" t="str">
            <v>ANTIARTH PLAIN</v>
          </cell>
        </row>
        <row r="7186">
          <cell r="A7186" t="str">
            <v>TOLINASE</v>
          </cell>
          <cell r="B7186" t="str">
            <v xml:space="preserve"> DIABETES THERAPY                              </v>
          </cell>
          <cell r="C7186" t="str">
            <v>PHARMACIA</v>
          </cell>
          <cell r="D7186">
            <v>431.6</v>
          </cell>
          <cell r="E7186" t="str">
            <v>PHARMACIA CORP</v>
          </cell>
          <cell r="F7186" t="str">
            <v>SULFONYLUREAS</v>
          </cell>
        </row>
        <row r="7187">
          <cell r="A7187" t="str">
            <v>TOLMETIN SOD</v>
          </cell>
          <cell r="B7187" t="str">
            <v xml:space="preserve"> ANTIARTHRITICS      </v>
          </cell>
          <cell r="C7187" t="str">
            <v>MUTUAL PHARM</v>
          </cell>
          <cell r="D7187">
            <v>37.700000000000003</v>
          </cell>
          <cell r="E7187" t="str">
            <v>URL/MUTUAL</v>
          </cell>
          <cell r="F7187" t="str">
            <v>ANTIARTH PLAIN</v>
          </cell>
        </row>
        <row r="7188">
          <cell r="A7188" t="str">
            <v>TOLMETIN SOD</v>
          </cell>
          <cell r="B7188" t="str">
            <v xml:space="preserve"> ANTIARTHRITICS      </v>
          </cell>
          <cell r="C7188" t="str">
            <v>MYLAN</v>
          </cell>
          <cell r="D7188">
            <v>13083.7</v>
          </cell>
          <cell r="E7188" t="str">
            <v>MYLAN LABS  INC</v>
          </cell>
          <cell r="F7188" t="str">
            <v>ANTIARTH PLAIN</v>
          </cell>
        </row>
        <row r="7189">
          <cell r="A7189" t="str">
            <v>TOLMETIN SOD</v>
          </cell>
          <cell r="B7189" t="str">
            <v xml:space="preserve"> ANTIARTHRITICS      </v>
          </cell>
          <cell r="C7189" t="str">
            <v>PUREPAC</v>
          </cell>
          <cell r="D7189">
            <v>50</v>
          </cell>
          <cell r="E7189" t="str">
            <v>ALPHARMA USPD</v>
          </cell>
          <cell r="F7189" t="str">
            <v>ANTIARTH PLAIN</v>
          </cell>
        </row>
        <row r="7190">
          <cell r="A7190" t="str">
            <v>TOLMETIN SOD</v>
          </cell>
          <cell r="B7190" t="str">
            <v xml:space="preserve"> ANTIARTHRITICS      </v>
          </cell>
          <cell r="C7190" t="str">
            <v>QUALITEST PRODUCTS</v>
          </cell>
          <cell r="D7190">
            <v>0</v>
          </cell>
          <cell r="E7190" t="str">
            <v>QUALITEST PRODUCTS</v>
          </cell>
          <cell r="F7190" t="str">
            <v>ANTIARTH PLAIN</v>
          </cell>
        </row>
        <row r="7191">
          <cell r="A7191" t="str">
            <v>TOLMETIN SOD</v>
          </cell>
          <cell r="B7191" t="str">
            <v xml:space="preserve"> ANTIARTHRITICS      </v>
          </cell>
          <cell r="C7191" t="str">
            <v>TEVA PHARMACEUTICALS</v>
          </cell>
          <cell r="D7191">
            <v>2513.6999999999998</v>
          </cell>
          <cell r="E7191" t="str">
            <v>TEVA PHARM USA</v>
          </cell>
          <cell r="F7191" t="str">
            <v>ANTIARTH PLAIN</v>
          </cell>
        </row>
        <row r="7192">
          <cell r="A7192" t="str">
            <v>TOLNAFTATE</v>
          </cell>
          <cell r="B7192" t="str">
            <v xml:space="preserve"> ANTI-FUNGAL AGENTS                            </v>
          </cell>
          <cell r="C7192" t="str">
            <v>CLAY-PARK LABS</v>
          </cell>
          <cell r="D7192">
            <v>1295.0999999999999</v>
          </cell>
          <cell r="E7192" t="str">
            <v>CLAY-PARK LABS</v>
          </cell>
          <cell r="F7192" t="str">
            <v>ANTI-FUNGAL MISC</v>
          </cell>
        </row>
        <row r="7193">
          <cell r="A7193" t="str">
            <v>TOLNAFTATE</v>
          </cell>
          <cell r="B7193" t="str">
            <v xml:space="preserve"> ANTI-FUNGAL AGENTS                            </v>
          </cell>
          <cell r="C7193" t="str">
            <v>FOUGERA</v>
          </cell>
          <cell r="D7193">
            <v>688.8</v>
          </cell>
          <cell r="E7193" t="str">
            <v>ALTANA  INC</v>
          </cell>
          <cell r="F7193" t="str">
            <v>ANTI-FUNGAL MISC</v>
          </cell>
        </row>
        <row r="7194">
          <cell r="A7194" t="str">
            <v>TOLNAFTATE</v>
          </cell>
          <cell r="B7194" t="str">
            <v xml:space="preserve"> ANTI-FUNGAL AGENTS                            </v>
          </cell>
          <cell r="C7194" t="str">
            <v>G &amp; W LABS</v>
          </cell>
          <cell r="D7194">
            <v>352</v>
          </cell>
          <cell r="E7194" t="str">
            <v>G &amp; W LABS</v>
          </cell>
          <cell r="F7194" t="str">
            <v>ANTI-FUNGAL MISC</v>
          </cell>
        </row>
        <row r="7195">
          <cell r="A7195" t="str">
            <v>TOLNAFTATE</v>
          </cell>
          <cell r="B7195" t="str">
            <v xml:space="preserve"> ANTI-FUNGAL AGENTS                            </v>
          </cell>
          <cell r="C7195" t="str">
            <v>IVAX PHARMACEUTICALS</v>
          </cell>
          <cell r="D7195">
            <v>68.7</v>
          </cell>
          <cell r="E7195" t="str">
            <v>IVAX CORP</v>
          </cell>
          <cell r="F7195" t="str">
            <v>ANTI-FUNGAL MISC</v>
          </cell>
        </row>
        <row r="7196">
          <cell r="A7196" t="str">
            <v>TOLNAFTATE</v>
          </cell>
          <cell r="B7196" t="str">
            <v xml:space="preserve"> ANTI-FUNGAL AGENTS                            </v>
          </cell>
          <cell r="C7196" t="str">
            <v>MAJOR PHARM</v>
          </cell>
          <cell r="D7196">
            <v>158.4</v>
          </cell>
          <cell r="E7196" t="str">
            <v>GREAT LAKES WHLSL</v>
          </cell>
          <cell r="F7196" t="str">
            <v>ANTI-FUNGAL MISC</v>
          </cell>
        </row>
        <row r="7197">
          <cell r="A7197" t="str">
            <v>TOLNAFTATE</v>
          </cell>
          <cell r="B7197" t="str">
            <v xml:space="preserve"> ANTI-FUNGAL AGENTS                            </v>
          </cell>
          <cell r="C7197" t="str">
            <v>MFR NOT STATED</v>
          </cell>
          <cell r="D7197">
            <v>264.39999999999998</v>
          </cell>
          <cell r="E7197" t="str">
            <v>LAB UNKNOWN</v>
          </cell>
          <cell r="F7197" t="str">
            <v>ANTI-FUNGAL MISC</v>
          </cell>
        </row>
        <row r="7198">
          <cell r="A7198" t="str">
            <v>TOLNAFTATE</v>
          </cell>
          <cell r="B7198" t="str">
            <v xml:space="preserve"> ANTI-FUNGAL AGENTS                            </v>
          </cell>
          <cell r="C7198" t="str">
            <v>PRIVATE LABEL</v>
          </cell>
          <cell r="D7198">
            <v>2962.9</v>
          </cell>
          <cell r="E7198" t="str">
            <v>PRIVATE LABEL</v>
          </cell>
          <cell r="F7198" t="str">
            <v>ANTI-FUNGAL MISC</v>
          </cell>
        </row>
        <row r="7199">
          <cell r="A7199" t="str">
            <v>TOLNAFTATE</v>
          </cell>
          <cell r="B7199" t="str">
            <v xml:space="preserve"> ANTI-FUNGAL AGENTS                            </v>
          </cell>
          <cell r="C7199" t="str">
            <v>TARO PHARM</v>
          </cell>
          <cell r="D7199">
            <v>4573.5</v>
          </cell>
          <cell r="E7199" t="str">
            <v>TARO PHARM</v>
          </cell>
          <cell r="F7199" t="str">
            <v>ANTI-FUNGAL MISC</v>
          </cell>
        </row>
        <row r="7200">
          <cell r="A7200" t="str">
            <v>TOLNAFTATE</v>
          </cell>
          <cell r="B7200" t="str">
            <v xml:space="preserve"> ANTI-FUNGAL AGENTS                            </v>
          </cell>
          <cell r="C7200" t="str">
            <v>THAMES PHARMACAL</v>
          </cell>
          <cell r="D7200">
            <v>87.5</v>
          </cell>
          <cell r="E7200" t="str">
            <v>THAMES PHARMACAL</v>
          </cell>
          <cell r="F7200" t="str">
            <v>ANTI-FUNGAL MISC</v>
          </cell>
        </row>
        <row r="7201">
          <cell r="A7201" t="str">
            <v>TONOCARD</v>
          </cell>
          <cell r="B7201" t="str">
            <v xml:space="preserve"> CARDIAC AGENTS                                </v>
          </cell>
          <cell r="C7201" t="str">
            <v>ASTRAZENECA</v>
          </cell>
          <cell r="D7201">
            <v>5527.2</v>
          </cell>
          <cell r="E7201" t="str">
            <v>ASTRAZENECA CORP</v>
          </cell>
          <cell r="F7201" t="str">
            <v>ANTI-ARRHYTHMIA AGENT</v>
          </cell>
        </row>
        <row r="7202">
          <cell r="A7202" t="str">
            <v>TOPAMAX</v>
          </cell>
          <cell r="B7202" t="str">
            <v xml:space="preserve"> NEUROLOGICAL DISORDERS, MISC                  </v>
          </cell>
          <cell r="C7202" t="str">
            <v>MCNEIL PHARM</v>
          </cell>
          <cell r="D7202">
            <v>1244698.7</v>
          </cell>
          <cell r="E7202" t="str">
            <v>JOHNSON &amp; JOHNSON</v>
          </cell>
          <cell r="F7202" t="str">
            <v>SEIZURE DISORDERS</v>
          </cell>
        </row>
        <row r="7203">
          <cell r="A7203" t="str">
            <v>TOPICORT</v>
          </cell>
          <cell r="B7203" t="str">
            <v xml:space="preserve"> HORMONES                                      </v>
          </cell>
          <cell r="C7203" t="str">
            <v>TARO PHARM</v>
          </cell>
          <cell r="D7203">
            <v>38203.5</v>
          </cell>
          <cell r="E7203" t="str">
            <v>TARO PHARM</v>
          </cell>
          <cell r="F7203" t="str">
            <v>HORMONES CORT PLAIN DERM</v>
          </cell>
        </row>
        <row r="7204">
          <cell r="A7204" t="str">
            <v>TOPICORT GEL</v>
          </cell>
          <cell r="B7204" t="str">
            <v xml:space="preserve"> HORMONES                                      </v>
          </cell>
          <cell r="C7204" t="str">
            <v>TARO PHARM</v>
          </cell>
          <cell r="D7204">
            <v>2059.1</v>
          </cell>
          <cell r="E7204" t="str">
            <v>TARO PHARM</v>
          </cell>
          <cell r="F7204" t="str">
            <v>HORMONES CORT PLAIN DERM</v>
          </cell>
        </row>
        <row r="7205">
          <cell r="A7205" t="str">
            <v>TOPICORT-LP</v>
          </cell>
          <cell r="B7205" t="str">
            <v xml:space="preserve"> HORMONES                                      </v>
          </cell>
          <cell r="C7205" t="str">
            <v>TARO PHARM</v>
          </cell>
          <cell r="D7205">
            <v>-374.7</v>
          </cell>
          <cell r="E7205" t="str">
            <v>TARO PHARM</v>
          </cell>
          <cell r="F7205" t="str">
            <v>HORMONES CORT PLAIN DERM</v>
          </cell>
        </row>
        <row r="7206">
          <cell r="A7206" t="str">
            <v>TOPROL-XL</v>
          </cell>
          <cell r="B7206" t="str">
            <v xml:space="preserve"> VASCULAR AGENTS                               </v>
          </cell>
          <cell r="C7206" t="str">
            <v>ASTRAZENECA</v>
          </cell>
          <cell r="D7206">
            <v>2412968.5</v>
          </cell>
          <cell r="E7206" t="str">
            <v>ASTRAZENECA CORP</v>
          </cell>
          <cell r="F7206" t="str">
            <v>BETA BLOCKERS</v>
          </cell>
        </row>
        <row r="7207">
          <cell r="A7207" t="str">
            <v>TORADOL</v>
          </cell>
          <cell r="B7207" t="str">
            <v xml:space="preserve"> ANALGESICS        </v>
          </cell>
          <cell r="C7207" t="str">
            <v>ROCHE</v>
          </cell>
          <cell r="D7207">
            <v>-303</v>
          </cell>
          <cell r="E7207" t="str">
            <v>HOFFMANN-LA ROCHE</v>
          </cell>
          <cell r="F7207" t="str">
            <v>SYNTH NON-NARC INJ</v>
          </cell>
        </row>
        <row r="7208">
          <cell r="A7208" t="str">
            <v>TORADOL</v>
          </cell>
          <cell r="B7208" t="str">
            <v xml:space="preserve"> ANALGESICS        </v>
          </cell>
          <cell r="C7208" t="str">
            <v>ROCHE</v>
          </cell>
          <cell r="D7208">
            <v>51120.3</v>
          </cell>
          <cell r="E7208" t="str">
            <v>HOFFMANN-LA ROCHE</v>
          </cell>
          <cell r="F7208" t="str">
            <v>SYNTH NON-NARC NON-INJ</v>
          </cell>
        </row>
        <row r="7209">
          <cell r="A7209" t="str">
            <v>TORECAN</v>
          </cell>
          <cell r="B7209" t="str">
            <v xml:space="preserve"> ANTINAUSEANTS                                 </v>
          </cell>
          <cell r="C7209" t="str">
            <v>ROXANE</v>
          </cell>
          <cell r="D7209">
            <v>-296.2</v>
          </cell>
          <cell r="E7209" t="str">
            <v>BOEHRINGER INGEL</v>
          </cell>
          <cell r="F7209" t="str">
            <v>ANTIDOPA PHENOTHIAZINE</v>
          </cell>
        </row>
        <row r="7210">
          <cell r="A7210" t="str">
            <v>TORSEMIDE</v>
          </cell>
          <cell r="B7210" t="str">
            <v xml:space="preserve"> DIURETICS, ETHICAL                            </v>
          </cell>
          <cell r="C7210" t="str">
            <v>PAR PHARM</v>
          </cell>
          <cell r="D7210">
            <v>2103.1</v>
          </cell>
          <cell r="E7210" t="str">
            <v>PAR PHARM</v>
          </cell>
          <cell r="F7210" t="str">
            <v>DIURETICS OTH NON-INJ</v>
          </cell>
        </row>
        <row r="7211">
          <cell r="A7211" t="str">
            <v>TORSEMIDE</v>
          </cell>
          <cell r="B7211" t="str">
            <v xml:space="preserve"> DIURETICS, ETHICAL                            </v>
          </cell>
          <cell r="C7211" t="str">
            <v>TEVA PHARMACEUTICALS</v>
          </cell>
          <cell r="D7211">
            <v>50599.9</v>
          </cell>
          <cell r="E7211" t="str">
            <v>TEVA PHARM USA</v>
          </cell>
          <cell r="F7211" t="str">
            <v>DIURETICS OTH NON-INJ</v>
          </cell>
        </row>
        <row r="7212">
          <cell r="A7212" t="str">
            <v>T-OTIC</v>
          </cell>
          <cell r="B7212" t="str">
            <v xml:space="preserve"> OTICS, ETHICAL                                </v>
          </cell>
          <cell r="C7212" t="str">
            <v>BOCA PHARMACEUTICL</v>
          </cell>
          <cell r="D7212">
            <v>40.5</v>
          </cell>
          <cell r="E7212" t="str">
            <v>BOCA PHARMACEUTICL</v>
          </cell>
          <cell r="F7212" t="str">
            <v>OTIC ANALGESICS</v>
          </cell>
        </row>
        <row r="7213">
          <cell r="A7213" t="str">
            <v>T-PHYL</v>
          </cell>
          <cell r="B7213" t="str">
            <v xml:space="preserve"> RESPIRATORY THERAPY                           </v>
          </cell>
          <cell r="C7213" t="str">
            <v>PURDUE</v>
          </cell>
          <cell r="D7213">
            <v>2631.2</v>
          </cell>
          <cell r="E7213" t="str">
            <v>PURDUE FREDERICK</v>
          </cell>
          <cell r="F7213" t="str">
            <v>XANTHINES</v>
          </cell>
        </row>
        <row r="7214">
          <cell r="A7214" t="str">
            <v>TRACE ELEMENTS</v>
          </cell>
          <cell r="B7214" t="str">
            <v xml:space="preserve"> NUTRIENTS &amp; SUPPLEMENTS                       </v>
          </cell>
          <cell r="C7214" t="str">
            <v>AMERICAN REGENT</v>
          </cell>
          <cell r="D7214">
            <v>0</v>
          </cell>
          <cell r="E7214" t="str">
            <v>AMERICAN REGENT</v>
          </cell>
          <cell r="F7214" t="str">
            <v>NUTRIENTS &amp; SUPPLEMENTS OTH</v>
          </cell>
        </row>
        <row r="7215">
          <cell r="A7215" t="str">
            <v>TRACE MINERALS</v>
          </cell>
          <cell r="B7215" t="str">
            <v xml:space="preserve"> NUTRIENTS &amp; SUPPLEMENTS                       </v>
          </cell>
          <cell r="C7215" t="str">
            <v>ABBOTT HOSP PRODS</v>
          </cell>
          <cell r="D7215">
            <v>0</v>
          </cell>
          <cell r="E7215" t="str">
            <v>ABBOTT</v>
          </cell>
          <cell r="F7215" t="str">
            <v>NUTRIENTS &amp; SUPPLEMENTS OTH</v>
          </cell>
        </row>
        <row r="7216">
          <cell r="A7216" t="str">
            <v>TRACE MINERALS</v>
          </cell>
          <cell r="B7216" t="str">
            <v xml:space="preserve"> NUTRIENTS &amp; SUPPLEMENTS                       </v>
          </cell>
          <cell r="C7216" t="str">
            <v>AMER PHARM PARTNER</v>
          </cell>
          <cell r="D7216">
            <v>1128</v>
          </cell>
          <cell r="E7216" t="str">
            <v>AMER PHARM PARTNER</v>
          </cell>
          <cell r="F7216" t="str">
            <v>NUTRIENTS &amp; SUPPLEMENTS OTH</v>
          </cell>
        </row>
        <row r="7217">
          <cell r="A7217" t="str">
            <v>TRACER BG</v>
          </cell>
          <cell r="B7217" t="str">
            <v xml:space="preserve"> DIAGNOSTIC AIDS                               </v>
          </cell>
          <cell r="C7217" t="str">
            <v>ROCHE DIAG CORP</v>
          </cell>
          <cell r="D7217">
            <v>-192</v>
          </cell>
          <cell r="E7217" t="str">
            <v>HOFFMANN-LA ROCHE</v>
          </cell>
          <cell r="F7217" t="str">
            <v>DIAG AIDS BLOOD GLUC TEST</v>
          </cell>
        </row>
        <row r="7218">
          <cell r="A7218" t="str">
            <v>TRAMADOL HCL</v>
          </cell>
          <cell r="B7218" t="str">
            <v xml:space="preserve"> ANALGESICS        </v>
          </cell>
          <cell r="C7218" t="str">
            <v>CARACO PHARM</v>
          </cell>
          <cell r="D7218">
            <v>30674.2</v>
          </cell>
          <cell r="E7218" t="str">
            <v>CARACO PHARM</v>
          </cell>
          <cell r="F7218" t="str">
            <v>SYNTH NON-NARC NON-INJ</v>
          </cell>
        </row>
        <row r="7219">
          <cell r="A7219" t="str">
            <v>TRAMADOL HCL</v>
          </cell>
          <cell r="B7219" t="str">
            <v xml:space="preserve"> ANALGESICS        </v>
          </cell>
          <cell r="C7219" t="str">
            <v>EON LABS</v>
          </cell>
          <cell r="D7219">
            <v>32990.6</v>
          </cell>
          <cell r="E7219" t="str">
            <v>EON CORP</v>
          </cell>
          <cell r="F7219" t="str">
            <v>SYNTH NON-NARC NON-INJ</v>
          </cell>
        </row>
        <row r="7220">
          <cell r="A7220" t="str">
            <v>TRAMADOL HCL</v>
          </cell>
          <cell r="B7220" t="str">
            <v xml:space="preserve"> ANALGESICS        </v>
          </cell>
          <cell r="C7220" t="str">
            <v>MAJOR PHARM</v>
          </cell>
          <cell r="D7220">
            <v>177.5</v>
          </cell>
          <cell r="E7220" t="str">
            <v>GREAT LAKES WHLSL</v>
          </cell>
          <cell r="F7220" t="str">
            <v>SYNTH NON-NARC NON-INJ</v>
          </cell>
        </row>
        <row r="7221">
          <cell r="A7221" t="str">
            <v>TRAMADOL HCL</v>
          </cell>
          <cell r="B7221" t="str">
            <v xml:space="preserve"> ANALGESICS        </v>
          </cell>
          <cell r="C7221" t="str">
            <v>MALLINCKRODT</v>
          </cell>
          <cell r="D7221">
            <v>2240.4</v>
          </cell>
          <cell r="E7221" t="str">
            <v>MALLINCKRODT</v>
          </cell>
          <cell r="F7221" t="str">
            <v>SYNTH NON-NARC NON-INJ</v>
          </cell>
        </row>
        <row r="7222">
          <cell r="A7222" t="str">
            <v>TRAMADOL HCL</v>
          </cell>
          <cell r="B7222" t="str">
            <v xml:space="preserve"> ANALGESICS        </v>
          </cell>
          <cell r="C7222" t="str">
            <v>MUTUAL PHARM</v>
          </cell>
          <cell r="D7222">
            <v>19736.099999999999</v>
          </cell>
          <cell r="E7222" t="str">
            <v>URL/MUTUAL</v>
          </cell>
          <cell r="F7222" t="str">
            <v>SYNTH NON-NARC NON-INJ</v>
          </cell>
        </row>
        <row r="7223">
          <cell r="A7223" t="str">
            <v>TRAMADOL HCL</v>
          </cell>
          <cell r="B7223" t="str">
            <v xml:space="preserve"> ANALGESICS        </v>
          </cell>
          <cell r="C7223" t="str">
            <v>MYLAN</v>
          </cell>
          <cell r="D7223">
            <v>2098.1</v>
          </cell>
          <cell r="E7223" t="str">
            <v>MYLAN LABS  INC</v>
          </cell>
          <cell r="F7223" t="str">
            <v>SYNTH NON-NARC NON-INJ</v>
          </cell>
        </row>
        <row r="7224">
          <cell r="A7224" t="str">
            <v>TRAMADOL HCL</v>
          </cell>
          <cell r="B7224" t="str">
            <v xml:space="preserve"> ANALGESICS        </v>
          </cell>
          <cell r="C7224" t="str">
            <v>PLIVA  INC</v>
          </cell>
          <cell r="D7224">
            <v>641</v>
          </cell>
          <cell r="E7224" t="str">
            <v>PLIVA D D  CROATIA</v>
          </cell>
          <cell r="F7224" t="str">
            <v>SYNTH NON-NARC NON-INJ</v>
          </cell>
        </row>
        <row r="7225">
          <cell r="A7225" t="str">
            <v>TRAMADOL HCL</v>
          </cell>
          <cell r="B7225" t="str">
            <v xml:space="preserve"> ANALGESICS        </v>
          </cell>
          <cell r="C7225" t="str">
            <v>PUREPAC</v>
          </cell>
          <cell r="D7225">
            <v>118931.2</v>
          </cell>
          <cell r="E7225" t="str">
            <v>ALPHARMA USPD</v>
          </cell>
          <cell r="F7225" t="str">
            <v>SYNTH NON-NARC NON-INJ</v>
          </cell>
        </row>
        <row r="7226">
          <cell r="A7226" t="str">
            <v>TRAMADOL HCL</v>
          </cell>
          <cell r="B7226" t="str">
            <v xml:space="preserve"> ANALGESICS        </v>
          </cell>
          <cell r="C7226" t="str">
            <v>R&amp;S PHARM</v>
          </cell>
          <cell r="D7226">
            <v>135878.29999999999</v>
          </cell>
          <cell r="E7226" t="str">
            <v>R&amp;S PHARM</v>
          </cell>
          <cell r="F7226" t="str">
            <v>SYNTH NON-NARC NON-INJ</v>
          </cell>
        </row>
        <row r="7227">
          <cell r="A7227" t="str">
            <v>TRAMADOL HCL</v>
          </cell>
          <cell r="B7227" t="str">
            <v xml:space="preserve"> ANALGESICS        </v>
          </cell>
          <cell r="C7227" t="str">
            <v>WATSON LABS</v>
          </cell>
          <cell r="D7227">
            <v>25.2</v>
          </cell>
          <cell r="E7227" t="str">
            <v>WATSON PHARM INC</v>
          </cell>
          <cell r="F7227" t="str">
            <v>SYNTH NON-NARC NON-INJ</v>
          </cell>
        </row>
        <row r="7228">
          <cell r="A7228" t="str">
            <v>TRANDATE</v>
          </cell>
          <cell r="B7228" t="str">
            <v xml:space="preserve"> VASCULAR AGENTS                               </v>
          </cell>
          <cell r="C7228" t="str">
            <v>PROMETHEUS PRODUCT</v>
          </cell>
          <cell r="D7228">
            <v>2359.9</v>
          </cell>
          <cell r="E7228" t="str">
            <v>PROMETHEUS PRODUCT</v>
          </cell>
          <cell r="F7228" t="str">
            <v>ALPHA-BETA BLOCKER</v>
          </cell>
        </row>
        <row r="7229">
          <cell r="A7229" t="str">
            <v>TRANSDERM-NITRO</v>
          </cell>
          <cell r="B7229" t="str">
            <v xml:space="preserve"> CARDIAC AGENTS                                </v>
          </cell>
          <cell r="C7229" t="str">
            <v>NOVARTIS RX</v>
          </cell>
          <cell r="D7229">
            <v>-377</v>
          </cell>
          <cell r="E7229" t="str">
            <v>NOVARTIS</v>
          </cell>
          <cell r="F7229" t="str">
            <v>NITRITES &amp; NITRATES</v>
          </cell>
        </row>
        <row r="7230">
          <cell r="A7230" t="str">
            <v>TRANSDERM-SCOP</v>
          </cell>
          <cell r="B7230" t="str">
            <v xml:space="preserve"> ANTINAUSEANTS                                 </v>
          </cell>
          <cell r="C7230" t="str">
            <v>NOVARTIS CONS HLTH</v>
          </cell>
          <cell r="D7230">
            <v>128458.1</v>
          </cell>
          <cell r="E7230" t="str">
            <v>NOVARTIS</v>
          </cell>
          <cell r="F7230" t="str">
            <v>ANTICHOLINERGIC OTH</v>
          </cell>
        </row>
        <row r="7231">
          <cell r="A7231" t="str">
            <v>TRANS-VER-SAL</v>
          </cell>
          <cell r="B7231" t="str">
            <v xml:space="preserve"> DERMATOLOGICALS, ETHICAL                      </v>
          </cell>
          <cell r="C7231" t="str">
            <v>DOAK DERM</v>
          </cell>
          <cell r="D7231">
            <v>8470.9</v>
          </cell>
          <cell r="E7231" t="str">
            <v>BRADLEY PHM INC</v>
          </cell>
          <cell r="F7231" t="str">
            <v>DERMATOLOGICAL PREP OTH</v>
          </cell>
        </row>
        <row r="7232">
          <cell r="A7232" t="str">
            <v>TRANXENE</v>
          </cell>
          <cell r="B7232" t="str">
            <v xml:space="preserve"> PSYCHOTHERAPEUTICS                            </v>
          </cell>
          <cell r="C7232" t="str">
            <v>OVATION PHARMA</v>
          </cell>
          <cell r="D7232">
            <v>0</v>
          </cell>
          <cell r="E7232" t="str">
            <v>OVATION PHARMA</v>
          </cell>
          <cell r="F7232" t="str">
            <v>BENZODIAZEPINES</v>
          </cell>
        </row>
        <row r="7233">
          <cell r="A7233" t="str">
            <v>TRANXENE SD</v>
          </cell>
          <cell r="B7233" t="str">
            <v xml:space="preserve"> PSYCHOTHERAPEUTICS                            </v>
          </cell>
          <cell r="C7233" t="str">
            <v>OVATION PHARMA</v>
          </cell>
          <cell r="D7233">
            <v>62469.3</v>
          </cell>
          <cell r="E7233" t="str">
            <v>OVATION PHARMA</v>
          </cell>
          <cell r="F7233" t="str">
            <v>BENZODIAZEPINES</v>
          </cell>
        </row>
        <row r="7234">
          <cell r="A7234" t="str">
            <v>TRANXENE T-TAB</v>
          </cell>
          <cell r="B7234" t="str">
            <v xml:space="preserve"> PSYCHOTHERAPEUTICS                            </v>
          </cell>
          <cell r="C7234" t="str">
            <v>OVATION PHARMA</v>
          </cell>
          <cell r="D7234">
            <v>315742</v>
          </cell>
          <cell r="E7234" t="str">
            <v>OVATION PHARMA</v>
          </cell>
          <cell r="F7234" t="str">
            <v>BENZODIAZEPINES</v>
          </cell>
        </row>
        <row r="7235">
          <cell r="A7235" t="str">
            <v>TRAUMACAL</v>
          </cell>
          <cell r="B7235" t="str">
            <v xml:space="preserve"> NUTRIENTS &amp; SUPPLEMENTS                       </v>
          </cell>
          <cell r="C7235" t="str">
            <v>MEAD JOHNSON NUT</v>
          </cell>
          <cell r="D7235">
            <v>1572</v>
          </cell>
          <cell r="E7235" t="str">
            <v>BRISTOL-MYERS SQ</v>
          </cell>
          <cell r="F7235" t="str">
            <v>COMPLETE FOOD SUPPLEMENT</v>
          </cell>
        </row>
        <row r="7236">
          <cell r="A7236" t="str">
            <v>TRAUMEEL</v>
          </cell>
          <cell r="B7236" t="str">
            <v xml:space="preserve"> NATURAL MEDICINE                              </v>
          </cell>
          <cell r="C7236" t="str">
            <v>BHI</v>
          </cell>
          <cell r="D7236">
            <v>51169</v>
          </cell>
          <cell r="E7236" t="str">
            <v>BHI</v>
          </cell>
          <cell r="F7236" t="str">
            <v>HOMEOPATHIC PROD</v>
          </cell>
        </row>
        <row r="7237">
          <cell r="A7237" t="str">
            <v>TRAVATAN</v>
          </cell>
          <cell r="B7237" t="str">
            <v xml:space="preserve"> OPHTHALMIC PREPARATIONS                       </v>
          </cell>
          <cell r="C7237" t="str">
            <v>ALCON LABS  OPHTHAL</v>
          </cell>
          <cell r="D7237">
            <v>254782.6</v>
          </cell>
          <cell r="E7237" t="str">
            <v>NESTLE S A</v>
          </cell>
          <cell r="F7237" t="str">
            <v>MIOTICS &amp; GLAUCOMA OTH</v>
          </cell>
        </row>
        <row r="7238">
          <cell r="A7238" t="str">
            <v>TRAZODONE HCL</v>
          </cell>
          <cell r="B7238" t="str">
            <v xml:space="preserve"> PSYCHOTHERAPEUTICS                            </v>
          </cell>
          <cell r="C7238" t="str">
            <v>BARR LABS</v>
          </cell>
          <cell r="D7238">
            <v>78793.7</v>
          </cell>
          <cell r="E7238" t="str">
            <v>BARR LABS CORP</v>
          </cell>
          <cell r="F7238" t="str">
            <v>NEWER GENERATION ANTIDEPRES</v>
          </cell>
        </row>
        <row r="7239">
          <cell r="A7239" t="str">
            <v>TRAZODONE HCL</v>
          </cell>
          <cell r="B7239" t="str">
            <v xml:space="preserve"> PSYCHOTHERAPEUTICS                            </v>
          </cell>
          <cell r="C7239" t="str">
            <v>GENEVA PHARM</v>
          </cell>
          <cell r="D7239">
            <v>0</v>
          </cell>
          <cell r="E7239" t="str">
            <v>NOVARTIS</v>
          </cell>
          <cell r="F7239" t="str">
            <v>NEWER GENERATION ANTIDEPRES</v>
          </cell>
        </row>
        <row r="7240">
          <cell r="A7240" t="str">
            <v>TRAZODONE HCL</v>
          </cell>
          <cell r="B7240" t="str">
            <v xml:space="preserve"> PSYCHOTHERAPEUTICS                            </v>
          </cell>
          <cell r="C7240" t="str">
            <v>IVAX PHARMACEUTICALS</v>
          </cell>
          <cell r="D7240">
            <v>339.3</v>
          </cell>
          <cell r="E7240" t="str">
            <v>IVAX CORP</v>
          </cell>
          <cell r="F7240" t="str">
            <v>NEWER GENERATION ANTIDEPRES</v>
          </cell>
        </row>
        <row r="7241">
          <cell r="A7241" t="str">
            <v>TRAZODONE HCL</v>
          </cell>
          <cell r="B7241" t="str">
            <v xml:space="preserve"> PSYCHOTHERAPEUTICS                            </v>
          </cell>
          <cell r="C7241" t="str">
            <v>MAJOR PHARM</v>
          </cell>
          <cell r="D7241">
            <v>207.1</v>
          </cell>
          <cell r="E7241" t="str">
            <v>GREAT LAKES WHLSL</v>
          </cell>
          <cell r="F7241" t="str">
            <v>NEWER GENERATION ANTIDEPRES</v>
          </cell>
        </row>
        <row r="7242">
          <cell r="A7242" t="str">
            <v>TRAZODONE HCL</v>
          </cell>
          <cell r="B7242" t="str">
            <v xml:space="preserve"> PSYCHOTHERAPEUTICS                            </v>
          </cell>
          <cell r="C7242" t="str">
            <v>MUTUAL PHARM</v>
          </cell>
          <cell r="D7242">
            <v>16310.1</v>
          </cell>
          <cell r="E7242" t="str">
            <v>URL/MUTUAL</v>
          </cell>
          <cell r="F7242" t="str">
            <v>NEWER GENERATION ANTIDEPRES</v>
          </cell>
        </row>
        <row r="7243">
          <cell r="A7243" t="str">
            <v>TRAZODONE HCL</v>
          </cell>
          <cell r="B7243" t="str">
            <v xml:space="preserve"> PSYCHOTHERAPEUTICS                            </v>
          </cell>
          <cell r="C7243" t="str">
            <v>PLIVA  INC</v>
          </cell>
          <cell r="D7243">
            <v>74274.899999999994</v>
          </cell>
          <cell r="E7243" t="str">
            <v>PLIVA D D  CROATIA</v>
          </cell>
          <cell r="F7243" t="str">
            <v>NEWER GENERATION ANTIDEPRES</v>
          </cell>
        </row>
        <row r="7244">
          <cell r="A7244" t="str">
            <v>TRAZODONE HCL</v>
          </cell>
          <cell r="B7244" t="str">
            <v xml:space="preserve"> PSYCHOTHERAPEUTICS                            </v>
          </cell>
          <cell r="C7244" t="str">
            <v>PUREPAC</v>
          </cell>
          <cell r="D7244">
            <v>9428.2999999999993</v>
          </cell>
          <cell r="E7244" t="str">
            <v>ALPHARMA USPD</v>
          </cell>
          <cell r="F7244" t="str">
            <v>NEWER GENERATION ANTIDEPRES</v>
          </cell>
        </row>
        <row r="7245">
          <cell r="A7245" t="str">
            <v>TRAZODONE HCL</v>
          </cell>
          <cell r="B7245" t="str">
            <v xml:space="preserve"> PSYCHOTHERAPEUTICS                            </v>
          </cell>
          <cell r="C7245" t="str">
            <v>REPACKAGER</v>
          </cell>
          <cell r="D7245">
            <v>27.1</v>
          </cell>
          <cell r="E7245" t="str">
            <v>REPACKAGER</v>
          </cell>
          <cell r="F7245" t="str">
            <v>NEWER GENERATION ANTIDEPRES</v>
          </cell>
        </row>
        <row r="7246">
          <cell r="A7246" t="str">
            <v>TRAZODONE HCL</v>
          </cell>
          <cell r="B7246" t="str">
            <v xml:space="preserve"> PSYCHOTHERAPEUTICS                            </v>
          </cell>
          <cell r="C7246" t="str">
            <v>TEVA PHARMACEUTICALS</v>
          </cell>
          <cell r="D7246">
            <v>88.7</v>
          </cell>
          <cell r="E7246" t="str">
            <v>TEVA PHARM USA</v>
          </cell>
          <cell r="F7246" t="str">
            <v>NEWER GENERATION ANTIDEPRES</v>
          </cell>
        </row>
        <row r="7247">
          <cell r="A7247" t="str">
            <v>TRAZODONE HCL</v>
          </cell>
          <cell r="B7247" t="str">
            <v xml:space="preserve"> PSYCHOTHERAPEUTICS                            </v>
          </cell>
          <cell r="C7247" t="str">
            <v>UNITED RES LABS</v>
          </cell>
          <cell r="D7247">
            <v>4013.2</v>
          </cell>
          <cell r="E7247" t="str">
            <v>URL/MUTUAL</v>
          </cell>
          <cell r="F7247" t="str">
            <v>NEWER GENERATION ANTIDEPRES</v>
          </cell>
        </row>
        <row r="7248">
          <cell r="A7248" t="str">
            <v>TRAZODONE HCL</v>
          </cell>
          <cell r="B7248" t="str">
            <v xml:space="preserve"> PSYCHOTHERAPEUTICS                            </v>
          </cell>
          <cell r="C7248" t="str">
            <v>WATSON LABS</v>
          </cell>
          <cell r="D7248">
            <v>57277.2</v>
          </cell>
          <cell r="E7248" t="str">
            <v>WATSON PHARM INC</v>
          </cell>
          <cell r="F7248" t="str">
            <v>NEWER GENERATION ANTIDEPRES</v>
          </cell>
        </row>
        <row r="7249">
          <cell r="A7249" t="str">
            <v>TRECATOR-SC</v>
          </cell>
          <cell r="B7249" t="str">
            <v xml:space="preserve"> TUBERCULOSIS THERAPY                          </v>
          </cell>
          <cell r="C7249" t="str">
            <v>WYETH-AYERST</v>
          </cell>
          <cell r="D7249">
            <v>-427</v>
          </cell>
          <cell r="E7249" t="str">
            <v>WYETH CORP</v>
          </cell>
          <cell r="F7249" t="str">
            <v>TUBERCULOSIS THERAPY</v>
          </cell>
        </row>
        <row r="7250">
          <cell r="A7250" t="str">
            <v>TRENTAL</v>
          </cell>
          <cell r="B7250" t="str">
            <v xml:space="preserve"> HEMOSTATIC MODIFIERS                          </v>
          </cell>
          <cell r="C7250" t="str">
            <v>AVENTIS PHARMA</v>
          </cell>
          <cell r="D7250">
            <v>79471.600000000006</v>
          </cell>
          <cell r="E7250" t="str">
            <v>AVENTIS CORP</v>
          </cell>
          <cell r="F7250" t="str">
            <v>HEMO MOD OTH ORAL</v>
          </cell>
        </row>
        <row r="7251">
          <cell r="A7251" t="str">
            <v>TRETINOIN</v>
          </cell>
          <cell r="B7251" t="str">
            <v xml:space="preserve"> DERMATOLOGICALS, ETHICAL                      </v>
          </cell>
          <cell r="C7251" t="str">
            <v>ALPHARMA</v>
          </cell>
          <cell r="D7251">
            <v>28270.799999999999</v>
          </cell>
          <cell r="E7251" t="str">
            <v>ALPHARMA USPD</v>
          </cell>
          <cell r="F7251" t="str">
            <v>ACNE W/O ANTNFCT/ANTISEPTIC</v>
          </cell>
        </row>
        <row r="7252">
          <cell r="A7252" t="str">
            <v>TRETINOIN</v>
          </cell>
          <cell r="B7252" t="str">
            <v xml:space="preserve"> DERMATOLOGICALS, ETHICAL                      </v>
          </cell>
          <cell r="C7252" t="str">
            <v>GENEVA PHARM</v>
          </cell>
          <cell r="D7252">
            <v>-164.3</v>
          </cell>
          <cell r="E7252" t="str">
            <v>NOVARTIS</v>
          </cell>
          <cell r="F7252" t="str">
            <v>ACNE W/O ANTNFCT/ANTISEPTIC</v>
          </cell>
        </row>
        <row r="7253">
          <cell r="A7253" t="str">
            <v>TRETINOIN</v>
          </cell>
          <cell r="B7253" t="str">
            <v xml:space="preserve"> DERMATOLOGICALS, ETHICAL                      </v>
          </cell>
          <cell r="C7253" t="str">
            <v>SPEAR DERM</v>
          </cell>
          <cell r="D7253">
            <v>148967.5</v>
          </cell>
          <cell r="E7253" t="str">
            <v>SPEAR DERM</v>
          </cell>
          <cell r="F7253" t="str">
            <v>ACNE W/O ANTNFCT/ANTISEPTIC</v>
          </cell>
        </row>
        <row r="7254">
          <cell r="A7254" t="str">
            <v>TRETINOIN</v>
          </cell>
          <cell r="B7254" t="str">
            <v xml:space="preserve"> DERMATOLOGICALS, ETHICAL                      </v>
          </cell>
          <cell r="C7254" t="str">
            <v>TEVA PHARMACEUTICALS</v>
          </cell>
          <cell r="D7254">
            <v>0</v>
          </cell>
          <cell r="E7254" t="str">
            <v>TEVA PHARM USA</v>
          </cell>
          <cell r="F7254" t="str">
            <v>ACNE W/O ANTNFCT/ANTISEPTIC</v>
          </cell>
        </row>
        <row r="7255">
          <cell r="A7255" t="str">
            <v>TREXALL</v>
          </cell>
          <cell r="B7255" t="str">
            <v xml:space="preserve"> ANTINEOPLASTIC AGENTS                         </v>
          </cell>
          <cell r="C7255" t="str">
            <v>BARR LABS</v>
          </cell>
          <cell r="D7255">
            <v>16816.099999999999</v>
          </cell>
          <cell r="E7255" t="str">
            <v>BARR LABS CORP</v>
          </cell>
          <cell r="F7255" t="str">
            <v>ANTINEO FOLIC ACID ANALOGS</v>
          </cell>
        </row>
        <row r="7256">
          <cell r="A7256" t="str">
            <v>TRIACIN C</v>
          </cell>
          <cell r="B7256" t="str">
            <v xml:space="preserve"> COUGH &amp; COLD PREPS           </v>
          </cell>
          <cell r="C7256" t="str">
            <v>ALPHARMA</v>
          </cell>
          <cell r="D7256">
            <v>159</v>
          </cell>
          <cell r="E7256" t="str">
            <v>ALPHARMA USPD</v>
          </cell>
          <cell r="F7256" t="str">
            <v>COUGH/COLD W/O EXPECT</v>
          </cell>
        </row>
        <row r="7257">
          <cell r="A7257" t="str">
            <v>TRIACTING CHST/CONGEST</v>
          </cell>
          <cell r="B7257" t="str">
            <v xml:space="preserve"> COUGH &amp; COLD PREPS           </v>
          </cell>
          <cell r="C7257" t="str">
            <v>PRIVATE LABEL</v>
          </cell>
          <cell r="D7257">
            <v>328.8</v>
          </cell>
          <cell r="E7257" t="str">
            <v>PRIVATE LABEL</v>
          </cell>
          <cell r="F7257" t="str">
            <v>COUGH/COLD W/EXPECT</v>
          </cell>
        </row>
        <row r="7258">
          <cell r="A7258" t="str">
            <v>TRIAMCINOLONE</v>
          </cell>
          <cell r="B7258" t="str">
            <v xml:space="preserve"> HORMONES                                      </v>
          </cell>
          <cell r="C7258" t="str">
            <v>CLAY-PARK LABS</v>
          </cell>
          <cell r="D7258">
            <v>3422.8</v>
          </cell>
          <cell r="E7258" t="str">
            <v>CLAY-PARK LABS</v>
          </cell>
          <cell r="F7258" t="str">
            <v>HORMONES CORT PLAIN DERM</v>
          </cell>
        </row>
        <row r="7259">
          <cell r="A7259" t="str">
            <v>TRIAMCINOLONE</v>
          </cell>
          <cell r="B7259" t="str">
            <v xml:space="preserve"> HORMONES                                      </v>
          </cell>
          <cell r="C7259" t="str">
            <v>FOUGERA</v>
          </cell>
          <cell r="D7259">
            <v>7107.4</v>
          </cell>
          <cell r="E7259" t="str">
            <v>ALTANA  INC</v>
          </cell>
          <cell r="F7259" t="str">
            <v>HORMONES CORT PLAIN DERM</v>
          </cell>
        </row>
        <row r="7260">
          <cell r="A7260" t="str">
            <v>TRIAMCINOLONE</v>
          </cell>
          <cell r="B7260" t="str">
            <v xml:space="preserve"> HORMONES                                      </v>
          </cell>
          <cell r="C7260" t="str">
            <v>IVAX PHARMACEUTICALS</v>
          </cell>
          <cell r="D7260">
            <v>0</v>
          </cell>
          <cell r="E7260" t="str">
            <v>IVAX CORP</v>
          </cell>
          <cell r="F7260" t="str">
            <v>HORMONES CORT PLAIN DERM</v>
          </cell>
        </row>
        <row r="7261">
          <cell r="A7261" t="str">
            <v>TRIAMCINOLONE</v>
          </cell>
          <cell r="B7261" t="str">
            <v xml:space="preserve"> HORMONES                                      </v>
          </cell>
          <cell r="C7261" t="str">
            <v>MAJOR PHARM</v>
          </cell>
          <cell r="D7261">
            <v>57</v>
          </cell>
          <cell r="E7261" t="str">
            <v>GREAT LAKES WHLSL</v>
          </cell>
          <cell r="F7261" t="str">
            <v>HORMONES CORT PLAIN DERM</v>
          </cell>
        </row>
        <row r="7262">
          <cell r="A7262" t="str">
            <v>TRIAMCINOLONE</v>
          </cell>
          <cell r="B7262" t="str">
            <v xml:space="preserve"> HORMONES                                      </v>
          </cell>
          <cell r="C7262" t="str">
            <v>MORTON GROVE PHARM</v>
          </cell>
          <cell r="D7262">
            <v>4063.3</v>
          </cell>
          <cell r="E7262" t="str">
            <v>MORTON GROVE PHARM</v>
          </cell>
          <cell r="F7262" t="str">
            <v>HORMONES CORT PLAIN DERM</v>
          </cell>
        </row>
        <row r="7263">
          <cell r="A7263" t="str">
            <v>TRIAMCINOLONE</v>
          </cell>
          <cell r="B7263" t="str">
            <v xml:space="preserve"> HORMONES                                      </v>
          </cell>
          <cell r="C7263" t="str">
            <v>QUALITEST PRODUCTS</v>
          </cell>
          <cell r="D7263">
            <v>26.2</v>
          </cell>
          <cell r="E7263" t="str">
            <v>QUALITEST PRODUCTS</v>
          </cell>
          <cell r="F7263" t="str">
            <v>HORMONES CORT PLAIN DERM</v>
          </cell>
        </row>
        <row r="7264">
          <cell r="A7264" t="str">
            <v>TRIAMCINOLONE</v>
          </cell>
          <cell r="B7264" t="str">
            <v xml:space="preserve"> HORMONES                                      </v>
          </cell>
          <cell r="C7264" t="str">
            <v>QUALITEST PRODUCTS</v>
          </cell>
          <cell r="D7264">
            <v>0</v>
          </cell>
          <cell r="E7264" t="str">
            <v>QUALITEST PRODUCTS</v>
          </cell>
          <cell r="F7264" t="str">
            <v>HORMONES CORT PLAIN OTH</v>
          </cell>
        </row>
        <row r="7265">
          <cell r="A7265" t="str">
            <v>TRIAMCINOLONE</v>
          </cell>
          <cell r="B7265" t="str">
            <v xml:space="preserve"> HORMONES                                      </v>
          </cell>
          <cell r="C7265" t="str">
            <v>UNITED RES LABS</v>
          </cell>
          <cell r="D7265">
            <v>0</v>
          </cell>
          <cell r="E7265" t="str">
            <v>URL/MUTUAL</v>
          </cell>
          <cell r="F7265" t="str">
            <v>HORMONES CORT PLAIN OTH</v>
          </cell>
        </row>
        <row r="7266">
          <cell r="A7266" t="str">
            <v>TRIAMCINOLONE</v>
          </cell>
          <cell r="B7266" t="str">
            <v xml:space="preserve"> HORMONES                                      </v>
          </cell>
          <cell r="C7266" t="str">
            <v>WATSON LABS</v>
          </cell>
          <cell r="D7266">
            <v>-19.3</v>
          </cell>
          <cell r="E7266" t="str">
            <v>WATSON PHARM INC</v>
          </cell>
          <cell r="F7266" t="str">
            <v>HORMONES CORT PLAIN DERM</v>
          </cell>
        </row>
        <row r="7267">
          <cell r="A7267" t="str">
            <v>TRIAMCINOLONE</v>
          </cell>
          <cell r="B7267" t="str">
            <v xml:space="preserve"> HORMONES                                      </v>
          </cell>
          <cell r="C7267" t="str">
            <v>WATSON LABS</v>
          </cell>
          <cell r="D7267">
            <v>24.6</v>
          </cell>
          <cell r="E7267" t="str">
            <v>WATSON PHARM INC</v>
          </cell>
          <cell r="F7267" t="str">
            <v>HORMONES CORT PLAIN OTH</v>
          </cell>
        </row>
        <row r="7268">
          <cell r="A7268" t="str">
            <v>TRIAMCINOLONE ACE</v>
          </cell>
          <cell r="B7268" t="str">
            <v xml:space="preserve"> HORMONES                                      </v>
          </cell>
          <cell r="C7268" t="str">
            <v>ALPHARMA</v>
          </cell>
          <cell r="D7268">
            <v>4122.8999999999996</v>
          </cell>
          <cell r="E7268" t="str">
            <v>ALPHARMA USPD</v>
          </cell>
          <cell r="F7268" t="str">
            <v>HORMONES CORT PLAIN DERM</v>
          </cell>
        </row>
        <row r="7269">
          <cell r="A7269" t="str">
            <v>TRIAMCINOLONE ACE</v>
          </cell>
          <cell r="B7269" t="str">
            <v xml:space="preserve"> HORMONES                                      </v>
          </cell>
          <cell r="C7269" t="str">
            <v>G &amp; W LABS</v>
          </cell>
          <cell r="D7269">
            <v>0</v>
          </cell>
          <cell r="E7269" t="str">
            <v>G &amp; W LABS</v>
          </cell>
          <cell r="F7269" t="str">
            <v>HORMONES CORT PLAIN DERM</v>
          </cell>
        </row>
        <row r="7270">
          <cell r="A7270" t="str">
            <v>TRIAMCINOLONE ACE</v>
          </cell>
          <cell r="B7270" t="str">
            <v xml:space="preserve"> HORMONES                                      </v>
          </cell>
          <cell r="C7270" t="str">
            <v>MFR NOT STATED</v>
          </cell>
          <cell r="D7270">
            <v>146.4</v>
          </cell>
          <cell r="E7270" t="str">
            <v>LAB UNKNOWN</v>
          </cell>
          <cell r="F7270" t="str">
            <v>HORMONES CORT PLAIN DERM</v>
          </cell>
        </row>
        <row r="7271">
          <cell r="A7271" t="str">
            <v>TRIAMCINOLONE ACE</v>
          </cell>
          <cell r="B7271" t="str">
            <v xml:space="preserve"> HORMONES                                      </v>
          </cell>
          <cell r="C7271" t="str">
            <v>SUPPOSITORIA LABS</v>
          </cell>
          <cell r="D7271">
            <v>7596.2</v>
          </cell>
          <cell r="E7271" t="str">
            <v>SUPPOSITORIA LABS</v>
          </cell>
          <cell r="F7271" t="str">
            <v>HORMONES CORT PLAIN DERM</v>
          </cell>
        </row>
        <row r="7272">
          <cell r="A7272" t="str">
            <v>TRIAMCINOLONE ACE</v>
          </cell>
          <cell r="B7272" t="str">
            <v xml:space="preserve"> HORMONES                                      </v>
          </cell>
          <cell r="C7272" t="str">
            <v>TARO PHARM</v>
          </cell>
          <cell r="D7272">
            <v>190477.6</v>
          </cell>
          <cell r="E7272" t="str">
            <v>TARO PHARM</v>
          </cell>
          <cell r="F7272" t="str">
            <v>HORMONES CORT PLAIN OTH</v>
          </cell>
        </row>
        <row r="7273">
          <cell r="A7273" t="str">
            <v>TRIAMCINOLONE ACE</v>
          </cell>
          <cell r="B7273" t="str">
            <v xml:space="preserve"> HORMONES                                      </v>
          </cell>
          <cell r="C7273" t="str">
            <v>THAMES PHARMACAL</v>
          </cell>
          <cell r="D7273">
            <v>2077.1999999999998</v>
          </cell>
          <cell r="E7273" t="str">
            <v>THAMES PHARMACAL</v>
          </cell>
          <cell r="F7273" t="str">
            <v>HORMONES CORT PLAIN DERM</v>
          </cell>
        </row>
        <row r="7274">
          <cell r="A7274" t="str">
            <v>TRIAMCINOLONE DIAC</v>
          </cell>
          <cell r="B7274" t="str">
            <v xml:space="preserve"> HORMONES                                      </v>
          </cell>
          <cell r="C7274" t="str">
            <v>MOORE  H L</v>
          </cell>
          <cell r="D7274">
            <v>60.9</v>
          </cell>
          <cell r="E7274" t="str">
            <v>MOORE  H L</v>
          </cell>
          <cell r="F7274" t="str">
            <v>HORMONES CORT PLAIN INJ</v>
          </cell>
        </row>
        <row r="7275">
          <cell r="A7275" t="str">
            <v>TRIAMINIC</v>
          </cell>
          <cell r="B7275" t="str">
            <v xml:space="preserve"> COUGH &amp; COLD PREPS           </v>
          </cell>
          <cell r="C7275" t="str">
            <v>NOVARTIS CONS HLTH</v>
          </cell>
          <cell r="D7275">
            <v>27.1</v>
          </cell>
          <cell r="E7275" t="str">
            <v>NOVARTIS</v>
          </cell>
          <cell r="F7275" t="str">
            <v>ORAL COLD W/O ANALG</v>
          </cell>
        </row>
        <row r="7276">
          <cell r="A7276" t="str">
            <v>TRIAMINIC ALGY/CONGEST</v>
          </cell>
          <cell r="B7276" t="str">
            <v xml:space="preserve"> COUGH &amp; COLD PREPS           </v>
          </cell>
          <cell r="C7276" t="str">
            <v>NOVARTIS CONS HLTH</v>
          </cell>
          <cell r="D7276">
            <v>446</v>
          </cell>
          <cell r="E7276" t="str">
            <v>NOVARTIS</v>
          </cell>
          <cell r="F7276" t="str">
            <v>ORAL COLD W/O ANALG</v>
          </cell>
        </row>
        <row r="7277">
          <cell r="A7277" t="str">
            <v>TRIAMINIC ALLERGY</v>
          </cell>
          <cell r="B7277" t="str">
            <v xml:space="preserve"> COUGH &amp; COLD PREPS           </v>
          </cell>
          <cell r="C7277" t="str">
            <v>NOVARTIS CONS HLTH</v>
          </cell>
          <cell r="D7277">
            <v>0</v>
          </cell>
          <cell r="E7277" t="str">
            <v>NOVARTIS</v>
          </cell>
          <cell r="F7277" t="str">
            <v>ORAL COLD W/O ANALG</v>
          </cell>
        </row>
        <row r="7278">
          <cell r="A7278" t="str">
            <v>TRIAMINIC CGH&amp;CONGEST</v>
          </cell>
          <cell r="B7278" t="str">
            <v xml:space="preserve"> COUGH &amp; COLD PREPS           </v>
          </cell>
          <cell r="C7278" t="str">
            <v>NOVARTIS CONS HLTH</v>
          </cell>
          <cell r="D7278">
            <v>-46.2</v>
          </cell>
          <cell r="E7278" t="str">
            <v>NOVARTIS</v>
          </cell>
          <cell r="F7278" t="str">
            <v>ORAL COLD W/O ANALG</v>
          </cell>
        </row>
        <row r="7279">
          <cell r="A7279" t="str">
            <v>TRIAMINIC CGH/SORE THR</v>
          </cell>
          <cell r="B7279" t="str">
            <v xml:space="preserve"> COUGH &amp; COLD PREPS           </v>
          </cell>
          <cell r="C7279" t="str">
            <v>NOVARTIS CONS HLTH</v>
          </cell>
          <cell r="D7279">
            <v>12813.3</v>
          </cell>
          <cell r="E7279" t="str">
            <v>NOVARTIS</v>
          </cell>
          <cell r="F7279" t="str">
            <v>COUGH/COLD W/O EXPECT</v>
          </cell>
        </row>
        <row r="7280">
          <cell r="A7280" t="str">
            <v>TRIAMINIC CHEST CONGES</v>
          </cell>
          <cell r="B7280" t="str">
            <v xml:space="preserve"> COUGH &amp; COLD PREPS           </v>
          </cell>
          <cell r="C7280" t="str">
            <v>NOVARTIS CONS HLTH</v>
          </cell>
          <cell r="D7280">
            <v>7016.7</v>
          </cell>
          <cell r="E7280" t="str">
            <v>NOVARTIS</v>
          </cell>
          <cell r="F7280" t="str">
            <v>COUGH/COLD W/EXPECT</v>
          </cell>
        </row>
        <row r="7281">
          <cell r="A7281" t="str">
            <v>TRIAMINIC CLD&amp;ALGY</v>
          </cell>
          <cell r="B7281" t="str">
            <v xml:space="preserve"> COUGH &amp; COLD PREPS           </v>
          </cell>
          <cell r="C7281" t="str">
            <v>NOVARTIS CONS HLTH</v>
          </cell>
          <cell r="D7281">
            <v>17403</v>
          </cell>
          <cell r="E7281" t="str">
            <v>NOVARTIS</v>
          </cell>
          <cell r="F7281" t="str">
            <v>ORAL COLD W/O ANALG</v>
          </cell>
        </row>
        <row r="7282">
          <cell r="A7282" t="str">
            <v>TRIAMINIC CLD&amp;CGH</v>
          </cell>
          <cell r="B7282" t="str">
            <v xml:space="preserve"> COUGH &amp; COLD PREPS           </v>
          </cell>
          <cell r="C7282" t="str">
            <v>NOVARTIS CONS HLTH</v>
          </cell>
          <cell r="D7282">
            <v>5031.6000000000004</v>
          </cell>
          <cell r="E7282" t="str">
            <v>NOVARTIS</v>
          </cell>
          <cell r="F7282" t="str">
            <v>COUGH/COLD W/O EXPECT</v>
          </cell>
        </row>
        <row r="7283">
          <cell r="A7283" t="str">
            <v>TRIAMINIC CLD/CGH/FEVER</v>
          </cell>
          <cell r="B7283" t="str">
            <v xml:space="preserve"> COUGH &amp; COLD PREPS           </v>
          </cell>
          <cell r="C7283" t="str">
            <v>NOVARTIS CONS HLTH</v>
          </cell>
          <cell r="D7283">
            <v>17262.900000000001</v>
          </cell>
          <cell r="E7283" t="str">
            <v>NOVARTIS</v>
          </cell>
          <cell r="F7283" t="str">
            <v>COUGH/COLD W/EXPECT</v>
          </cell>
        </row>
        <row r="7284">
          <cell r="A7284" t="str">
            <v>TRIAMINIC CLD+NT/CGH</v>
          </cell>
          <cell r="B7284" t="str">
            <v xml:space="preserve"> COUGH &amp; COLD PREPS           </v>
          </cell>
          <cell r="C7284" t="str">
            <v>NOVARTIS CONS HLTH</v>
          </cell>
          <cell r="D7284">
            <v>12558.5</v>
          </cell>
          <cell r="E7284" t="str">
            <v>NOVARTIS</v>
          </cell>
          <cell r="F7284" t="str">
            <v>COUGH/COLD W/O EXPECT</v>
          </cell>
        </row>
        <row r="7285">
          <cell r="A7285" t="str">
            <v>TRIAMINIC COUGH</v>
          </cell>
          <cell r="B7285" t="str">
            <v xml:space="preserve"> COUGH &amp; COLD PREPS           </v>
          </cell>
          <cell r="C7285" t="str">
            <v>NOVARTIS CONS HLTH</v>
          </cell>
          <cell r="D7285">
            <v>-134.4</v>
          </cell>
          <cell r="E7285" t="str">
            <v>NOVARTIS</v>
          </cell>
          <cell r="F7285" t="str">
            <v>COUGH/COLD W/O EXPECT</v>
          </cell>
        </row>
        <row r="7286">
          <cell r="A7286" t="str">
            <v>TRIAMINIC INFANT</v>
          </cell>
          <cell r="B7286" t="str">
            <v xml:space="preserve"> COUGH &amp; COLD PREPS           </v>
          </cell>
          <cell r="C7286" t="str">
            <v>NOVARTIS CONS HLTH</v>
          </cell>
          <cell r="D7286">
            <v>11.1</v>
          </cell>
          <cell r="E7286" t="str">
            <v>NOVARTIS</v>
          </cell>
          <cell r="F7286" t="str">
            <v>ORAL COLD W/O ANALG</v>
          </cell>
        </row>
        <row r="7287">
          <cell r="A7287" t="str">
            <v>TRIAMINIC SC ALG/RN/CONG</v>
          </cell>
          <cell r="B7287" t="str">
            <v xml:space="preserve"> COUGH &amp; COLD PREPS           </v>
          </cell>
          <cell r="C7287" t="str">
            <v>NOVARTIS CONS HLTH</v>
          </cell>
          <cell r="D7287">
            <v>0</v>
          </cell>
          <cell r="E7287" t="str">
            <v>NOVARTIS</v>
          </cell>
          <cell r="F7287" t="str">
            <v>ORAL COLD W/O ANALG</v>
          </cell>
        </row>
        <row r="7288">
          <cell r="A7288" t="str">
            <v>TRIAMINIC SC ALGY CNGST</v>
          </cell>
          <cell r="B7288" t="str">
            <v xml:space="preserve"> COUGH &amp; COLD PREPS           </v>
          </cell>
          <cell r="C7288" t="str">
            <v>NOVARTIS CONS HLTH</v>
          </cell>
          <cell r="D7288">
            <v>0</v>
          </cell>
          <cell r="E7288" t="str">
            <v>NOVARTIS</v>
          </cell>
          <cell r="F7288" t="str">
            <v>ORAL COLD W/O ANALG</v>
          </cell>
        </row>
        <row r="7289">
          <cell r="A7289" t="str">
            <v>TRIAMINIC SC C+ALG</v>
          </cell>
          <cell r="B7289" t="str">
            <v xml:space="preserve"> COUGH &amp; COLD PREPS           </v>
          </cell>
          <cell r="C7289" t="str">
            <v>NOVARTIS CONS HLTH</v>
          </cell>
          <cell r="D7289">
            <v>-115.6</v>
          </cell>
          <cell r="E7289" t="str">
            <v>NOVARTIS</v>
          </cell>
          <cell r="F7289" t="str">
            <v>ORAL COLD W/O ANALG</v>
          </cell>
        </row>
        <row r="7290">
          <cell r="A7290" t="str">
            <v>TRIAMINIC SC C+CH</v>
          </cell>
          <cell r="B7290" t="str">
            <v xml:space="preserve"> COUGH &amp; COLD PREPS           </v>
          </cell>
          <cell r="C7290" t="str">
            <v>NOVARTIS CONS HLTH</v>
          </cell>
          <cell r="D7290">
            <v>1693.2</v>
          </cell>
          <cell r="E7290" t="str">
            <v>NOVARTIS</v>
          </cell>
          <cell r="F7290" t="str">
            <v>COUGH/COLD W/O EXPECT</v>
          </cell>
        </row>
        <row r="7291">
          <cell r="A7291" t="str">
            <v>TRIAMINIC SC C+ST</v>
          </cell>
          <cell r="B7291" t="str">
            <v xml:space="preserve"> COUGH &amp; COLD PREPS           </v>
          </cell>
          <cell r="C7291" t="str">
            <v>NOVARTIS CONS HLTH</v>
          </cell>
          <cell r="D7291">
            <v>3165.1</v>
          </cell>
          <cell r="E7291" t="str">
            <v>NOVARTIS</v>
          </cell>
          <cell r="F7291" t="str">
            <v>COUGH/COLD W/O EXPECT</v>
          </cell>
        </row>
        <row r="7292">
          <cell r="A7292" t="str">
            <v>TRIAMINIC SC COUGH</v>
          </cell>
          <cell r="B7292" t="str">
            <v xml:space="preserve"> COUGH &amp; COLD PREPS           </v>
          </cell>
          <cell r="C7292" t="str">
            <v>NOVARTIS CONS HLTH</v>
          </cell>
          <cell r="D7292">
            <v>-140.80000000000001</v>
          </cell>
          <cell r="E7292" t="str">
            <v>NOVARTIS</v>
          </cell>
          <cell r="F7292" t="str">
            <v>COUGH/COLD W/O EXPECT</v>
          </cell>
        </row>
        <row r="7293">
          <cell r="A7293" t="str">
            <v>TRIAMINIC SORE THRT</v>
          </cell>
          <cell r="B7293" t="str">
            <v xml:space="preserve"> MOUTH, THROAT &amp; ANTISEPTICS                   </v>
          </cell>
          <cell r="C7293" t="str">
            <v>NOVARTIS CONS HLTH</v>
          </cell>
          <cell r="D7293">
            <v>53.2</v>
          </cell>
          <cell r="E7293" t="str">
            <v>NOVARTIS</v>
          </cell>
          <cell r="F7293" t="str">
            <v>ANTISEPTIC MOUTH/THROAT</v>
          </cell>
        </row>
        <row r="7294">
          <cell r="A7294" t="str">
            <v>TRIAMINIC VAPOR</v>
          </cell>
          <cell r="B7294" t="str">
            <v xml:space="preserve"> COUGH &amp; COLD PREPS           </v>
          </cell>
          <cell r="C7294" t="str">
            <v>NOVARTIS CONS HLTH</v>
          </cell>
          <cell r="D7294">
            <v>28540.799999999999</v>
          </cell>
          <cell r="E7294" t="str">
            <v>NOVARTIS</v>
          </cell>
          <cell r="F7294" t="str">
            <v>TOPICAL COLD PREPS OTH</v>
          </cell>
        </row>
        <row r="7295">
          <cell r="A7295" t="str">
            <v>TRIAMINICIN</v>
          </cell>
          <cell r="B7295" t="str">
            <v xml:space="preserve"> COUGH &amp; COLD PREPS           </v>
          </cell>
          <cell r="C7295" t="str">
            <v>NOVARTIS CONS HLTH</v>
          </cell>
          <cell r="D7295">
            <v>1402.8</v>
          </cell>
          <cell r="E7295" t="str">
            <v>NOVARTIS</v>
          </cell>
          <cell r="F7295" t="str">
            <v>COUGH/COLD W/O EXPECT</v>
          </cell>
        </row>
        <row r="7296">
          <cell r="A7296" t="str">
            <v>TRIAMINICOL M/SYM</v>
          </cell>
          <cell r="B7296" t="str">
            <v xml:space="preserve"> COUGH &amp; COLD PREPS           </v>
          </cell>
          <cell r="C7296" t="str">
            <v>NOVARTIS CONS HLTH</v>
          </cell>
          <cell r="D7296">
            <v>4635.8</v>
          </cell>
          <cell r="E7296" t="str">
            <v>NOVARTIS</v>
          </cell>
          <cell r="F7296" t="str">
            <v>COUGH/COLD W/O EXPECT</v>
          </cell>
        </row>
        <row r="7297">
          <cell r="A7297" t="str">
            <v>TRIAMTERENE/HCTZ</v>
          </cell>
          <cell r="B7297" t="str">
            <v xml:space="preserve"> DIURETICS, ETHICAL                            </v>
          </cell>
          <cell r="C7297" t="str">
            <v>BARR LABS</v>
          </cell>
          <cell r="D7297">
            <v>27244.799999999999</v>
          </cell>
          <cell r="E7297" t="str">
            <v>BARR LABS CORP</v>
          </cell>
          <cell r="F7297" t="str">
            <v>DIURETICS POTASS-SPARING</v>
          </cell>
        </row>
        <row r="7298">
          <cell r="A7298" t="str">
            <v>TRIAMTERENE/HCTZ</v>
          </cell>
          <cell r="B7298" t="str">
            <v xml:space="preserve"> DIURETICS, ETHICAL                            </v>
          </cell>
          <cell r="C7298" t="str">
            <v>GENEVA PHARM</v>
          </cell>
          <cell r="D7298">
            <v>44102</v>
          </cell>
          <cell r="E7298" t="str">
            <v>NOVARTIS</v>
          </cell>
          <cell r="F7298" t="str">
            <v>DIURETICS POTASS-SPARING</v>
          </cell>
        </row>
        <row r="7299">
          <cell r="A7299" t="str">
            <v>TRIAMTERENE/HCTZ</v>
          </cell>
          <cell r="B7299" t="str">
            <v xml:space="preserve"> DIURETICS, ETHICAL                            </v>
          </cell>
          <cell r="C7299" t="str">
            <v>IVAX PHARMACEUTICALS</v>
          </cell>
          <cell r="D7299">
            <v>6021.5</v>
          </cell>
          <cell r="E7299" t="str">
            <v>IVAX CORP</v>
          </cell>
          <cell r="F7299" t="str">
            <v>DIURETICS POTASS-SPARING</v>
          </cell>
        </row>
        <row r="7300">
          <cell r="A7300" t="str">
            <v>TRIAMTERENE/HCTZ</v>
          </cell>
          <cell r="B7300" t="str">
            <v xml:space="preserve"> DIURETICS, ETHICAL                            </v>
          </cell>
          <cell r="C7300" t="str">
            <v>MFR NOT STATED</v>
          </cell>
          <cell r="D7300">
            <v>16496.3</v>
          </cell>
          <cell r="E7300" t="str">
            <v>LAB UNKNOWN</v>
          </cell>
          <cell r="F7300" t="str">
            <v>DIURETICS POTASS-SPARING</v>
          </cell>
        </row>
        <row r="7301">
          <cell r="A7301" t="str">
            <v>TRIAMTERENE/HCTZ</v>
          </cell>
          <cell r="B7301" t="str">
            <v xml:space="preserve"> DIURETICS, ETHICAL                            </v>
          </cell>
          <cell r="C7301" t="str">
            <v>MYLAN</v>
          </cell>
          <cell r="D7301">
            <v>35608.199999999997</v>
          </cell>
          <cell r="E7301" t="str">
            <v>MYLAN LABS  INC</v>
          </cell>
          <cell r="F7301" t="str">
            <v>DIURETICS POTASS-SPARING</v>
          </cell>
        </row>
        <row r="7302">
          <cell r="A7302" t="str">
            <v>TRIAMTERENE/HCTZ</v>
          </cell>
          <cell r="B7302" t="str">
            <v xml:space="preserve"> DIURETICS, ETHICAL                            </v>
          </cell>
          <cell r="C7302" t="str">
            <v>PLIVA  INC</v>
          </cell>
          <cell r="D7302">
            <v>11517.1</v>
          </cell>
          <cell r="E7302" t="str">
            <v>PLIVA D D  CROATIA</v>
          </cell>
          <cell r="F7302" t="str">
            <v>DIURETICS POTASS-SPARING</v>
          </cell>
        </row>
        <row r="7303">
          <cell r="A7303" t="str">
            <v>TRIAMTERENE/HCTZ</v>
          </cell>
          <cell r="B7303" t="str">
            <v xml:space="preserve"> DIURETICS, ETHICAL                            </v>
          </cell>
          <cell r="C7303" t="str">
            <v>REPACKAGER</v>
          </cell>
          <cell r="D7303">
            <v>88.4</v>
          </cell>
          <cell r="E7303" t="str">
            <v>REPACKAGER</v>
          </cell>
          <cell r="F7303" t="str">
            <v>DIURETICS POTASS-SPARING</v>
          </cell>
        </row>
        <row r="7304">
          <cell r="A7304" t="str">
            <v>TRIAMTERENE/HCTZ</v>
          </cell>
          <cell r="B7304" t="str">
            <v xml:space="preserve"> DIURETICS, ETHICAL                            </v>
          </cell>
          <cell r="C7304" t="str">
            <v>UNIT DOSE LABS</v>
          </cell>
          <cell r="D7304">
            <v>17.5</v>
          </cell>
          <cell r="E7304" t="str">
            <v>MYLAN LABS  INC</v>
          </cell>
          <cell r="F7304" t="str">
            <v>DIURETICS POTASS-SPARING</v>
          </cell>
        </row>
        <row r="7305">
          <cell r="A7305" t="str">
            <v>TRIAMTERENE/HCTZ</v>
          </cell>
          <cell r="B7305" t="str">
            <v xml:space="preserve"> DIURETICS, ETHICAL                            </v>
          </cell>
          <cell r="C7305" t="str">
            <v>WARNER-CHILCOTT</v>
          </cell>
          <cell r="D7305">
            <v>65.8</v>
          </cell>
          <cell r="E7305" t="str">
            <v>GALEN HOLDINGS INC</v>
          </cell>
          <cell r="F7305" t="str">
            <v>DIURETICS POTASS-SPARING</v>
          </cell>
        </row>
        <row r="7306">
          <cell r="A7306" t="str">
            <v>TRIAMTERENE/HCTZ</v>
          </cell>
          <cell r="B7306" t="str">
            <v xml:space="preserve"> DIURETICS, ETHICAL                            </v>
          </cell>
          <cell r="C7306" t="str">
            <v>WATSON LABS</v>
          </cell>
          <cell r="D7306">
            <v>265.2</v>
          </cell>
          <cell r="E7306" t="str">
            <v>WATSON PHARM INC</v>
          </cell>
          <cell r="F7306" t="str">
            <v>DIURETICS POTASS-SPARING</v>
          </cell>
        </row>
        <row r="7307">
          <cell r="A7307" t="str">
            <v>TRIAVIL</v>
          </cell>
          <cell r="B7307" t="str">
            <v xml:space="preserve"> PSYCHOTHERAPEUTICS                            </v>
          </cell>
          <cell r="C7307" t="str">
            <v>LOTUS BIOCHEMICAL</v>
          </cell>
          <cell r="D7307">
            <v>0</v>
          </cell>
          <cell r="E7307" t="str">
            <v>LOTUS BIOCHEMICAL</v>
          </cell>
          <cell r="F7307" t="str">
            <v>ANTIDEPRES IN COMB</v>
          </cell>
        </row>
        <row r="7308">
          <cell r="A7308" t="str">
            <v>TRIAZ</v>
          </cell>
          <cell r="B7308" t="str">
            <v xml:space="preserve"> DERMATOLOGICALS, ETHICAL                      </v>
          </cell>
          <cell r="C7308" t="str">
            <v>MEDICIS DERMATOLOG</v>
          </cell>
          <cell r="D7308">
            <v>117885.9</v>
          </cell>
          <cell r="E7308" t="str">
            <v>MEDICIS PHARM CORP</v>
          </cell>
          <cell r="F7308" t="str">
            <v>ACNE W/ANTNFCT/ANTISEPTIC</v>
          </cell>
        </row>
        <row r="7309">
          <cell r="A7309" t="str">
            <v>TRIAZOLAM</v>
          </cell>
          <cell r="B7309" t="str">
            <v xml:space="preserve"> SEDATIVES, ETHICAL                            </v>
          </cell>
          <cell r="C7309" t="str">
            <v>GREENSTONE LTD</v>
          </cell>
          <cell r="D7309">
            <v>41468.5</v>
          </cell>
          <cell r="E7309" t="str">
            <v>PHARMACIA CORP</v>
          </cell>
          <cell r="F7309" t="str">
            <v>NON-BARB OTH</v>
          </cell>
        </row>
        <row r="7310">
          <cell r="A7310" t="str">
            <v>TRIAZOLAM</v>
          </cell>
          <cell r="B7310" t="str">
            <v xml:space="preserve"> SEDATIVES, ETHICAL                            </v>
          </cell>
          <cell r="C7310" t="str">
            <v>PAR PHARM</v>
          </cell>
          <cell r="D7310">
            <v>23151.4</v>
          </cell>
          <cell r="E7310" t="str">
            <v>PAR PHARM</v>
          </cell>
          <cell r="F7310" t="str">
            <v>NON-BARB OTH</v>
          </cell>
        </row>
        <row r="7311">
          <cell r="A7311" t="str">
            <v>TRIAZOLAM</v>
          </cell>
          <cell r="B7311" t="str">
            <v xml:space="preserve"> SEDATIVES, ETHICAL                            </v>
          </cell>
          <cell r="C7311" t="str">
            <v>ROXANE</v>
          </cell>
          <cell r="D7311">
            <v>9146</v>
          </cell>
          <cell r="E7311" t="str">
            <v>BOEHRINGER INGEL</v>
          </cell>
          <cell r="F7311" t="str">
            <v>NON-BARB OTH</v>
          </cell>
        </row>
        <row r="7312">
          <cell r="A7312" t="str">
            <v>TRI-CHLOR</v>
          </cell>
          <cell r="B7312" t="str">
            <v xml:space="preserve"> DERMATOLOGICALS, ETHICAL                      </v>
          </cell>
          <cell r="C7312" t="str">
            <v>GORDON LABS</v>
          </cell>
          <cell r="D7312">
            <v>0</v>
          </cell>
          <cell r="E7312" t="str">
            <v>GORDON LABS</v>
          </cell>
          <cell r="F7312" t="str">
            <v>DERMATOLOGICAL PREP OTH</v>
          </cell>
        </row>
        <row r="7313">
          <cell r="A7313" t="str">
            <v>TRICHOTINE</v>
          </cell>
          <cell r="B7313" t="str">
            <v xml:space="preserve"> FEMININE HYGIENE</v>
          </cell>
          <cell r="C7313" t="str">
            <v>SCHWARZ PHARMA</v>
          </cell>
          <cell r="D7313">
            <v>29.5</v>
          </cell>
          <cell r="E7313" t="str">
            <v>SCHWARZ PHARMA USA</v>
          </cell>
          <cell r="F7313" t="str">
            <v>FEMININE HYGIENE PREP</v>
          </cell>
        </row>
        <row r="7314">
          <cell r="A7314" t="str">
            <v>TRICOR</v>
          </cell>
          <cell r="B7314" t="str">
            <v xml:space="preserve"> ANTIHYPERLIPIDEMIC AGENTS              </v>
          </cell>
          <cell r="C7314" t="str">
            <v>ABBOTT PHARM PRODS</v>
          </cell>
          <cell r="D7314">
            <v>2286209.7000000002</v>
          </cell>
          <cell r="E7314" t="str">
            <v>ABBOTT</v>
          </cell>
          <cell r="F7314" t="str">
            <v>FIBRIC ACID DERIVATIVES</v>
          </cell>
        </row>
        <row r="7315">
          <cell r="A7315" t="str">
            <v>TRICOSAL</v>
          </cell>
          <cell r="B7315" t="str">
            <v xml:space="preserve"> ANALGESICS        </v>
          </cell>
          <cell r="C7315" t="str">
            <v>QUALITEST PRODUCTS</v>
          </cell>
          <cell r="D7315">
            <v>483.7</v>
          </cell>
          <cell r="E7315" t="str">
            <v>QUALITEST PRODUCTS</v>
          </cell>
          <cell r="F7315" t="str">
            <v>SALICYLATES AND RELATED</v>
          </cell>
        </row>
        <row r="7316">
          <cell r="A7316" t="str">
            <v>TRIDESILON</v>
          </cell>
          <cell r="B7316" t="str">
            <v xml:space="preserve"> HORMONES                                      </v>
          </cell>
          <cell r="C7316" t="str">
            <v>BAYER PHARM</v>
          </cell>
          <cell r="D7316">
            <v>1152</v>
          </cell>
          <cell r="E7316" t="str">
            <v>BAYER CORPORATION</v>
          </cell>
          <cell r="F7316" t="str">
            <v>HORMONES CORT PLAIN DERM</v>
          </cell>
        </row>
        <row r="7317">
          <cell r="A7317" t="str">
            <v>TRIDESILON</v>
          </cell>
          <cell r="B7317" t="str">
            <v xml:space="preserve"> HORMONES                                      </v>
          </cell>
          <cell r="C7317" t="str">
            <v>CLAY-PARK LABS</v>
          </cell>
          <cell r="D7317">
            <v>383.2</v>
          </cell>
          <cell r="E7317" t="str">
            <v>CLAY-PARK LABS</v>
          </cell>
          <cell r="F7317" t="str">
            <v>HORMONES CORT PLAIN DERM</v>
          </cell>
        </row>
        <row r="7318">
          <cell r="A7318" t="str">
            <v>TRIDIL</v>
          </cell>
          <cell r="B7318" t="str">
            <v xml:space="preserve"> CARDIAC AGENTS                                </v>
          </cell>
          <cell r="C7318" t="str">
            <v>FAULDING</v>
          </cell>
          <cell r="D7318">
            <v>0</v>
          </cell>
          <cell r="E7318" t="str">
            <v>MAYNE GROUP</v>
          </cell>
          <cell r="F7318" t="str">
            <v>NITRITES &amp; NITRATES</v>
          </cell>
        </row>
        <row r="7319">
          <cell r="A7319" t="str">
            <v>TRIFLUOPERAZINE</v>
          </cell>
          <cell r="B7319" t="str">
            <v xml:space="preserve"> PSYCHOTHERAPEUTICS                            </v>
          </cell>
          <cell r="C7319" t="str">
            <v>GENEVA PHARM</v>
          </cell>
          <cell r="D7319">
            <v>135760.20000000001</v>
          </cell>
          <cell r="E7319" t="str">
            <v>NOVARTIS</v>
          </cell>
          <cell r="F7319" t="str">
            <v>PHENOTHIAZINE DERIVATIVES</v>
          </cell>
        </row>
        <row r="7320">
          <cell r="A7320" t="str">
            <v>TRIFLUOPERAZINE</v>
          </cell>
          <cell r="B7320" t="str">
            <v xml:space="preserve"> PSYCHOTHERAPEUTICS                            </v>
          </cell>
          <cell r="C7320" t="str">
            <v>MFR NOT STATED</v>
          </cell>
          <cell r="D7320">
            <v>383.4</v>
          </cell>
          <cell r="E7320" t="str">
            <v>LAB UNKNOWN</v>
          </cell>
          <cell r="F7320" t="str">
            <v>PHENOTHIAZINE DERIVATIVES</v>
          </cell>
        </row>
        <row r="7321">
          <cell r="A7321" t="str">
            <v>TRIFLUOPERAZINE</v>
          </cell>
          <cell r="B7321" t="str">
            <v xml:space="preserve"> PSYCHOTHERAPEUTICS                            </v>
          </cell>
          <cell r="C7321" t="str">
            <v>MYLAN</v>
          </cell>
          <cell r="D7321">
            <v>131692.5</v>
          </cell>
          <cell r="E7321" t="str">
            <v>MYLAN LABS  INC</v>
          </cell>
          <cell r="F7321" t="str">
            <v>PHENOTHIAZINE DERIVATIVES</v>
          </cell>
        </row>
        <row r="7322">
          <cell r="A7322" t="str">
            <v>TRIFLURIDINE</v>
          </cell>
          <cell r="B7322" t="str">
            <v xml:space="preserve"> OPHTHALMIC PREPARATIONS                       </v>
          </cell>
          <cell r="C7322" t="str">
            <v>FALCON PHARM</v>
          </cell>
          <cell r="D7322">
            <v>29236.7</v>
          </cell>
          <cell r="E7322" t="str">
            <v>NESTLE S A</v>
          </cell>
          <cell r="F7322" t="str">
            <v>OPHTH ANTIVIRAL</v>
          </cell>
        </row>
        <row r="7323">
          <cell r="A7323" t="str">
            <v>TRI-GESTAN</v>
          </cell>
          <cell r="B7323" t="str">
            <v xml:space="preserve"> COUGH &amp; COLD PREPS           </v>
          </cell>
          <cell r="C7323" t="str">
            <v>STADA PHARM</v>
          </cell>
          <cell r="D7323">
            <v>0</v>
          </cell>
          <cell r="E7323" t="str">
            <v>STADA ARZNEIMITTEL</v>
          </cell>
          <cell r="F7323" t="str">
            <v>COUGH/COLD W/O EXPECT</v>
          </cell>
        </row>
        <row r="7324">
          <cell r="A7324" t="str">
            <v>TRIHEXYPHENIDYL</v>
          </cell>
          <cell r="B7324" t="str">
            <v xml:space="preserve"> NEUROLOGICAL DISORDERS, MISC                  </v>
          </cell>
          <cell r="C7324" t="str">
            <v>IVAX PHARMACEUTICALS</v>
          </cell>
          <cell r="D7324">
            <v>0</v>
          </cell>
          <cell r="E7324" t="str">
            <v>IVAX CORP</v>
          </cell>
          <cell r="F7324" t="str">
            <v>ANTI-PARKINSON OTH</v>
          </cell>
        </row>
        <row r="7325">
          <cell r="A7325" t="str">
            <v>TRIHEXYPHENIDYL</v>
          </cell>
          <cell r="B7325" t="str">
            <v xml:space="preserve"> NEUROLOGICAL DISORDERS, MISC                  </v>
          </cell>
          <cell r="C7325" t="str">
            <v>MAJOR PHARM</v>
          </cell>
          <cell r="D7325">
            <v>6.1</v>
          </cell>
          <cell r="E7325" t="str">
            <v>GREAT LAKES WHLSL</v>
          </cell>
          <cell r="F7325" t="str">
            <v>ANTI-PARKINSON OTH</v>
          </cell>
        </row>
        <row r="7326">
          <cell r="A7326" t="str">
            <v>TRIHEXYPHENIDYL</v>
          </cell>
          <cell r="B7326" t="str">
            <v xml:space="preserve"> NEUROLOGICAL DISORDERS, MISC                  </v>
          </cell>
          <cell r="C7326" t="str">
            <v>PHARMACEUTIC ASSOC</v>
          </cell>
          <cell r="D7326">
            <v>0</v>
          </cell>
          <cell r="E7326" t="str">
            <v>PHARMACEUTIC ASSOC</v>
          </cell>
          <cell r="F7326" t="str">
            <v>ANTI-PARKINSON OTH</v>
          </cell>
        </row>
        <row r="7327">
          <cell r="A7327" t="str">
            <v>TRIHEXYPHENIDYL</v>
          </cell>
          <cell r="B7327" t="str">
            <v xml:space="preserve"> NEUROLOGICAL DISORDERS, MISC                  </v>
          </cell>
          <cell r="C7327" t="str">
            <v>QUALITEST PRODUCTS</v>
          </cell>
          <cell r="D7327">
            <v>12265.9</v>
          </cell>
          <cell r="E7327" t="str">
            <v>QUALITEST PRODUCTS</v>
          </cell>
          <cell r="F7327" t="str">
            <v>ANTI-PARKINSON OTH</v>
          </cell>
        </row>
        <row r="7328">
          <cell r="A7328" t="str">
            <v>TRIHEXYPHENIDYL</v>
          </cell>
          <cell r="B7328" t="str">
            <v xml:space="preserve"> NEUROLOGICAL DISORDERS, MISC                  </v>
          </cell>
          <cell r="C7328" t="str">
            <v>UNITED RES LABS</v>
          </cell>
          <cell r="D7328">
            <v>7.7</v>
          </cell>
          <cell r="E7328" t="str">
            <v>URL/MUTUAL</v>
          </cell>
          <cell r="F7328" t="str">
            <v>ANTI-PARKINSON OTH</v>
          </cell>
        </row>
        <row r="7329">
          <cell r="A7329" t="str">
            <v>TRIHEXYPHENIDYL</v>
          </cell>
          <cell r="B7329" t="str">
            <v xml:space="preserve"> NEUROLOGICAL DISORDERS, MISC                  </v>
          </cell>
          <cell r="C7329" t="str">
            <v>VINTAGE PHARM</v>
          </cell>
          <cell r="D7329">
            <v>0</v>
          </cell>
          <cell r="E7329" t="str">
            <v>VINTAGE PHARM</v>
          </cell>
          <cell r="F7329" t="str">
            <v>ANTI-PARKINSON OTH</v>
          </cell>
        </row>
        <row r="7330">
          <cell r="A7330" t="str">
            <v>TRIHEXYPHENIDYL</v>
          </cell>
          <cell r="B7330" t="str">
            <v xml:space="preserve"> NEUROLOGICAL DISORDERS, MISC                  </v>
          </cell>
          <cell r="C7330" t="str">
            <v>WATSON LABS</v>
          </cell>
          <cell r="D7330">
            <v>29059.599999999999</v>
          </cell>
          <cell r="E7330" t="str">
            <v>WATSON PHARM INC</v>
          </cell>
          <cell r="F7330" t="str">
            <v>ANTI-PARKINSON OTH</v>
          </cell>
        </row>
        <row r="7331">
          <cell r="A7331" t="str">
            <v>TRIHEXYPHENIDYL</v>
          </cell>
          <cell r="B7331" t="str">
            <v xml:space="preserve"> NEUROLOGICAL DISORDERS, MISC                  </v>
          </cell>
          <cell r="C7331" t="str">
            <v>WEST WARD</v>
          </cell>
          <cell r="D7331">
            <v>14956.4</v>
          </cell>
          <cell r="E7331" t="str">
            <v>WEST WARD</v>
          </cell>
          <cell r="F7331" t="str">
            <v>ANTI-PARKINSON OTH</v>
          </cell>
        </row>
        <row r="7332">
          <cell r="A7332" t="str">
            <v>TRIHIST-CS</v>
          </cell>
          <cell r="B7332" t="str">
            <v xml:space="preserve"> COUGH &amp; COLD PREPS           </v>
          </cell>
          <cell r="C7332" t="str">
            <v>CYPRESS PHARM</v>
          </cell>
          <cell r="D7332">
            <v>7.3</v>
          </cell>
          <cell r="E7332" t="str">
            <v>CYPRESS PHARM</v>
          </cell>
          <cell r="F7332" t="str">
            <v>COUGH/COLD W/O EXPECT</v>
          </cell>
        </row>
        <row r="7333">
          <cell r="A7333" t="str">
            <v>TRIHIST-D</v>
          </cell>
          <cell r="B7333" t="str">
            <v xml:space="preserve"> COUGH &amp; COLD PREPS           </v>
          </cell>
          <cell r="C7333" t="str">
            <v>CYPRESS PHARM</v>
          </cell>
          <cell r="D7333">
            <v>28.3</v>
          </cell>
          <cell r="E7333" t="str">
            <v>CYPRESS PHARM</v>
          </cell>
          <cell r="F7333" t="str">
            <v>COUGH/COLD W/O EXPECT</v>
          </cell>
        </row>
        <row r="7334">
          <cell r="A7334" t="str">
            <v>TRIHIST-DM</v>
          </cell>
          <cell r="B7334" t="str">
            <v xml:space="preserve"> COUGH &amp; COLD PREPS           </v>
          </cell>
          <cell r="C7334" t="str">
            <v>CYPRESS PHARM</v>
          </cell>
          <cell r="D7334">
            <v>23.2</v>
          </cell>
          <cell r="E7334" t="str">
            <v>CYPRESS PHARM</v>
          </cell>
          <cell r="F7334" t="str">
            <v>COUGH/COLD W/O EXPECT</v>
          </cell>
        </row>
        <row r="7335">
          <cell r="A7335" t="str">
            <v>TRILAFON</v>
          </cell>
          <cell r="B7335" t="str">
            <v xml:space="preserve"> PSYCHOTHERAPEUTICS                            </v>
          </cell>
          <cell r="C7335" t="str">
            <v>SCHERING</v>
          </cell>
          <cell r="D7335">
            <v>0</v>
          </cell>
          <cell r="E7335" t="str">
            <v>SCHERING PLOUGH</v>
          </cell>
          <cell r="F7335" t="str">
            <v>PHENOTHIAZINE DERIVATIVES</v>
          </cell>
        </row>
        <row r="7336">
          <cell r="A7336" t="str">
            <v>TRILEPTAL</v>
          </cell>
          <cell r="B7336" t="str">
            <v xml:space="preserve"> NEUROLOGICAL DISORDERS, MISC                  </v>
          </cell>
          <cell r="C7336" t="str">
            <v>NOVARTIS RX</v>
          </cell>
          <cell r="D7336">
            <v>1138396.7</v>
          </cell>
          <cell r="E7336" t="str">
            <v>NOVARTIS</v>
          </cell>
          <cell r="F7336" t="str">
            <v>SEIZURE DISORDERS</v>
          </cell>
        </row>
        <row r="7337">
          <cell r="A7337" t="str">
            <v>TRI-LEVLEN 21</v>
          </cell>
          <cell r="B7337" t="str">
            <v xml:space="preserve"> CONTRACEPTIVES                                </v>
          </cell>
          <cell r="C7337" t="str">
            <v>BERLEX LABS</v>
          </cell>
          <cell r="D7337">
            <v>305.60000000000002</v>
          </cell>
          <cell r="E7337" t="str">
            <v>BERLEX LABORATORI</v>
          </cell>
          <cell r="F7337" t="str">
            <v>O/C ESTROGEN/PROGESTOGEN</v>
          </cell>
        </row>
        <row r="7338">
          <cell r="A7338" t="str">
            <v>TRI-LEVLEN 28</v>
          </cell>
          <cell r="B7338" t="str">
            <v xml:space="preserve"> CONTRACEPTIVES                                </v>
          </cell>
          <cell r="C7338" t="str">
            <v>BERLEX LABS</v>
          </cell>
          <cell r="D7338">
            <v>15940</v>
          </cell>
          <cell r="E7338" t="str">
            <v>BERLEX LABORATORI</v>
          </cell>
          <cell r="F7338" t="str">
            <v>O/C ESTROGEN/PROGESTOGEN</v>
          </cell>
        </row>
        <row r="7339">
          <cell r="A7339" t="str">
            <v>TRILISATE</v>
          </cell>
          <cell r="B7339" t="str">
            <v xml:space="preserve"> ANALGESICS        </v>
          </cell>
          <cell r="C7339" t="str">
            <v>PURDUE</v>
          </cell>
          <cell r="D7339">
            <v>19913.7</v>
          </cell>
          <cell r="E7339" t="str">
            <v>PURDUE FREDERICK</v>
          </cell>
          <cell r="F7339" t="str">
            <v>SALICYLATES AND RELATED</v>
          </cell>
        </row>
        <row r="7340">
          <cell r="A7340" t="str">
            <v>TRI-LUMA</v>
          </cell>
          <cell r="B7340" t="str">
            <v xml:space="preserve"> DERMATOLOGICALS, ETHICAL                      </v>
          </cell>
          <cell r="C7340" t="str">
            <v>GALDERMA LABS</v>
          </cell>
          <cell r="D7340">
            <v>338436.6</v>
          </cell>
          <cell r="E7340" t="str">
            <v>NESTLE S A</v>
          </cell>
          <cell r="F7340" t="str">
            <v>DERMATOLOGICAL PREP OTH</v>
          </cell>
        </row>
        <row r="7341">
          <cell r="A7341" t="str">
            <v>TRIMETHOBENZAMIDE HCL</v>
          </cell>
          <cell r="B7341" t="str">
            <v xml:space="preserve"> ANTINAUSEANTS                                 </v>
          </cell>
          <cell r="C7341" t="str">
            <v>ABBOTT HOSP PRODS</v>
          </cell>
          <cell r="D7341">
            <v>11438.8</v>
          </cell>
          <cell r="E7341" t="str">
            <v>ABBOTT</v>
          </cell>
          <cell r="F7341" t="str">
            <v>ANTICHOLINERGIC OTH</v>
          </cell>
        </row>
        <row r="7342">
          <cell r="A7342" t="str">
            <v>TRIMETHOBENZAMIDE HCL</v>
          </cell>
          <cell r="B7342" t="str">
            <v xml:space="preserve"> ANTINAUSEANTS                                 </v>
          </cell>
          <cell r="C7342" t="str">
            <v>AMIDE PHARMACEUT</v>
          </cell>
          <cell r="D7342">
            <v>2667</v>
          </cell>
          <cell r="E7342" t="str">
            <v>AMIDE PHARMACEUT</v>
          </cell>
          <cell r="F7342" t="str">
            <v>ANTICHOLINERGIC OTH</v>
          </cell>
        </row>
        <row r="7343">
          <cell r="A7343" t="str">
            <v>TRIMETHOBENZAMIDE HCL</v>
          </cell>
          <cell r="B7343" t="str">
            <v xml:space="preserve"> ANTINAUSEANTS                                 </v>
          </cell>
          <cell r="C7343" t="str">
            <v>BIO-PHARM</v>
          </cell>
          <cell r="D7343">
            <v>11614.8</v>
          </cell>
          <cell r="E7343" t="str">
            <v>BIO-PHARM</v>
          </cell>
          <cell r="F7343" t="str">
            <v>ANTICHOLINERGIC OTH</v>
          </cell>
        </row>
        <row r="7344">
          <cell r="A7344" t="str">
            <v>TRIMETHOBENZAMIDE HCL</v>
          </cell>
          <cell r="B7344" t="str">
            <v xml:space="preserve"> ANTINAUSEANTS                                 </v>
          </cell>
          <cell r="C7344" t="str">
            <v>CLAY-PARK LABS</v>
          </cell>
          <cell r="D7344">
            <v>3839.2</v>
          </cell>
          <cell r="E7344" t="str">
            <v>CLAY-PARK LABS</v>
          </cell>
          <cell r="F7344" t="str">
            <v>ANTICHOLINERGIC OTH</v>
          </cell>
        </row>
        <row r="7345">
          <cell r="A7345" t="str">
            <v>TRIMETHOBENZAMIDE HCL</v>
          </cell>
          <cell r="B7345" t="str">
            <v xml:space="preserve"> ANTINAUSEANTS                                 </v>
          </cell>
          <cell r="C7345" t="str">
            <v>CONTRACT PHARM</v>
          </cell>
          <cell r="D7345">
            <v>4128.5</v>
          </cell>
          <cell r="E7345" t="str">
            <v>CONTRACT PHARM</v>
          </cell>
          <cell r="F7345" t="str">
            <v>ANTICHOLINERGIC OTH</v>
          </cell>
        </row>
        <row r="7346">
          <cell r="A7346" t="str">
            <v>TRIMETHOBENZAMIDE HCL</v>
          </cell>
          <cell r="B7346" t="str">
            <v xml:space="preserve"> ANTINAUSEANTS                                 </v>
          </cell>
          <cell r="C7346" t="str">
            <v>CYPRESS PHARM</v>
          </cell>
          <cell r="D7346">
            <v>5.0999999999999996</v>
          </cell>
          <cell r="E7346" t="str">
            <v>CYPRESS PHARM</v>
          </cell>
          <cell r="F7346" t="str">
            <v>ANTICHOLINERGIC OTH</v>
          </cell>
        </row>
        <row r="7347">
          <cell r="A7347" t="str">
            <v>TRIMETHOBENZAMIDE HCL</v>
          </cell>
          <cell r="B7347" t="str">
            <v xml:space="preserve"> ANTINAUSEANTS                                 </v>
          </cell>
          <cell r="C7347" t="str">
            <v>ECONOLAB</v>
          </cell>
          <cell r="D7347">
            <v>398.2</v>
          </cell>
          <cell r="E7347" t="str">
            <v>ECONOLAB</v>
          </cell>
          <cell r="F7347" t="str">
            <v>ANTICHOLINERGIC OTH</v>
          </cell>
        </row>
        <row r="7348">
          <cell r="A7348" t="str">
            <v>TRIMETHOBENZAMIDE HCL</v>
          </cell>
          <cell r="B7348" t="str">
            <v xml:space="preserve"> ANTINAUSEANTS                                 </v>
          </cell>
          <cell r="C7348" t="str">
            <v>ELGE INC</v>
          </cell>
          <cell r="D7348">
            <v>272.5</v>
          </cell>
          <cell r="E7348" t="str">
            <v>ELGE INC</v>
          </cell>
          <cell r="F7348" t="str">
            <v>ANTICHOLINERGIC OTH</v>
          </cell>
        </row>
        <row r="7349">
          <cell r="A7349" t="str">
            <v>TRIMETHOBENZAMIDE HCL</v>
          </cell>
          <cell r="B7349" t="str">
            <v xml:space="preserve"> ANTINAUSEANTS                                 </v>
          </cell>
          <cell r="C7349" t="str">
            <v>ETHEX CORP</v>
          </cell>
          <cell r="D7349">
            <v>89236.800000000003</v>
          </cell>
          <cell r="E7349" t="str">
            <v>K V  PHARM</v>
          </cell>
          <cell r="F7349" t="str">
            <v>ANTICHOLINERGIC OTH</v>
          </cell>
        </row>
        <row r="7350">
          <cell r="A7350" t="str">
            <v>TRIMETHOBENZAMIDE HCL</v>
          </cell>
          <cell r="B7350" t="str">
            <v xml:space="preserve"> ANTINAUSEANTS                                 </v>
          </cell>
          <cell r="C7350" t="str">
            <v>IVAX PHARMACEUTICALS</v>
          </cell>
          <cell r="D7350">
            <v>390.6</v>
          </cell>
          <cell r="E7350" t="str">
            <v>IVAX CORP</v>
          </cell>
          <cell r="F7350" t="str">
            <v>ANTICHOLINERGIC OTH</v>
          </cell>
        </row>
        <row r="7351">
          <cell r="A7351" t="str">
            <v>TRIMETHOBENZAMIDE HCL</v>
          </cell>
          <cell r="B7351" t="str">
            <v xml:space="preserve"> ANTINAUSEANTS                                 </v>
          </cell>
          <cell r="C7351" t="str">
            <v>MAJOR PHARM</v>
          </cell>
          <cell r="D7351">
            <v>242.3</v>
          </cell>
          <cell r="E7351" t="str">
            <v>GREAT LAKES WHLSL</v>
          </cell>
          <cell r="F7351" t="str">
            <v>ANTICHOLINERGIC OTH</v>
          </cell>
        </row>
        <row r="7352">
          <cell r="A7352" t="str">
            <v>TRIMETHOBENZAMIDE HCL</v>
          </cell>
          <cell r="B7352" t="str">
            <v xml:space="preserve"> ANTINAUSEANTS                                 </v>
          </cell>
          <cell r="C7352" t="str">
            <v>MFR NOT STATED</v>
          </cell>
          <cell r="D7352">
            <v>374.2</v>
          </cell>
          <cell r="E7352" t="str">
            <v>LAB UNKNOWN</v>
          </cell>
          <cell r="F7352" t="str">
            <v>ANTICHOLINERGIC OTH</v>
          </cell>
        </row>
        <row r="7353">
          <cell r="A7353" t="str">
            <v>TRIMETHOBENZAMIDE HCL</v>
          </cell>
          <cell r="B7353" t="str">
            <v xml:space="preserve"> ANTINAUSEANTS                                 </v>
          </cell>
          <cell r="C7353" t="str">
            <v>MUTUAL PHARM</v>
          </cell>
          <cell r="D7353">
            <v>4901.1000000000004</v>
          </cell>
          <cell r="E7353" t="str">
            <v>URL/MUTUAL</v>
          </cell>
          <cell r="F7353" t="str">
            <v>ANTICHOLINERGIC OTH</v>
          </cell>
        </row>
        <row r="7354">
          <cell r="A7354" t="str">
            <v>TRIMETHOBENZAMIDE HCL</v>
          </cell>
          <cell r="B7354" t="str">
            <v xml:space="preserve"> ANTINAUSEANTS                                 </v>
          </cell>
          <cell r="C7354" t="str">
            <v>PADDOCK LABS INC</v>
          </cell>
          <cell r="D7354">
            <v>4975.8</v>
          </cell>
          <cell r="E7354" t="str">
            <v>PADDOCK LABS INC</v>
          </cell>
          <cell r="F7354" t="str">
            <v>ANTICHOLINERGIC OTH</v>
          </cell>
        </row>
        <row r="7355">
          <cell r="A7355" t="str">
            <v>TRIMETHOBENZAMIDE HCL</v>
          </cell>
          <cell r="B7355" t="str">
            <v xml:space="preserve"> ANTINAUSEANTS                                 </v>
          </cell>
          <cell r="C7355" t="str">
            <v>PECOS PHARM</v>
          </cell>
          <cell r="D7355">
            <v>742.6</v>
          </cell>
          <cell r="E7355" t="str">
            <v>PECOS PHARM</v>
          </cell>
          <cell r="F7355" t="str">
            <v>ANTICHOLINERGIC OTH</v>
          </cell>
        </row>
        <row r="7356">
          <cell r="A7356" t="str">
            <v>TRIMETHOBENZAMIDE HCL</v>
          </cell>
          <cell r="B7356" t="str">
            <v xml:space="preserve"> ANTINAUSEANTS                                 </v>
          </cell>
          <cell r="C7356" t="str">
            <v>QUALITEST PRODUCTS</v>
          </cell>
          <cell r="D7356">
            <v>439.8</v>
          </cell>
          <cell r="E7356" t="str">
            <v>QUALITEST PRODUCTS</v>
          </cell>
          <cell r="F7356" t="str">
            <v>ANTICHOLINERGIC OTH</v>
          </cell>
        </row>
        <row r="7357">
          <cell r="A7357" t="str">
            <v>TRIMETHOPRIM</v>
          </cell>
          <cell r="B7357" t="str">
            <v xml:space="preserve"> ANTI-INFECTIVES, SYSTEMIC                     </v>
          </cell>
          <cell r="C7357" t="str">
            <v>MAJOR PHARM</v>
          </cell>
          <cell r="D7357">
            <v>0</v>
          </cell>
          <cell r="E7357" t="str">
            <v>GREAT LAKES WHLSL</v>
          </cell>
          <cell r="F7357" t="str">
            <v>TRIMETHOPRIM PLAIN</v>
          </cell>
        </row>
        <row r="7358">
          <cell r="A7358" t="str">
            <v>TRIMETHOPRIM</v>
          </cell>
          <cell r="B7358" t="str">
            <v xml:space="preserve"> ANTI-INFECTIVES, SYSTEMIC                     </v>
          </cell>
          <cell r="C7358" t="str">
            <v>TEVA PHARMACEUTICALS</v>
          </cell>
          <cell r="D7358">
            <v>58</v>
          </cell>
          <cell r="E7358" t="str">
            <v>TEVA PHARM USA</v>
          </cell>
          <cell r="F7358" t="str">
            <v>TRIMETHOPRIM PLAIN</v>
          </cell>
        </row>
        <row r="7359">
          <cell r="A7359" t="str">
            <v>TRIMETHOPRIM</v>
          </cell>
          <cell r="B7359" t="str">
            <v xml:space="preserve"> ANTI-INFECTIVES, SYSTEMIC                     </v>
          </cell>
          <cell r="C7359" t="str">
            <v>WATSON LABS</v>
          </cell>
          <cell r="D7359">
            <v>9129.7999999999993</v>
          </cell>
          <cell r="E7359" t="str">
            <v>WATSON PHARM INC</v>
          </cell>
          <cell r="F7359" t="str">
            <v>TRIMETHOPRIM PLAIN</v>
          </cell>
        </row>
        <row r="7360">
          <cell r="A7360" t="str">
            <v>TRIMOX</v>
          </cell>
          <cell r="B7360" t="str">
            <v xml:space="preserve"> ANTI-INFECTIVES, SYSTEMIC                     </v>
          </cell>
          <cell r="C7360" t="str">
            <v>GENEVA PHARM</v>
          </cell>
          <cell r="D7360">
            <v>681389.4</v>
          </cell>
          <cell r="E7360" t="str">
            <v>NOVARTIS</v>
          </cell>
          <cell r="F7360" t="str">
            <v>AMINOPENICILLINS</v>
          </cell>
        </row>
        <row r="7361">
          <cell r="A7361" t="str">
            <v>TRIMPEX</v>
          </cell>
          <cell r="B7361" t="str">
            <v xml:space="preserve"> ANTI-INFECTIVES, SYSTEMIC                     </v>
          </cell>
          <cell r="C7361" t="str">
            <v>ROCHE</v>
          </cell>
          <cell r="D7361">
            <v>0</v>
          </cell>
          <cell r="E7361" t="str">
            <v>HOFFMANN-LA ROCHE</v>
          </cell>
          <cell r="F7361" t="str">
            <v>TRIMETHOPRIM PLAIN</v>
          </cell>
        </row>
        <row r="7362">
          <cell r="A7362" t="str">
            <v>TRINALIN</v>
          </cell>
          <cell r="B7362" t="str">
            <v xml:space="preserve"> COUGH &amp; COLD PREPS           </v>
          </cell>
          <cell r="C7362" t="str">
            <v>KEY PHARMACEUTICAL</v>
          </cell>
          <cell r="D7362">
            <v>1807.9</v>
          </cell>
          <cell r="E7362" t="str">
            <v>SCHERING PLOUGH</v>
          </cell>
          <cell r="F7362" t="str">
            <v>ORAL COLD W/O ANALG</v>
          </cell>
        </row>
        <row r="7363">
          <cell r="A7363" t="str">
            <v>TRI-NASAL</v>
          </cell>
          <cell r="B7363" t="str">
            <v xml:space="preserve"> RESPIRATORY THERAPY                           </v>
          </cell>
          <cell r="C7363" t="str">
            <v>MURO PHARM</v>
          </cell>
          <cell r="D7363">
            <v>-159.6</v>
          </cell>
          <cell r="E7363" t="str">
            <v>MURO PHARM</v>
          </cell>
          <cell r="F7363" t="str">
            <v>STEROID INHALED NASAL</v>
          </cell>
        </row>
        <row r="7364">
          <cell r="A7364" t="str">
            <v>TRI-NORINYL-21 WL</v>
          </cell>
          <cell r="B7364" t="str">
            <v xml:space="preserve"> CONTRACEPTIVES                                </v>
          </cell>
          <cell r="C7364" t="str">
            <v>WATSON LABS</v>
          </cell>
          <cell r="D7364">
            <v>-137.1</v>
          </cell>
          <cell r="E7364" t="str">
            <v>WATSON PHARM INC</v>
          </cell>
          <cell r="F7364" t="str">
            <v>O/C ESTROGEN/PROGESTOGEN</v>
          </cell>
        </row>
        <row r="7365">
          <cell r="A7365" t="str">
            <v>TRI-NORINYL-28 WL</v>
          </cell>
          <cell r="B7365" t="str">
            <v xml:space="preserve"> CONTRACEPTIVES                                </v>
          </cell>
          <cell r="C7365" t="str">
            <v>WATSON LABS</v>
          </cell>
          <cell r="D7365">
            <v>44953.8</v>
          </cell>
          <cell r="E7365" t="str">
            <v>WATSON PHARM INC</v>
          </cell>
          <cell r="F7365" t="str">
            <v>O/C ESTROGEN/PROGESTOGEN</v>
          </cell>
        </row>
        <row r="7366">
          <cell r="A7366" t="str">
            <v>TRINSICON</v>
          </cell>
          <cell r="B7366" t="str">
            <v xml:space="preserve"> BLOOD GROWTH FACTORS                          </v>
          </cell>
          <cell r="C7366" t="str">
            <v>UCB PHARMA</v>
          </cell>
          <cell r="D7366">
            <v>8216.7000000000007</v>
          </cell>
          <cell r="E7366" t="str">
            <v>UCB INC</v>
          </cell>
          <cell r="F7366" t="str">
            <v>FERROUS IRON COMB</v>
          </cell>
        </row>
        <row r="7367">
          <cell r="A7367" t="str">
            <v>TRIONATE</v>
          </cell>
          <cell r="B7367" t="str">
            <v xml:space="preserve"> COUGH &amp; COLD PREPS           </v>
          </cell>
          <cell r="C7367" t="str">
            <v>BRECKENRIDGE</v>
          </cell>
          <cell r="D7367">
            <v>4562.8</v>
          </cell>
          <cell r="E7367" t="str">
            <v>BRECKENRIDGE</v>
          </cell>
          <cell r="F7367" t="str">
            <v>COUGH/COLD W/O EXPECT</v>
          </cell>
        </row>
        <row r="7368">
          <cell r="A7368" t="str">
            <v>TRIONATE</v>
          </cell>
          <cell r="B7368" t="str">
            <v xml:space="preserve"> COUGH &amp; COLD PREPS           </v>
          </cell>
          <cell r="C7368" t="str">
            <v>UNITED RES LABS</v>
          </cell>
          <cell r="D7368">
            <v>0</v>
          </cell>
          <cell r="E7368" t="str">
            <v>URL/MUTUAL</v>
          </cell>
          <cell r="F7368" t="str">
            <v>COUGH/COLD W/O EXPECT</v>
          </cell>
        </row>
        <row r="7369">
          <cell r="A7369" t="str">
            <v>TRIONATE NF</v>
          </cell>
          <cell r="B7369" t="str">
            <v xml:space="preserve"> COUGH &amp; COLD PREPS           </v>
          </cell>
          <cell r="C7369" t="str">
            <v>BRECKENRIDGE</v>
          </cell>
          <cell r="D7369">
            <v>3204.5</v>
          </cell>
          <cell r="E7369" t="str">
            <v>BRECKENRIDGE</v>
          </cell>
          <cell r="F7369" t="str">
            <v>COUGH/COLD W/O EXPECT</v>
          </cell>
        </row>
        <row r="7370">
          <cell r="A7370" t="str">
            <v>TRIOTANN</v>
          </cell>
          <cell r="B7370" t="str">
            <v xml:space="preserve"> COUGH &amp; COLD PREPS           </v>
          </cell>
          <cell r="C7370" t="str">
            <v>BARR LABS</v>
          </cell>
          <cell r="D7370">
            <v>0</v>
          </cell>
          <cell r="E7370" t="str">
            <v>BARR LABS CORP</v>
          </cell>
          <cell r="F7370" t="str">
            <v>ORAL COLD W/O ANALG</v>
          </cell>
        </row>
        <row r="7371">
          <cell r="A7371" t="str">
            <v>TRIOTANN-S</v>
          </cell>
          <cell r="B7371" t="str">
            <v xml:space="preserve"> COUGH &amp; COLD PREPS           </v>
          </cell>
          <cell r="C7371" t="str">
            <v>BARR LABS</v>
          </cell>
          <cell r="D7371">
            <v>0</v>
          </cell>
          <cell r="E7371" t="str">
            <v>BARR LABS CORP</v>
          </cell>
          <cell r="F7371" t="str">
            <v>ORAL COLD W/O ANALG</v>
          </cell>
        </row>
        <row r="7372">
          <cell r="A7372" t="str">
            <v>TRIPEDIA</v>
          </cell>
          <cell r="B7372" t="str">
            <v xml:space="preserve"> BIOLOGICALS                                   </v>
          </cell>
          <cell r="C7372" t="str">
            <v>AVENTIS PASTEUR</v>
          </cell>
          <cell r="D7372">
            <v>213.9</v>
          </cell>
          <cell r="E7372" t="str">
            <v>AVENTIS CORP</v>
          </cell>
          <cell r="F7372" t="str">
            <v>DPT VACCINE &amp; TOXOIDS</v>
          </cell>
        </row>
        <row r="7373">
          <cell r="A7373" t="str">
            <v>TRIPHASIL 21</v>
          </cell>
          <cell r="B7373" t="str">
            <v xml:space="preserve"> CONTRACEPTIVES                                </v>
          </cell>
          <cell r="C7373" t="str">
            <v>WYETH-AYERST</v>
          </cell>
          <cell r="D7373">
            <v>29080.1</v>
          </cell>
          <cell r="E7373" t="str">
            <v>WYETH CORP</v>
          </cell>
          <cell r="F7373" t="str">
            <v>O/C ESTROGEN/PROGESTOGEN</v>
          </cell>
        </row>
        <row r="7374">
          <cell r="A7374" t="str">
            <v>TRIPHASIL 28</v>
          </cell>
          <cell r="B7374" t="str">
            <v xml:space="preserve"> CONTRACEPTIVES                                </v>
          </cell>
          <cell r="C7374" t="str">
            <v>WYETH-AYERST</v>
          </cell>
          <cell r="D7374">
            <v>322747.90000000002</v>
          </cell>
          <cell r="E7374" t="str">
            <v>WYETH CORP</v>
          </cell>
          <cell r="F7374" t="str">
            <v>O/C ESTROGEN/PROGESTOGEN</v>
          </cell>
        </row>
        <row r="7375">
          <cell r="A7375" t="str">
            <v>TRI-PHEN-CHLOR</v>
          </cell>
          <cell r="B7375" t="str">
            <v xml:space="preserve"> COUGH &amp; COLD PREPS           </v>
          </cell>
          <cell r="C7375" t="str">
            <v>WATSON LABS</v>
          </cell>
          <cell r="D7375">
            <v>0</v>
          </cell>
          <cell r="E7375" t="str">
            <v>WATSON PHARM INC</v>
          </cell>
          <cell r="F7375" t="str">
            <v>ORAL COLD W/O ANALG</v>
          </cell>
        </row>
        <row r="7376">
          <cell r="A7376" t="str">
            <v>TRIPLE ANTIBIOTIC</v>
          </cell>
          <cell r="B7376" t="str">
            <v xml:space="preserve"> DERMATOLOGICALS, ETHICAL                      </v>
          </cell>
          <cell r="C7376" t="str">
            <v>ALPHARMA</v>
          </cell>
          <cell r="D7376">
            <v>12369.2</v>
          </cell>
          <cell r="E7376" t="str">
            <v>ALPHARMA USPD</v>
          </cell>
          <cell r="F7376" t="str">
            <v>ANTNFCT NON-SYS TOPICAL</v>
          </cell>
        </row>
        <row r="7377">
          <cell r="A7377" t="str">
            <v>TRIPLE ANTIBIOTIC</v>
          </cell>
          <cell r="B7377" t="str">
            <v xml:space="preserve"> DERMATOLOGICALS, ETHICAL                      </v>
          </cell>
          <cell r="C7377" t="str">
            <v>ALTAIRE PHARM</v>
          </cell>
          <cell r="D7377">
            <v>108</v>
          </cell>
          <cell r="E7377" t="str">
            <v>ALTAIRE PHARM</v>
          </cell>
          <cell r="F7377" t="str">
            <v>ANTNFCT NON-SYS TOPICAL</v>
          </cell>
        </row>
        <row r="7378">
          <cell r="A7378" t="str">
            <v>TRIPLE ANTIBIOTIC</v>
          </cell>
          <cell r="B7378" t="str">
            <v xml:space="preserve"> DERMATOLOGICALS, ETHICAL                      </v>
          </cell>
          <cell r="C7378" t="str">
            <v>IVAX PHARMACEUTICALS</v>
          </cell>
          <cell r="D7378">
            <v>1218</v>
          </cell>
          <cell r="E7378" t="str">
            <v>IVAX CORP</v>
          </cell>
          <cell r="F7378" t="str">
            <v>ANTNFCT NON-SYS TOPICAL</v>
          </cell>
        </row>
        <row r="7379">
          <cell r="A7379" t="str">
            <v>TRIPLE ANTIBIOTIC</v>
          </cell>
          <cell r="B7379" t="str">
            <v xml:space="preserve"> DERMATOLOGICALS, ETHICAL                      </v>
          </cell>
          <cell r="C7379" t="str">
            <v>MAJOR PHARM</v>
          </cell>
          <cell r="D7379">
            <v>1440.1</v>
          </cell>
          <cell r="E7379" t="str">
            <v>GREAT LAKES WHLSL</v>
          </cell>
          <cell r="F7379" t="str">
            <v>ANTNFCT NON-SYS TOPICAL</v>
          </cell>
        </row>
        <row r="7380">
          <cell r="A7380" t="str">
            <v>TRIPLE ANTIBIOTIC</v>
          </cell>
          <cell r="B7380" t="str">
            <v xml:space="preserve"> DERMATOLOGICALS, ETHICAL                      </v>
          </cell>
          <cell r="C7380" t="str">
            <v>MOORE  H L</v>
          </cell>
          <cell r="D7380">
            <v>710.8</v>
          </cell>
          <cell r="E7380" t="str">
            <v>MOORE  H L</v>
          </cell>
          <cell r="F7380" t="str">
            <v>ANTNFCT NON-SYS TOPICAL</v>
          </cell>
        </row>
        <row r="7381">
          <cell r="A7381" t="str">
            <v>TRIPLE ANTIBIOTIC</v>
          </cell>
          <cell r="B7381" t="str">
            <v xml:space="preserve"> DERMATOLOGICALS, ETHICAL                      </v>
          </cell>
          <cell r="C7381" t="str">
            <v>PRIVATE LABEL</v>
          </cell>
          <cell r="D7381">
            <v>126932.2</v>
          </cell>
          <cell r="E7381" t="str">
            <v>PRIVATE LABEL</v>
          </cell>
          <cell r="F7381" t="str">
            <v>ANTNFCT NON-SYS TOPICAL</v>
          </cell>
        </row>
        <row r="7382">
          <cell r="A7382" t="str">
            <v>TRIPLE ANTIBIOTIC</v>
          </cell>
          <cell r="B7382" t="str">
            <v xml:space="preserve"> DERMATOLOGICALS, ETHICAL                      </v>
          </cell>
          <cell r="C7382" t="str">
            <v>QUALITEST PRODUCTS</v>
          </cell>
          <cell r="D7382">
            <v>367</v>
          </cell>
          <cell r="E7382" t="str">
            <v>QUALITEST PRODUCTS</v>
          </cell>
          <cell r="F7382" t="str">
            <v>ANTNFCT NON-SYS TOPICAL</v>
          </cell>
        </row>
        <row r="7383">
          <cell r="A7383" t="str">
            <v>TRIPLE ANTIBIOTIC</v>
          </cell>
          <cell r="B7383" t="str">
            <v xml:space="preserve"> DERMATOLOGICALS, ETHICAL                      </v>
          </cell>
          <cell r="C7383" t="str">
            <v>WATSON LABS</v>
          </cell>
          <cell r="D7383">
            <v>14.3</v>
          </cell>
          <cell r="E7383" t="str">
            <v>WATSON PHARM INC</v>
          </cell>
          <cell r="F7383" t="str">
            <v>ANTNFCT NON-SYS TOPICAL</v>
          </cell>
        </row>
        <row r="7384">
          <cell r="A7384" t="str">
            <v>TRIPLE ANTIBIOTIC</v>
          </cell>
          <cell r="B7384" t="str">
            <v xml:space="preserve"> OPHTHALMIC PREPARATIONS                       </v>
          </cell>
          <cell r="C7384" t="str">
            <v>IVAX PHARMACEUTICALS</v>
          </cell>
          <cell r="D7384">
            <v>259</v>
          </cell>
          <cell r="E7384" t="str">
            <v>IVAX CORP</v>
          </cell>
          <cell r="F7384" t="str">
            <v>OPHTH NEO/POLY/BAC</v>
          </cell>
        </row>
        <row r="7385">
          <cell r="A7385" t="str">
            <v>TRIPLE ANTIBIOTIC PLUS</v>
          </cell>
          <cell r="B7385" t="str">
            <v xml:space="preserve"> DERMATOLOGICALS, ETHICAL                      </v>
          </cell>
          <cell r="C7385" t="str">
            <v>ALPHARMA</v>
          </cell>
          <cell r="D7385">
            <v>0</v>
          </cell>
          <cell r="E7385" t="str">
            <v>ALPHARMA USPD</v>
          </cell>
          <cell r="F7385" t="str">
            <v>ANTNFCT NON-SYS TOPICAL</v>
          </cell>
        </row>
        <row r="7386">
          <cell r="A7386" t="str">
            <v>TRIPLE ANTIBIOTIC PLUS</v>
          </cell>
          <cell r="B7386" t="str">
            <v xml:space="preserve"> DERMATOLOGICALS, ETHICAL                      </v>
          </cell>
          <cell r="C7386" t="str">
            <v>G &amp; W LABS</v>
          </cell>
          <cell r="D7386">
            <v>2260</v>
          </cell>
          <cell r="E7386" t="str">
            <v>G &amp; W LABS</v>
          </cell>
          <cell r="F7386" t="str">
            <v>ANTNFCT NON-SYS TOPICAL</v>
          </cell>
        </row>
        <row r="7387">
          <cell r="A7387" t="str">
            <v>TRIPLE ANTIBIOTIC PLUS</v>
          </cell>
          <cell r="B7387" t="str">
            <v xml:space="preserve"> DERMATOLOGICALS, ETHICAL                      </v>
          </cell>
          <cell r="C7387" t="str">
            <v>PRIVATE LABEL</v>
          </cell>
          <cell r="D7387">
            <v>5159.3999999999996</v>
          </cell>
          <cell r="E7387" t="str">
            <v>PRIVATE LABEL</v>
          </cell>
          <cell r="F7387" t="str">
            <v>ANTNFCT NON-SYS TOPICAL</v>
          </cell>
        </row>
        <row r="7388">
          <cell r="A7388" t="str">
            <v>TRIPLE ANTIBIOTIC PLUS</v>
          </cell>
          <cell r="B7388" t="str">
            <v xml:space="preserve"> DERMATOLOGICALS, ETHICAL                      </v>
          </cell>
          <cell r="C7388" t="str">
            <v>QUALITEST PRODUCTS</v>
          </cell>
          <cell r="D7388">
            <v>2323.8000000000002</v>
          </cell>
          <cell r="E7388" t="str">
            <v>QUALITEST PRODUCTS</v>
          </cell>
          <cell r="F7388" t="str">
            <v>ANTNFCT NON-SYS TOPICAL</v>
          </cell>
        </row>
        <row r="7389">
          <cell r="A7389" t="str">
            <v>TRIPLE ANTIBIOTIC PLUS</v>
          </cell>
          <cell r="B7389" t="str">
            <v xml:space="preserve"> DERMATOLOGICALS, ETHICAL                      </v>
          </cell>
          <cell r="C7389" t="str">
            <v>TARO PHARM</v>
          </cell>
          <cell r="D7389">
            <v>36433</v>
          </cell>
          <cell r="E7389" t="str">
            <v>TARO PHARM</v>
          </cell>
          <cell r="F7389" t="str">
            <v>ANTNFCT NON-SYS TOPICAL</v>
          </cell>
        </row>
        <row r="7390">
          <cell r="A7390" t="str">
            <v>TRIPLE ANTIBIOTIC W/HC</v>
          </cell>
          <cell r="B7390" t="str">
            <v xml:space="preserve"> OPHTHALMIC PREPARATIONS                       </v>
          </cell>
          <cell r="C7390" t="str">
            <v>WATSON LABS</v>
          </cell>
          <cell r="D7390">
            <v>0</v>
          </cell>
          <cell r="E7390" t="str">
            <v>WATSON PHARM INC</v>
          </cell>
          <cell r="F7390" t="str">
            <v>OPHTH CORTICOID/ANTNFCT</v>
          </cell>
        </row>
        <row r="7391">
          <cell r="A7391" t="str">
            <v>TRIPLE SULFA</v>
          </cell>
          <cell r="B7391" t="str">
            <v xml:space="preserve"> DERMATOLOGICALS, ETHICAL                      </v>
          </cell>
          <cell r="C7391" t="str">
            <v>ALPHARMA</v>
          </cell>
          <cell r="D7391">
            <v>26.4</v>
          </cell>
          <cell r="E7391" t="str">
            <v>ALPHARMA USPD</v>
          </cell>
          <cell r="F7391" t="str">
            <v>ANTNFCT NON-SYS VAGINAL</v>
          </cell>
        </row>
        <row r="7392">
          <cell r="A7392" t="str">
            <v>TRIPLE SULFA</v>
          </cell>
          <cell r="B7392" t="str">
            <v xml:space="preserve"> DERMATOLOGICALS, ETHICAL                      </v>
          </cell>
          <cell r="C7392" t="str">
            <v>FOUGERA</v>
          </cell>
          <cell r="D7392">
            <v>37.6</v>
          </cell>
          <cell r="E7392" t="str">
            <v>ALTANA  INC</v>
          </cell>
          <cell r="F7392" t="str">
            <v>ANTNFCT NON-SYS VAGINAL</v>
          </cell>
        </row>
        <row r="7393">
          <cell r="A7393" t="str">
            <v>TRIPLE TANNATE</v>
          </cell>
          <cell r="B7393" t="str">
            <v xml:space="preserve"> COUGH &amp; COLD PREPS           </v>
          </cell>
          <cell r="C7393" t="str">
            <v>MORTON GROVE PHARM</v>
          </cell>
          <cell r="D7393">
            <v>-133.9</v>
          </cell>
          <cell r="E7393" t="str">
            <v>MORTON GROVE PHARM</v>
          </cell>
          <cell r="F7393" t="str">
            <v>ORAL COLD W/O ANALG</v>
          </cell>
        </row>
        <row r="7394">
          <cell r="A7394" t="str">
            <v>TRISPEC DM</v>
          </cell>
          <cell r="B7394" t="str">
            <v xml:space="preserve"> COUGH &amp; COLD PREPS           </v>
          </cell>
          <cell r="C7394" t="str">
            <v>DELIZ PHARM</v>
          </cell>
          <cell r="D7394">
            <v>101696.5</v>
          </cell>
          <cell r="E7394" t="str">
            <v>DELIZ PHARM</v>
          </cell>
          <cell r="F7394" t="str">
            <v>COUGH PREP W/O COD</v>
          </cell>
        </row>
        <row r="7395">
          <cell r="A7395" t="str">
            <v>TRISPEC-DM</v>
          </cell>
          <cell r="B7395" t="str">
            <v xml:space="preserve"> COUGH &amp; COLD PREPS           </v>
          </cell>
          <cell r="C7395" t="str">
            <v>DELIZ PHARM</v>
          </cell>
          <cell r="D7395">
            <v>19658.099999999999</v>
          </cell>
          <cell r="E7395" t="str">
            <v>DELIZ PHARM</v>
          </cell>
          <cell r="F7395" t="str">
            <v>COUGH PREP W/O COD</v>
          </cell>
        </row>
        <row r="7396">
          <cell r="A7396" t="str">
            <v>TRISPEC-PE</v>
          </cell>
          <cell r="B7396" t="str">
            <v xml:space="preserve"> COUGH &amp; COLD PREPS           </v>
          </cell>
          <cell r="C7396" t="str">
            <v>DELIZ PHARM</v>
          </cell>
          <cell r="D7396">
            <v>210603.7</v>
          </cell>
          <cell r="E7396" t="str">
            <v>DELIZ PHARM</v>
          </cell>
          <cell r="F7396" t="str">
            <v>ORAL COLD W/O ANALG</v>
          </cell>
        </row>
        <row r="7397">
          <cell r="A7397" t="str">
            <v>TRISPEC-SF</v>
          </cell>
          <cell r="B7397" t="str">
            <v xml:space="preserve"> COUGH &amp; COLD PREPS           </v>
          </cell>
          <cell r="C7397" t="str">
            <v>DELIZ PHARM</v>
          </cell>
          <cell r="D7397">
            <v>49410.7</v>
          </cell>
          <cell r="E7397" t="str">
            <v>DELIZ PHARM</v>
          </cell>
          <cell r="F7397" t="str">
            <v>COUGH PREP W/O COD</v>
          </cell>
        </row>
        <row r="7398">
          <cell r="A7398" t="str">
            <v>TRI-STATIN II</v>
          </cell>
          <cell r="B7398" t="str">
            <v xml:space="preserve"> ANTI-FUNGAL AGENTS                            </v>
          </cell>
          <cell r="C7398" t="str">
            <v>WATSON LABS</v>
          </cell>
          <cell r="D7398">
            <v>3230.2</v>
          </cell>
          <cell r="E7398" t="str">
            <v>WATSON PHARM INC</v>
          </cell>
          <cell r="F7398" t="str">
            <v>ANTI-FUNGAL COMB</v>
          </cell>
        </row>
        <row r="7399">
          <cell r="A7399" t="str">
            <v>TRI-TANN</v>
          </cell>
          <cell r="B7399" t="str">
            <v xml:space="preserve"> COUGH &amp; COLD PREPS           </v>
          </cell>
          <cell r="C7399" t="str">
            <v>BRECKENRIDGE</v>
          </cell>
          <cell r="D7399">
            <v>0</v>
          </cell>
          <cell r="E7399" t="str">
            <v>BRECKENRIDGE</v>
          </cell>
          <cell r="F7399" t="str">
            <v>ORAL COLD W/O ANALG</v>
          </cell>
        </row>
        <row r="7400">
          <cell r="A7400" t="str">
            <v>TRI-TANNATE PLUS</v>
          </cell>
          <cell r="B7400" t="str">
            <v xml:space="preserve"> COUGH &amp; COLD PREPS           </v>
          </cell>
          <cell r="C7400" t="str">
            <v>WATSON LABS</v>
          </cell>
          <cell r="D7400">
            <v>0</v>
          </cell>
          <cell r="E7400" t="str">
            <v>WATSON PHARM INC</v>
          </cell>
          <cell r="F7400" t="str">
            <v>COUGH/COLD W/O EXPECT</v>
          </cell>
        </row>
        <row r="7401">
          <cell r="A7401" t="str">
            <v>TRITEC</v>
          </cell>
          <cell r="B7401" t="str">
            <v xml:space="preserve"> GASTROINTESTINAL                              </v>
          </cell>
          <cell r="C7401" t="str">
            <v>GSK PHARM</v>
          </cell>
          <cell r="D7401">
            <v>0</v>
          </cell>
          <cell r="E7401" t="str">
            <v>GLAXOSMITHKLINE</v>
          </cell>
          <cell r="F7401" t="str">
            <v>HPYLORI AGENTS</v>
          </cell>
        </row>
        <row r="7402">
          <cell r="A7402" t="str">
            <v>TRITUSS DM</v>
          </cell>
          <cell r="B7402" t="str">
            <v xml:space="preserve"> COUGH &amp; COLD PREPS           </v>
          </cell>
          <cell r="C7402" t="str">
            <v>BRECKENRIDGE</v>
          </cell>
          <cell r="D7402">
            <v>82.6</v>
          </cell>
          <cell r="E7402" t="str">
            <v>BRECKENRIDGE</v>
          </cell>
          <cell r="F7402" t="str">
            <v>COUGH/COLD W/EXPECT</v>
          </cell>
        </row>
        <row r="7403">
          <cell r="A7403" t="str">
            <v>TRI-VENT DM</v>
          </cell>
          <cell r="B7403" t="str">
            <v xml:space="preserve"> COUGH &amp; COLD PREPS           </v>
          </cell>
          <cell r="C7403" t="str">
            <v>ETHEX CORP</v>
          </cell>
          <cell r="D7403">
            <v>22</v>
          </cell>
          <cell r="E7403" t="str">
            <v>K V  PHARM</v>
          </cell>
          <cell r="F7403" t="str">
            <v>COUGH/COLD W/EXPECT</v>
          </cell>
        </row>
        <row r="7404">
          <cell r="A7404" t="str">
            <v>TRI-VENT HC</v>
          </cell>
          <cell r="B7404" t="str">
            <v xml:space="preserve"> COUGH &amp; COLD PREPS           </v>
          </cell>
          <cell r="C7404" t="str">
            <v>ETHEX CORP</v>
          </cell>
          <cell r="D7404">
            <v>1916.9</v>
          </cell>
          <cell r="E7404" t="str">
            <v>K V  PHARM</v>
          </cell>
          <cell r="F7404" t="str">
            <v>COUGH PREP W/COD</v>
          </cell>
        </row>
        <row r="7405">
          <cell r="A7405" t="str">
            <v>TRI-VI-FLOR</v>
          </cell>
          <cell r="B7405" t="str">
            <v xml:space="preserve"> VITAMINS        </v>
          </cell>
          <cell r="C7405" t="str">
            <v>MEAD JOHNSON NUT</v>
          </cell>
          <cell r="D7405">
            <v>3417</v>
          </cell>
          <cell r="E7405" t="str">
            <v>BRISTOL-MYERS SQ</v>
          </cell>
          <cell r="F7405" t="str">
            <v>MULTIVIT-PED DROPS W/FL</v>
          </cell>
        </row>
        <row r="7406">
          <cell r="A7406" t="str">
            <v>TRI-VI-FLOR W/IRON</v>
          </cell>
          <cell r="B7406" t="str">
            <v xml:space="preserve"> VITAMINS        </v>
          </cell>
          <cell r="C7406" t="str">
            <v>MEAD JOHNSON NUT</v>
          </cell>
          <cell r="D7406">
            <v>242.5</v>
          </cell>
          <cell r="E7406" t="str">
            <v>BRISTOL-MYERS SQ</v>
          </cell>
          <cell r="F7406" t="str">
            <v>MULTIVIT-PED DROPS W/FL</v>
          </cell>
        </row>
        <row r="7407">
          <cell r="A7407" t="str">
            <v>TRI-VI-SOL</v>
          </cell>
          <cell r="B7407" t="str">
            <v xml:space="preserve"> VITAMINS        </v>
          </cell>
          <cell r="C7407" t="str">
            <v>MEAD JOHNSON NUT</v>
          </cell>
          <cell r="D7407">
            <v>35767.699999999997</v>
          </cell>
          <cell r="E7407" t="str">
            <v>BRISTOL-MYERS SQ</v>
          </cell>
          <cell r="F7407" t="str">
            <v>MULTIVIT-PED DROPS W/O FL</v>
          </cell>
        </row>
        <row r="7408">
          <cell r="A7408" t="str">
            <v>TRI-VI-SOL W/IRON</v>
          </cell>
          <cell r="B7408" t="str">
            <v xml:space="preserve"> VITAMINS        </v>
          </cell>
          <cell r="C7408" t="str">
            <v>MEAD JOHNSON NUT</v>
          </cell>
          <cell r="D7408">
            <v>13195.7</v>
          </cell>
          <cell r="E7408" t="str">
            <v>BRISTOL-MYERS SQ</v>
          </cell>
          <cell r="F7408" t="str">
            <v>MULTIVIT-PED DROPS W/O FL</v>
          </cell>
        </row>
        <row r="7409">
          <cell r="A7409" t="str">
            <v>TRI-VIT/FLUOR/IRON</v>
          </cell>
          <cell r="B7409" t="str">
            <v xml:space="preserve"> VITAMINS        </v>
          </cell>
          <cell r="C7409" t="str">
            <v>HI-TECH PHARMACAL</v>
          </cell>
          <cell r="D7409">
            <v>41.1</v>
          </cell>
          <cell r="E7409" t="str">
            <v>HI-TECH PHARMACAL</v>
          </cell>
          <cell r="F7409" t="str">
            <v>MULTIVIT-PED DROPS W/FL</v>
          </cell>
        </row>
        <row r="7410">
          <cell r="A7410" t="str">
            <v>TRIVITAMIN/FL</v>
          </cell>
          <cell r="B7410" t="str">
            <v xml:space="preserve"> VITAMINS        </v>
          </cell>
          <cell r="C7410" t="str">
            <v>AMIDE PHARMACEUT</v>
          </cell>
          <cell r="D7410">
            <v>3.8</v>
          </cell>
          <cell r="E7410" t="str">
            <v>AMIDE PHARMACEUT</v>
          </cell>
          <cell r="F7410" t="str">
            <v>MULTIVIT-PED CHEW W/FL</v>
          </cell>
        </row>
        <row r="7411">
          <cell r="A7411" t="str">
            <v>TRIVITAMIN/FL</v>
          </cell>
          <cell r="B7411" t="str">
            <v xml:space="preserve"> VITAMINS        </v>
          </cell>
          <cell r="C7411" t="str">
            <v>HI-TECH PHARMACAL</v>
          </cell>
          <cell r="D7411">
            <v>2886.7</v>
          </cell>
          <cell r="E7411" t="str">
            <v>HI-TECH PHARMACAL</v>
          </cell>
          <cell r="F7411" t="str">
            <v>MULTIVIT-PED DROPS W/FL</v>
          </cell>
        </row>
        <row r="7412">
          <cell r="A7412" t="str">
            <v>TRIVITAMIN/FL</v>
          </cell>
          <cell r="B7412" t="str">
            <v xml:space="preserve"> VITAMINS        </v>
          </cell>
          <cell r="C7412" t="str">
            <v>MAJOR PHARM</v>
          </cell>
          <cell r="D7412">
            <v>8.4</v>
          </cell>
          <cell r="E7412" t="str">
            <v>GREAT LAKES WHLSL</v>
          </cell>
          <cell r="F7412" t="str">
            <v>MULTIVIT-PED DROPS W/FL</v>
          </cell>
        </row>
        <row r="7413">
          <cell r="A7413" t="str">
            <v>TRIVITAMIN/FL</v>
          </cell>
          <cell r="B7413" t="str">
            <v xml:space="preserve"> VITAMINS        </v>
          </cell>
          <cell r="C7413" t="str">
            <v>PRIVATE LABEL</v>
          </cell>
          <cell r="D7413">
            <v>161.5</v>
          </cell>
          <cell r="E7413" t="str">
            <v>PRIVATE LABEL</v>
          </cell>
          <cell r="F7413" t="str">
            <v>MULTIVIT-PED DROPS W/FL</v>
          </cell>
        </row>
        <row r="7414">
          <cell r="A7414" t="str">
            <v>TRIVITAMIN/FL</v>
          </cell>
          <cell r="B7414" t="str">
            <v xml:space="preserve"> VITAMINS        </v>
          </cell>
          <cell r="C7414" t="str">
            <v>QUALITEST PRODUCTS</v>
          </cell>
          <cell r="D7414">
            <v>348.6</v>
          </cell>
          <cell r="E7414" t="str">
            <v>QUALITEST PRODUCTS</v>
          </cell>
          <cell r="F7414" t="str">
            <v>MULTIVIT-PED DROPS W/FL</v>
          </cell>
        </row>
        <row r="7415">
          <cell r="A7415" t="str">
            <v>TRIVITAMIN/FL</v>
          </cell>
          <cell r="B7415" t="str">
            <v xml:space="preserve"> VITAMINS        </v>
          </cell>
          <cell r="C7415" t="str">
            <v>VINTAGE PHARM</v>
          </cell>
          <cell r="D7415">
            <v>84.4</v>
          </cell>
          <cell r="E7415" t="str">
            <v>VINTAGE PHARM</v>
          </cell>
          <cell r="F7415" t="str">
            <v>MULTIVIT-PED DROPS W/FL</v>
          </cell>
        </row>
        <row r="7416">
          <cell r="A7416" t="str">
            <v>TRIVITAMIN/FL</v>
          </cell>
          <cell r="B7416" t="str">
            <v xml:space="preserve"> VITAMINS        </v>
          </cell>
          <cell r="C7416" t="str">
            <v>WATSON LABS</v>
          </cell>
          <cell r="D7416">
            <v>0</v>
          </cell>
          <cell r="E7416" t="str">
            <v>WATSON PHARM INC</v>
          </cell>
          <cell r="F7416" t="str">
            <v>MULTIVIT-PED DROPS W/FL</v>
          </cell>
        </row>
        <row r="7417">
          <cell r="A7417" t="str">
            <v>TRIVORA-28</v>
          </cell>
          <cell r="B7417" t="str">
            <v xml:space="preserve"> CONTRACEPTIVES                                </v>
          </cell>
          <cell r="C7417" t="str">
            <v>WATSON LABS</v>
          </cell>
          <cell r="D7417">
            <v>45264.7</v>
          </cell>
          <cell r="E7417" t="str">
            <v>WATSON PHARM INC</v>
          </cell>
          <cell r="F7417" t="str">
            <v>O/C ESTROGEN/PROGESTOGEN</v>
          </cell>
        </row>
        <row r="7418">
          <cell r="A7418" t="str">
            <v>TRIZIVIR</v>
          </cell>
          <cell r="B7418" t="str">
            <v xml:space="preserve"> ANTIVIRALS                                    </v>
          </cell>
          <cell r="C7418" t="str">
            <v>GSK PHARM</v>
          </cell>
          <cell r="D7418">
            <v>1295088.6000000001</v>
          </cell>
          <cell r="E7418" t="str">
            <v>GLAXOSMITHKLINE</v>
          </cell>
          <cell r="F7418" t="str">
            <v>HIV-REVERSE TRANSC INHIB</v>
          </cell>
        </row>
        <row r="7419">
          <cell r="A7419" t="str">
            <v>TROBICIN</v>
          </cell>
          <cell r="B7419" t="str">
            <v xml:space="preserve"> ANTI-INFECTIVES, SYSTEMIC                     </v>
          </cell>
          <cell r="C7419" t="str">
            <v>PHARMACIA</v>
          </cell>
          <cell r="D7419">
            <v>49.6</v>
          </cell>
          <cell r="E7419" t="str">
            <v>PHARMACIA CORP</v>
          </cell>
          <cell r="F7419" t="str">
            <v>AMINOGLYCOSIDES</v>
          </cell>
        </row>
        <row r="7420">
          <cell r="A7420" t="str">
            <v>TROPHAMINE</v>
          </cell>
          <cell r="B7420" t="str">
            <v>UNKNOWN USC 99998</v>
          </cell>
          <cell r="C7420" t="str">
            <v>B  BRAUN MEDICAL</v>
          </cell>
          <cell r="D7420">
            <v>0</v>
          </cell>
          <cell r="E7420" t="str">
            <v>B  BRAUN MEDICAL</v>
          </cell>
          <cell r="F7420" t="str">
            <v>UNKNOWN USC 99998</v>
          </cell>
        </row>
        <row r="7421">
          <cell r="A7421" t="str">
            <v>TROPICAMIDE</v>
          </cell>
          <cell r="B7421" t="str">
            <v xml:space="preserve"> OPHTHALMIC PREPARATIONS                       </v>
          </cell>
          <cell r="C7421" t="str">
            <v>BAUSCH &amp; LOMB PH</v>
          </cell>
          <cell r="D7421">
            <v>1043.5999999999999</v>
          </cell>
          <cell r="E7421" t="str">
            <v>BAUSCH &amp; LOMB INC</v>
          </cell>
          <cell r="F7421" t="str">
            <v>CYCLOPLEGICS</v>
          </cell>
        </row>
        <row r="7422">
          <cell r="A7422" t="str">
            <v>TROPICAMIDE</v>
          </cell>
          <cell r="B7422" t="str">
            <v xml:space="preserve"> OPHTHALMIC PREPARATIONS                       </v>
          </cell>
          <cell r="C7422" t="str">
            <v>FALCON PHARM</v>
          </cell>
          <cell r="D7422">
            <v>370.6</v>
          </cell>
          <cell r="E7422" t="str">
            <v>NESTLE S A</v>
          </cell>
          <cell r="F7422" t="str">
            <v>CYCLOPLEGICS</v>
          </cell>
        </row>
        <row r="7423">
          <cell r="A7423" t="str">
            <v>TROVAN</v>
          </cell>
          <cell r="B7423" t="str">
            <v xml:space="preserve"> ANTI-INFECTIVES, SYSTEMIC                     </v>
          </cell>
          <cell r="C7423" t="str">
            <v>PFIZER</v>
          </cell>
          <cell r="D7423">
            <v>194.2</v>
          </cell>
          <cell r="E7423" t="str">
            <v>PFIZER</v>
          </cell>
          <cell r="F7423" t="str">
            <v>QUINOLONES  SYSTEMIC</v>
          </cell>
        </row>
        <row r="7424">
          <cell r="A7424" t="str">
            <v>TRUETRACK</v>
          </cell>
          <cell r="B7424" t="str">
            <v xml:space="preserve"> DIAGNOSTIC AIDS                               </v>
          </cell>
          <cell r="C7424" t="str">
            <v>HOME DIAG INC</v>
          </cell>
          <cell r="D7424">
            <v>41254.400000000001</v>
          </cell>
          <cell r="E7424" t="str">
            <v>HOME DIAG INC</v>
          </cell>
          <cell r="F7424" t="str">
            <v>DIAG AIDS BLOOD GLUC TEST</v>
          </cell>
        </row>
        <row r="7425">
          <cell r="A7425" t="str">
            <v>TRUETRACK SMRT SYS</v>
          </cell>
          <cell r="B7425" t="str">
            <v xml:space="preserve"> DIAGNOSTIC AIDS                               </v>
          </cell>
          <cell r="C7425" t="str">
            <v>HOME DIAG INC</v>
          </cell>
          <cell r="D7425">
            <v>31512.3</v>
          </cell>
          <cell r="E7425" t="str">
            <v>HOME DIAG INC</v>
          </cell>
          <cell r="F7425" t="str">
            <v>DIAG AIDS BLOOD GLUC TEST</v>
          </cell>
        </row>
        <row r="7426">
          <cell r="A7426" t="str">
            <v>TRUSOPT</v>
          </cell>
          <cell r="B7426" t="str">
            <v xml:space="preserve"> OPHTHALMIC PREPARATIONS                       </v>
          </cell>
          <cell r="C7426" t="str">
            <v>MERCK &amp; COMPANY</v>
          </cell>
          <cell r="D7426">
            <v>405709.6</v>
          </cell>
          <cell r="E7426" t="str">
            <v>MERCK &amp; CO</v>
          </cell>
          <cell r="F7426" t="str">
            <v>CARBONIC ANHYDRASE INHIB</v>
          </cell>
        </row>
        <row r="7427">
          <cell r="A7427" t="str">
            <v>T-STAT</v>
          </cell>
          <cell r="B7427" t="str">
            <v xml:space="preserve"> DERMATOLOGICALS, ETHICAL                      </v>
          </cell>
          <cell r="C7427" t="str">
            <v>WESTWOOD-SQUIBB PH</v>
          </cell>
          <cell r="D7427">
            <v>-990.2</v>
          </cell>
          <cell r="E7427" t="str">
            <v>BRISTOL-MYERS SQ</v>
          </cell>
          <cell r="F7427" t="str">
            <v>ACNE W/ANTNFCT/ANTISEPTIC</v>
          </cell>
        </row>
        <row r="7428">
          <cell r="A7428" t="str">
            <v>T-TANNA DM</v>
          </cell>
          <cell r="B7428" t="str">
            <v xml:space="preserve"> COUGH &amp; COLD PREPS           </v>
          </cell>
          <cell r="C7428" t="str">
            <v>PRASCO LABS</v>
          </cell>
          <cell r="D7428">
            <v>38963.1</v>
          </cell>
          <cell r="E7428" t="str">
            <v>PRASCO LABS</v>
          </cell>
          <cell r="F7428" t="str">
            <v>ORAL COLD W/O ANALG</v>
          </cell>
        </row>
        <row r="7429">
          <cell r="A7429" t="str">
            <v>TUBERSOL</v>
          </cell>
          <cell r="B7429" t="str">
            <v xml:space="preserve"> DIAGNOSTIC AIDS                               </v>
          </cell>
          <cell r="C7429" t="str">
            <v>AVENTIS PASTEUR</v>
          </cell>
          <cell r="D7429">
            <v>2726.4</v>
          </cell>
          <cell r="E7429" t="str">
            <v>AVENTIS CORP</v>
          </cell>
          <cell r="F7429" t="str">
            <v>DIAG AIDS ANTIGENS</v>
          </cell>
        </row>
        <row r="7430">
          <cell r="A7430" t="str">
            <v>TUBEX EMPTY</v>
          </cell>
          <cell r="B7430" t="str">
            <v xml:space="preserve"> NON-DRUG PRODUCTS                             </v>
          </cell>
          <cell r="C7430" t="str">
            <v>WYETH-AYERST</v>
          </cell>
          <cell r="D7430">
            <v>0</v>
          </cell>
          <cell r="E7430" t="str">
            <v>WYETH CORP</v>
          </cell>
          <cell r="F7430" t="str">
            <v>NON-DRUG PRODUCTS</v>
          </cell>
        </row>
        <row r="7431">
          <cell r="A7431" t="str">
            <v>TUBEX INJECTOR</v>
          </cell>
          <cell r="B7431" t="str">
            <v>UNKNOWN USC 99998</v>
          </cell>
          <cell r="C7431" t="str">
            <v>WYETH-AYERST</v>
          </cell>
          <cell r="D7431">
            <v>7476</v>
          </cell>
          <cell r="E7431" t="str">
            <v>WYETH CORP</v>
          </cell>
          <cell r="F7431" t="str">
            <v>UNKNOWN USC 99998</v>
          </cell>
        </row>
        <row r="7432">
          <cell r="A7432" t="str">
            <v>TUBIGRIP BANDAGE</v>
          </cell>
          <cell r="B7432" t="str">
            <v>UNKNOWN USC 99998</v>
          </cell>
          <cell r="C7432" t="str">
            <v>CONVATEC</v>
          </cell>
          <cell r="D7432">
            <v>-30.8</v>
          </cell>
          <cell r="E7432" t="str">
            <v>BRISTOL-MYERS SQ</v>
          </cell>
          <cell r="F7432" t="str">
            <v>UNKNOWN USC 99998</v>
          </cell>
        </row>
        <row r="7433">
          <cell r="A7433" t="str">
            <v>TUMS</v>
          </cell>
          <cell r="B7433" t="str">
            <v xml:space="preserve"> ANTACIDS &amp; ANTIFLATULENTS                     </v>
          </cell>
          <cell r="C7433" t="str">
            <v>GSK CONSUMER HLTH</v>
          </cell>
          <cell r="D7433">
            <v>9722.4</v>
          </cell>
          <cell r="E7433" t="str">
            <v>GLAXOSMITHKLINE</v>
          </cell>
          <cell r="F7433" t="str">
            <v>ANTACIDS  PLAIN</v>
          </cell>
        </row>
        <row r="7434">
          <cell r="A7434" t="str">
            <v>TUMS E-X</v>
          </cell>
          <cell r="B7434" t="str">
            <v xml:space="preserve"> ANTACIDS &amp; ANTIFLATULENTS                     </v>
          </cell>
          <cell r="C7434" t="str">
            <v>GSK CONSUMER HLTH</v>
          </cell>
          <cell r="D7434">
            <v>16906.8</v>
          </cell>
          <cell r="E7434" t="str">
            <v>GLAXOSMITHKLINE</v>
          </cell>
          <cell r="F7434" t="str">
            <v>ANTACIDS  PLAIN</v>
          </cell>
        </row>
        <row r="7435">
          <cell r="A7435" t="str">
            <v>TUMS ULTRA</v>
          </cell>
          <cell r="B7435" t="str">
            <v xml:space="preserve"> ANTACIDS &amp; ANTIFLATULENTS                     </v>
          </cell>
          <cell r="C7435" t="str">
            <v>GSK CONSUMER HLTH</v>
          </cell>
          <cell r="D7435">
            <v>4519.3999999999996</v>
          </cell>
          <cell r="E7435" t="str">
            <v>GLAXOSMITHKLINE</v>
          </cell>
          <cell r="F7435" t="str">
            <v>ANTACIDS  PLAIN</v>
          </cell>
        </row>
        <row r="7436">
          <cell r="A7436" t="str">
            <v>TUSNEL</v>
          </cell>
          <cell r="B7436" t="str">
            <v xml:space="preserve"> COUGH &amp; COLD PREPS           </v>
          </cell>
          <cell r="C7436" t="str">
            <v>LLORENS PHARM</v>
          </cell>
          <cell r="D7436">
            <v>0</v>
          </cell>
          <cell r="E7436" t="str">
            <v>LLORENS PHARM</v>
          </cell>
          <cell r="F7436" t="str">
            <v>COUGH PREP W/O COD</v>
          </cell>
        </row>
        <row r="7437">
          <cell r="A7437" t="str">
            <v>TUSNEL</v>
          </cell>
          <cell r="B7437" t="str">
            <v xml:space="preserve"> COUGH &amp; COLD PREPS           </v>
          </cell>
          <cell r="C7437" t="str">
            <v>LLORENS PHARM</v>
          </cell>
          <cell r="D7437">
            <v>329642.7</v>
          </cell>
          <cell r="E7437" t="str">
            <v>LLORENS PHARM</v>
          </cell>
          <cell r="F7437" t="str">
            <v>COUGH/COLD W/EXPECT</v>
          </cell>
        </row>
        <row r="7438">
          <cell r="A7438" t="str">
            <v>TUSNEL PED-C</v>
          </cell>
          <cell r="B7438" t="str">
            <v xml:space="preserve"> COUGH &amp; COLD PREPS           </v>
          </cell>
          <cell r="C7438" t="str">
            <v>LLORENS PHARM</v>
          </cell>
          <cell r="D7438">
            <v>46862.2</v>
          </cell>
          <cell r="E7438" t="str">
            <v>LLORENS PHARM</v>
          </cell>
          <cell r="F7438" t="str">
            <v>COUGH PREP W/COD</v>
          </cell>
        </row>
        <row r="7439">
          <cell r="A7439" t="str">
            <v>TUSNEL PEDIATRIC</v>
          </cell>
          <cell r="B7439" t="str">
            <v xml:space="preserve"> COUGH &amp; COLD PREPS           </v>
          </cell>
          <cell r="C7439" t="str">
            <v>LLORENS PHARM</v>
          </cell>
          <cell r="D7439">
            <v>258419.1</v>
          </cell>
          <cell r="E7439" t="str">
            <v>LLORENS PHARM</v>
          </cell>
          <cell r="F7439" t="str">
            <v>COUGH/COLD W/EXPECT</v>
          </cell>
        </row>
        <row r="7440">
          <cell r="A7440" t="str">
            <v>TUSNEL-A</v>
          </cell>
          <cell r="B7440" t="str">
            <v xml:space="preserve"> COUGH &amp; COLD PREPS           </v>
          </cell>
          <cell r="C7440" t="str">
            <v>LLORENS PHARM</v>
          </cell>
          <cell r="D7440">
            <v>6508.7</v>
          </cell>
          <cell r="E7440" t="str">
            <v>LLORENS PHARM</v>
          </cell>
          <cell r="F7440" t="str">
            <v>COUGH/COLD W/EXPECT</v>
          </cell>
        </row>
        <row r="7441">
          <cell r="A7441" t="str">
            <v>TUSNEL-DM</v>
          </cell>
          <cell r="B7441" t="str">
            <v xml:space="preserve"> COUGH &amp; COLD PREPS           </v>
          </cell>
          <cell r="C7441" t="str">
            <v>LLORENS PHARM</v>
          </cell>
          <cell r="D7441">
            <v>58844.3</v>
          </cell>
          <cell r="E7441" t="str">
            <v>LLORENS PHARM</v>
          </cell>
          <cell r="F7441" t="str">
            <v>COUGH PREP W/O COD</v>
          </cell>
        </row>
        <row r="7442">
          <cell r="A7442" t="str">
            <v>TUSNEL-HC</v>
          </cell>
          <cell r="B7442" t="str">
            <v xml:space="preserve"> COUGH &amp; COLD PREPS           </v>
          </cell>
          <cell r="C7442" t="str">
            <v>LLORENS PHARM</v>
          </cell>
          <cell r="D7442">
            <v>126846.3</v>
          </cell>
          <cell r="E7442" t="str">
            <v>LLORENS PHARM</v>
          </cell>
          <cell r="F7442" t="str">
            <v>COUGH PREP W/COD</v>
          </cell>
        </row>
        <row r="7443">
          <cell r="A7443" t="str">
            <v>TUSSAFED</v>
          </cell>
          <cell r="B7443" t="str">
            <v xml:space="preserve"> COUGH &amp; COLD PREPS           </v>
          </cell>
          <cell r="C7443" t="str">
            <v>EVERETT LABS</v>
          </cell>
          <cell r="D7443">
            <v>33611.199999999997</v>
          </cell>
          <cell r="E7443" t="str">
            <v>EVERETT LABS</v>
          </cell>
          <cell r="F7443" t="str">
            <v>COUGH/COLD W/O EXPECT</v>
          </cell>
        </row>
        <row r="7444">
          <cell r="A7444" t="str">
            <v>TUSSAFED EX</v>
          </cell>
          <cell r="B7444" t="str">
            <v xml:space="preserve"> COUGH &amp; COLD PREPS           </v>
          </cell>
          <cell r="C7444" t="str">
            <v>SORTER LABS</v>
          </cell>
          <cell r="D7444">
            <v>61055.1</v>
          </cell>
          <cell r="E7444" t="str">
            <v>SORTER LABS</v>
          </cell>
          <cell r="F7444" t="str">
            <v>COUGH/COLD W/EXPECT</v>
          </cell>
        </row>
        <row r="7445">
          <cell r="A7445" t="str">
            <v>TUSSAFED-LA</v>
          </cell>
          <cell r="B7445" t="str">
            <v xml:space="preserve"> COUGH &amp; COLD PREPS           </v>
          </cell>
          <cell r="C7445" t="str">
            <v>EVERETT LABS</v>
          </cell>
          <cell r="D7445">
            <v>-387.5</v>
          </cell>
          <cell r="E7445" t="str">
            <v>EVERETT LABS</v>
          </cell>
          <cell r="F7445" t="str">
            <v>COUGH/COLD W/EXPECT</v>
          </cell>
        </row>
        <row r="7446">
          <cell r="A7446" t="str">
            <v>TUSS-DA NR</v>
          </cell>
          <cell r="B7446" t="str">
            <v xml:space="preserve"> COUGH &amp; COLD PREPS           </v>
          </cell>
          <cell r="C7446" t="str">
            <v>INTL ETHICAL</v>
          </cell>
          <cell r="D7446">
            <v>4277.6000000000004</v>
          </cell>
          <cell r="E7446" t="str">
            <v>INTL ETHICAL</v>
          </cell>
          <cell r="F7446" t="str">
            <v>COUGH/COLD W/EXPECT</v>
          </cell>
        </row>
        <row r="7447">
          <cell r="A7447" t="str">
            <v>TUSSEND</v>
          </cell>
          <cell r="B7447" t="str">
            <v xml:space="preserve"> COUGH &amp; COLD PREPS           </v>
          </cell>
          <cell r="C7447" t="str">
            <v>MONARCH PHARM</v>
          </cell>
          <cell r="D7447">
            <v>134.69999999999999</v>
          </cell>
          <cell r="E7447" t="str">
            <v>KING PHARM INC</v>
          </cell>
          <cell r="F7447" t="str">
            <v>COUGH/COLD W/EXPECT</v>
          </cell>
        </row>
        <row r="7448">
          <cell r="A7448" t="str">
            <v>TUSSEND</v>
          </cell>
          <cell r="B7448" t="str">
            <v xml:space="preserve"> COUGH &amp; COLD PREPS           </v>
          </cell>
          <cell r="C7448" t="str">
            <v>MONARCH PHARM</v>
          </cell>
          <cell r="D7448">
            <v>-79.099999999999994</v>
          </cell>
          <cell r="E7448" t="str">
            <v>KING PHARM INC</v>
          </cell>
          <cell r="F7448" t="str">
            <v>COUGH/COLD W/O EXPECT</v>
          </cell>
        </row>
        <row r="7449">
          <cell r="A7449" t="str">
            <v>TUSSI-12</v>
          </cell>
          <cell r="B7449" t="str">
            <v xml:space="preserve"> COUGH &amp; COLD PREPS           </v>
          </cell>
          <cell r="C7449" t="str">
            <v>MEDPOINTE CO</v>
          </cell>
          <cell r="D7449">
            <v>112332</v>
          </cell>
          <cell r="E7449" t="str">
            <v>MEDPOINTE INC</v>
          </cell>
          <cell r="F7449" t="str">
            <v>COUGH/COLD W/O EXPECT</v>
          </cell>
        </row>
        <row r="7450">
          <cell r="A7450" t="str">
            <v>TUSSI-12 S</v>
          </cell>
          <cell r="B7450" t="str">
            <v xml:space="preserve"> COUGH &amp; COLD PREPS           </v>
          </cell>
          <cell r="C7450" t="str">
            <v>MEDPOINTE CO</v>
          </cell>
          <cell r="D7450">
            <v>94243.5</v>
          </cell>
          <cell r="E7450" t="str">
            <v>MEDPOINTE INC</v>
          </cell>
          <cell r="F7450" t="str">
            <v>COUGH/COLD W/O EXPECT</v>
          </cell>
        </row>
        <row r="7451">
          <cell r="A7451" t="str">
            <v>TUSSI-12D</v>
          </cell>
          <cell r="B7451" t="str">
            <v xml:space="preserve"> COUGH &amp; COLD PREPS           </v>
          </cell>
          <cell r="C7451" t="str">
            <v>MEDPOINTE CO</v>
          </cell>
          <cell r="D7451">
            <v>226385.2</v>
          </cell>
          <cell r="E7451" t="str">
            <v>MEDPOINTE INC</v>
          </cell>
          <cell r="F7451" t="str">
            <v>COUGH/COLD W/O EXPECT</v>
          </cell>
        </row>
        <row r="7452">
          <cell r="A7452" t="str">
            <v>TUSSI-12D S</v>
          </cell>
          <cell r="B7452" t="str">
            <v xml:space="preserve"> COUGH &amp; COLD PREPS           </v>
          </cell>
          <cell r="C7452" t="str">
            <v>MEDPOINTE CO</v>
          </cell>
          <cell r="D7452">
            <v>745027.8</v>
          </cell>
          <cell r="E7452" t="str">
            <v>MEDPOINTE INC</v>
          </cell>
          <cell r="F7452" t="str">
            <v>COUGH/COLD W/O EXPECT</v>
          </cell>
        </row>
        <row r="7453">
          <cell r="A7453" t="str">
            <v>TUSSIBID</v>
          </cell>
          <cell r="B7453" t="str">
            <v xml:space="preserve"> COUGH &amp; COLD PREPS           </v>
          </cell>
          <cell r="C7453" t="str">
            <v>LAMBDA PHARM</v>
          </cell>
          <cell r="D7453">
            <v>0</v>
          </cell>
          <cell r="E7453" t="str">
            <v>LAMBDA</v>
          </cell>
          <cell r="F7453" t="str">
            <v>COUGH PREP W/O COD</v>
          </cell>
        </row>
        <row r="7454">
          <cell r="A7454" t="str">
            <v>TUSSI-BID</v>
          </cell>
          <cell r="B7454" t="str">
            <v xml:space="preserve"> COUGH &amp; COLD PREPS           </v>
          </cell>
          <cell r="C7454" t="str">
            <v>CAPELLON</v>
          </cell>
          <cell r="D7454">
            <v>5317.3</v>
          </cell>
          <cell r="E7454" t="str">
            <v>CAPELLON</v>
          </cell>
          <cell r="F7454" t="str">
            <v>COUGH PREP W/O COD</v>
          </cell>
        </row>
        <row r="7455">
          <cell r="A7455" t="str">
            <v>TUSSIDEX</v>
          </cell>
          <cell r="B7455" t="str">
            <v xml:space="preserve"> COUGH &amp; COLD PREPS           </v>
          </cell>
          <cell r="C7455" t="str">
            <v>NOLCO PHARM</v>
          </cell>
          <cell r="D7455">
            <v>11590.8</v>
          </cell>
          <cell r="E7455" t="str">
            <v>NOLCO PHARM</v>
          </cell>
          <cell r="F7455" t="str">
            <v>COUGH/COLD W/EXPECT</v>
          </cell>
        </row>
        <row r="7456">
          <cell r="A7456" t="str">
            <v>TUSSIGEN N F</v>
          </cell>
          <cell r="B7456" t="str">
            <v xml:space="preserve"> COUGH &amp; COLD PREPS           </v>
          </cell>
          <cell r="C7456" t="str">
            <v>LANZA</v>
          </cell>
          <cell r="D7456">
            <v>8337.6</v>
          </cell>
          <cell r="E7456" t="str">
            <v>LANZA</v>
          </cell>
          <cell r="F7456" t="str">
            <v>COUGH/COLD W/EXPECT</v>
          </cell>
        </row>
        <row r="7457">
          <cell r="A7457" t="str">
            <v>TUSSILAN</v>
          </cell>
          <cell r="B7457" t="str">
            <v xml:space="preserve"> COUGH &amp; COLD PREPS           </v>
          </cell>
          <cell r="C7457" t="str">
            <v>LANZA</v>
          </cell>
          <cell r="D7457">
            <v>89179.1</v>
          </cell>
          <cell r="E7457" t="str">
            <v>LANZA</v>
          </cell>
          <cell r="F7457" t="str">
            <v>COUGH/COLD W/EXPECT</v>
          </cell>
        </row>
        <row r="7458">
          <cell r="A7458" t="str">
            <v>TUSSIN</v>
          </cell>
          <cell r="B7458" t="str">
            <v xml:space="preserve"> COUGH &amp; COLD PREPS           </v>
          </cell>
          <cell r="C7458" t="str">
            <v>PRIVATE LABEL</v>
          </cell>
          <cell r="D7458">
            <v>41814.699999999997</v>
          </cell>
          <cell r="E7458" t="str">
            <v>PRIVATE LABEL</v>
          </cell>
          <cell r="F7458" t="str">
            <v>COUGH/COLD W/EXPECT</v>
          </cell>
        </row>
        <row r="7459">
          <cell r="A7459" t="str">
            <v>TUSSIN CF</v>
          </cell>
          <cell r="B7459" t="str">
            <v xml:space="preserve"> COUGH &amp; COLD PREPS           </v>
          </cell>
          <cell r="C7459" t="str">
            <v>PRIVATE LABEL</v>
          </cell>
          <cell r="D7459">
            <v>172294.7</v>
          </cell>
          <cell r="E7459" t="str">
            <v>PRIVATE LABEL</v>
          </cell>
          <cell r="F7459" t="str">
            <v>COUGH/COLD W/EXPECT</v>
          </cell>
        </row>
        <row r="7460">
          <cell r="A7460" t="str">
            <v>TUSSIN DM</v>
          </cell>
          <cell r="B7460" t="str">
            <v xml:space="preserve"> COUGH &amp; COLD PREPS           </v>
          </cell>
          <cell r="C7460" t="str">
            <v>PRIVATE LABEL</v>
          </cell>
          <cell r="D7460">
            <v>49008.9</v>
          </cell>
          <cell r="E7460" t="str">
            <v>PRIVATE LABEL</v>
          </cell>
          <cell r="F7460" t="str">
            <v>COUGH/COLD W/EXPECT</v>
          </cell>
        </row>
        <row r="7461">
          <cell r="A7461" t="str">
            <v>TUSSIN DM</v>
          </cell>
          <cell r="B7461" t="str">
            <v xml:space="preserve"> COUGH &amp; COLD PREPS           </v>
          </cell>
          <cell r="C7461" t="str">
            <v>TALBERT HEALTH</v>
          </cell>
          <cell r="D7461">
            <v>645.5</v>
          </cell>
          <cell r="E7461" t="str">
            <v>TALBERT HEALTH</v>
          </cell>
          <cell r="F7461" t="str">
            <v>COUGH/COLD W/EXPECT</v>
          </cell>
        </row>
        <row r="7462">
          <cell r="A7462" t="str">
            <v>TUSSIN MAX-STR COUGH/COL</v>
          </cell>
          <cell r="B7462" t="str">
            <v xml:space="preserve"> COUGH &amp; COLD PREPS           </v>
          </cell>
          <cell r="C7462" t="str">
            <v>PRIVATE LABEL</v>
          </cell>
          <cell r="D7462">
            <v>53.4</v>
          </cell>
          <cell r="E7462" t="str">
            <v>PRIVATE LABEL</v>
          </cell>
          <cell r="F7462" t="str">
            <v>COUGH PREP W/O COD</v>
          </cell>
        </row>
        <row r="7463">
          <cell r="A7463" t="str">
            <v>TUSSIN PE</v>
          </cell>
          <cell r="B7463" t="str">
            <v xml:space="preserve"> COUGH &amp; COLD PREPS           </v>
          </cell>
          <cell r="C7463" t="str">
            <v>PRIVATE LABEL</v>
          </cell>
          <cell r="D7463">
            <v>4089.4</v>
          </cell>
          <cell r="E7463" t="str">
            <v>PRIVATE LABEL</v>
          </cell>
          <cell r="F7463" t="str">
            <v>COUGH/COLD W/EXPECT</v>
          </cell>
        </row>
        <row r="7464">
          <cell r="A7464" t="str">
            <v>TUSSIONEX</v>
          </cell>
          <cell r="B7464" t="str">
            <v xml:space="preserve"> COUGH &amp; COLD PREPS           </v>
          </cell>
          <cell r="C7464" t="str">
            <v>CELLTECH PHARM</v>
          </cell>
          <cell r="D7464">
            <v>1829729.5</v>
          </cell>
          <cell r="E7464" t="str">
            <v>CELLTECH GROUP</v>
          </cell>
          <cell r="F7464" t="str">
            <v>COUGH/COLD W/O EXPECT</v>
          </cell>
        </row>
        <row r="7465">
          <cell r="A7465" t="str">
            <v>TUSSI-ORGAN DM NR</v>
          </cell>
          <cell r="B7465" t="str">
            <v xml:space="preserve"> COUGH &amp; COLD PREPS           </v>
          </cell>
          <cell r="C7465" t="str">
            <v>MEDPOINTE CO</v>
          </cell>
          <cell r="D7465">
            <v>663</v>
          </cell>
          <cell r="E7465" t="str">
            <v>MEDPOINTE INC</v>
          </cell>
          <cell r="F7465" t="str">
            <v>COUGH PREP W/O COD</v>
          </cell>
        </row>
        <row r="7466">
          <cell r="A7466" t="str">
            <v>TUSSI-ORGAN DM-S NR</v>
          </cell>
          <cell r="B7466" t="str">
            <v xml:space="preserve"> COUGH &amp; COLD PREPS           </v>
          </cell>
          <cell r="C7466" t="str">
            <v>MEDPOINTE CO</v>
          </cell>
          <cell r="D7466">
            <v>46727.8</v>
          </cell>
          <cell r="E7466" t="str">
            <v>MEDPOINTE INC</v>
          </cell>
          <cell r="F7466" t="str">
            <v>COUGH PREP W/O COD</v>
          </cell>
        </row>
        <row r="7467">
          <cell r="A7467" t="str">
            <v>TUSSI-ORGANIDIN</v>
          </cell>
          <cell r="B7467" t="str">
            <v xml:space="preserve"> COUGH &amp; COLD PREPS           </v>
          </cell>
          <cell r="C7467" t="str">
            <v>MEDPOINTE CO</v>
          </cell>
          <cell r="D7467">
            <v>0</v>
          </cell>
          <cell r="E7467" t="str">
            <v>MEDPOINTE INC</v>
          </cell>
          <cell r="F7467" t="str">
            <v>COUGH PREP W/COD</v>
          </cell>
        </row>
        <row r="7468">
          <cell r="A7468" t="str">
            <v>TUSSI-ORGAN-S NR</v>
          </cell>
          <cell r="B7468" t="str">
            <v xml:space="preserve"> COUGH &amp; COLD PREPS           </v>
          </cell>
          <cell r="C7468" t="str">
            <v>MEDPOINTE CO</v>
          </cell>
          <cell r="D7468">
            <v>37375</v>
          </cell>
          <cell r="E7468" t="str">
            <v>MEDPOINTE INC</v>
          </cell>
          <cell r="F7468" t="str">
            <v>COUGH PREP W/COD</v>
          </cell>
        </row>
        <row r="7469">
          <cell r="A7469" t="str">
            <v>TUSSI-PHEN</v>
          </cell>
          <cell r="B7469" t="str">
            <v xml:space="preserve"> COUGH &amp; COLD PREPS           </v>
          </cell>
          <cell r="C7469" t="str">
            <v>BERGMAR PHARM</v>
          </cell>
          <cell r="D7469">
            <v>2640.6</v>
          </cell>
          <cell r="E7469" t="str">
            <v>BERGMAR PHARM</v>
          </cell>
          <cell r="F7469" t="str">
            <v>COUGH/COLD W/EXPECT</v>
          </cell>
        </row>
        <row r="7470">
          <cell r="A7470" t="str">
            <v>TUSSI-PRES</v>
          </cell>
          <cell r="B7470" t="str">
            <v xml:space="preserve"> COUGH &amp; COLD PREPS           </v>
          </cell>
          <cell r="C7470" t="str">
            <v>KRAMER DISTRIBUTOR</v>
          </cell>
          <cell r="D7470">
            <v>117100.8</v>
          </cell>
          <cell r="E7470" t="str">
            <v>KRAMER DISTRIBUTOR</v>
          </cell>
          <cell r="F7470" t="str">
            <v>COUGH/COLD W/EXPECT</v>
          </cell>
        </row>
        <row r="7471">
          <cell r="A7471" t="str">
            <v>TUSSIZONE-12 RF</v>
          </cell>
          <cell r="B7471" t="str">
            <v xml:space="preserve"> COUGH &amp; COLD PREPS           </v>
          </cell>
          <cell r="C7471" t="str">
            <v>MALLINCKRODT</v>
          </cell>
          <cell r="D7471">
            <v>28352.1</v>
          </cell>
          <cell r="E7471" t="str">
            <v>MALLINCKRODT</v>
          </cell>
          <cell r="F7471" t="str">
            <v>COUGH/COLD W/O EXPECT</v>
          </cell>
        </row>
        <row r="7472">
          <cell r="A7472" t="str">
            <v>TUSS-MINE DM</v>
          </cell>
          <cell r="B7472" t="str">
            <v xml:space="preserve"> COUGH &amp; COLD PREPS           </v>
          </cell>
          <cell r="C7472" t="str">
            <v>BERGMAR PHARM</v>
          </cell>
          <cell r="D7472">
            <v>77.2</v>
          </cell>
          <cell r="E7472" t="str">
            <v>BERGMAR PHARM</v>
          </cell>
          <cell r="F7472" t="str">
            <v>COUGH/COLD W/O EXPECT</v>
          </cell>
        </row>
        <row r="7473">
          <cell r="A7473" t="str">
            <v>TUSS-TAN</v>
          </cell>
          <cell r="B7473" t="str">
            <v xml:space="preserve"> COUGH &amp; COLD PREPS           </v>
          </cell>
          <cell r="C7473" t="str">
            <v>ECONOLAB</v>
          </cell>
          <cell r="D7473">
            <v>0</v>
          </cell>
          <cell r="E7473" t="str">
            <v>ECONOLAB</v>
          </cell>
          <cell r="F7473" t="str">
            <v>COUGH/COLD W/O EXPECT</v>
          </cell>
        </row>
        <row r="7474">
          <cell r="A7474" t="str">
            <v>TWINRIX</v>
          </cell>
          <cell r="B7474" t="str">
            <v xml:space="preserve"> BIOLOGICALS                                   </v>
          </cell>
          <cell r="C7474" t="str">
            <v>GSK PHARM</v>
          </cell>
          <cell r="D7474">
            <v>27673.599999999999</v>
          </cell>
          <cell r="E7474" t="str">
            <v>GLAXOSMITHKLINE</v>
          </cell>
          <cell r="F7474" t="str">
            <v>MULTIPLE VACCINE OTH</v>
          </cell>
        </row>
        <row r="7475">
          <cell r="A7475" t="str">
            <v>TYLENOL COLD</v>
          </cell>
          <cell r="B7475" t="str">
            <v xml:space="preserve"> COUGH &amp; COLD PREPS           </v>
          </cell>
          <cell r="C7475" t="str">
            <v>MCNEIL CONS/SPEC</v>
          </cell>
          <cell r="D7475">
            <v>14358.1</v>
          </cell>
          <cell r="E7475" t="str">
            <v>JOHNSON &amp; JOHNSON</v>
          </cell>
          <cell r="F7475" t="str">
            <v>ORAL COLD W/ANALG</v>
          </cell>
        </row>
        <row r="7476">
          <cell r="A7476" t="str">
            <v>TYLENOL COLD CONV PK</v>
          </cell>
          <cell r="B7476" t="str">
            <v xml:space="preserve"> COUGH &amp; COLD PREPS           </v>
          </cell>
          <cell r="C7476" t="str">
            <v>MCNEIL CONS/SPEC</v>
          </cell>
          <cell r="D7476">
            <v>13428</v>
          </cell>
          <cell r="E7476" t="str">
            <v>JOHNSON &amp; JOHNSON</v>
          </cell>
          <cell r="F7476" t="str">
            <v>ORAL COLD W/ANALG</v>
          </cell>
        </row>
        <row r="7477">
          <cell r="A7477" t="str">
            <v>TYLENOL EXTRA STRG</v>
          </cell>
          <cell r="B7477" t="str">
            <v xml:space="preserve"> ANALGESICS        </v>
          </cell>
          <cell r="C7477" t="str">
            <v>MCNEIL CONS/SPEC</v>
          </cell>
          <cell r="D7477">
            <v>2243.8000000000002</v>
          </cell>
          <cell r="E7477" t="str">
            <v>JOHNSON &amp; JOHNSON</v>
          </cell>
          <cell r="F7477" t="str">
            <v>ACETAMINOPHEN</v>
          </cell>
        </row>
        <row r="7478">
          <cell r="A7478" t="str">
            <v>TYLENOL FLU</v>
          </cell>
          <cell r="B7478" t="str">
            <v xml:space="preserve"> COUGH &amp; COLD PREPS           </v>
          </cell>
          <cell r="C7478" t="str">
            <v>MCNEIL CONS/SPEC</v>
          </cell>
          <cell r="D7478">
            <v>34203.9</v>
          </cell>
          <cell r="E7478" t="str">
            <v>JOHNSON &amp; JOHNSON</v>
          </cell>
          <cell r="F7478" t="str">
            <v>ORAL COLD W/ANALG</v>
          </cell>
        </row>
        <row r="7479">
          <cell r="A7479" t="str">
            <v>TYLENOL FLU NIGHTTIME</v>
          </cell>
          <cell r="B7479" t="str">
            <v xml:space="preserve"> COUGH &amp; COLD PREPS           </v>
          </cell>
          <cell r="C7479" t="str">
            <v>MCNEIL CONS/SPEC</v>
          </cell>
          <cell r="D7479">
            <v>12184</v>
          </cell>
          <cell r="E7479" t="str">
            <v>JOHNSON &amp; JOHNSON</v>
          </cell>
          <cell r="F7479" t="str">
            <v>ORAL COLD W/ANALG</v>
          </cell>
        </row>
        <row r="7480">
          <cell r="A7480" t="str">
            <v>TYLENOL SIMPLY STUFFY</v>
          </cell>
          <cell r="B7480" t="str">
            <v xml:space="preserve"> COUGH &amp; COLD PREPS           </v>
          </cell>
          <cell r="C7480" t="str">
            <v>MCNEIL CONS/SPEC</v>
          </cell>
          <cell r="D7480">
            <v>1052.5999999999999</v>
          </cell>
          <cell r="E7480" t="str">
            <v>JOHNSON &amp; JOHNSON</v>
          </cell>
          <cell r="F7480" t="str">
            <v>ORAL COLD W/O ANALG</v>
          </cell>
        </row>
        <row r="7481">
          <cell r="A7481" t="str">
            <v>TYLENOL SINUS CONV PK</v>
          </cell>
          <cell r="B7481" t="str">
            <v xml:space="preserve"> COUGH &amp; COLD PREPS           </v>
          </cell>
          <cell r="C7481" t="str">
            <v>MCNEIL CONS/SPEC</v>
          </cell>
          <cell r="D7481">
            <v>8581.5</v>
          </cell>
          <cell r="E7481" t="str">
            <v>JOHNSON &amp; JOHNSON</v>
          </cell>
          <cell r="F7481" t="str">
            <v>ORAL COLD W/ANALG</v>
          </cell>
        </row>
        <row r="7482">
          <cell r="A7482" t="str">
            <v>TYLENOL SINUS NGHTTME</v>
          </cell>
          <cell r="B7482" t="str">
            <v xml:space="preserve"> COUGH &amp; COLD PREPS           </v>
          </cell>
          <cell r="C7482" t="str">
            <v>MCNEIL CONS/SPEC</v>
          </cell>
          <cell r="D7482">
            <v>10858.1</v>
          </cell>
          <cell r="E7482" t="str">
            <v>JOHNSON &amp; JOHNSON</v>
          </cell>
          <cell r="F7482" t="str">
            <v>ORAL COLD W/ANALG</v>
          </cell>
        </row>
        <row r="7483">
          <cell r="A7483" t="str">
            <v>TYLENOL W/CODEINE</v>
          </cell>
          <cell r="B7483" t="str">
            <v xml:space="preserve"> ANALGESICS        </v>
          </cell>
          <cell r="C7483" t="str">
            <v>MCNEIL PHARM</v>
          </cell>
          <cell r="D7483">
            <v>43579.5</v>
          </cell>
          <cell r="E7483" t="str">
            <v>JOHNSON &amp; JOHNSON</v>
          </cell>
          <cell r="F7483" t="str">
            <v>CODEINE&amp;COMB NON-INJ</v>
          </cell>
        </row>
        <row r="7484">
          <cell r="A7484" t="str">
            <v>TYLOX</v>
          </cell>
          <cell r="B7484" t="str">
            <v xml:space="preserve"> ANALGESICS        </v>
          </cell>
          <cell r="C7484" t="str">
            <v>MCNEIL PHARM</v>
          </cell>
          <cell r="D7484">
            <v>6649.8</v>
          </cell>
          <cell r="E7484" t="str">
            <v>JOHNSON &amp; JOHNSON</v>
          </cell>
          <cell r="F7484" t="str">
            <v>CODEINE&amp;COMB NON-INJ</v>
          </cell>
        </row>
        <row r="7485">
          <cell r="A7485" t="str">
            <v>TYMPAGESIC DROP</v>
          </cell>
          <cell r="B7485" t="str">
            <v xml:space="preserve"> OTICS, ETHICAL                                </v>
          </cell>
          <cell r="C7485" t="str">
            <v>SAVAGE LABS</v>
          </cell>
          <cell r="D7485">
            <v>1213.3</v>
          </cell>
          <cell r="E7485" t="str">
            <v>ALTANA  INC</v>
          </cell>
          <cell r="F7485" t="str">
            <v>OTIC ANALGESICS</v>
          </cell>
        </row>
        <row r="7486">
          <cell r="A7486" t="str">
            <v>TYZINE</v>
          </cell>
          <cell r="B7486" t="str">
            <v xml:space="preserve"> COUGH &amp; COLD PREPS           </v>
          </cell>
          <cell r="C7486" t="str">
            <v>KENWOOD LABS</v>
          </cell>
          <cell r="D7486">
            <v>109015.3</v>
          </cell>
          <cell r="E7486" t="str">
            <v>BRADLEY PHM INC</v>
          </cell>
          <cell r="F7486" t="str">
            <v>NASAL DECONGESTANT TOP</v>
          </cell>
        </row>
        <row r="7487">
          <cell r="A7487" t="str">
            <v>UCD 2</v>
          </cell>
          <cell r="B7487" t="str">
            <v xml:space="preserve"> INFANT FORUMLAS                               </v>
          </cell>
          <cell r="C7487" t="str">
            <v>MEAD JOHNSON NUT</v>
          </cell>
          <cell r="D7487">
            <v>2711.9</v>
          </cell>
          <cell r="E7487" t="str">
            <v>BRISTOL-MYERS SQ</v>
          </cell>
          <cell r="F7487" t="str">
            <v>INFANT FORMULAS SPECIAL</v>
          </cell>
        </row>
        <row r="7488">
          <cell r="A7488" t="str">
            <v>U-CORT</v>
          </cell>
          <cell r="B7488" t="str">
            <v xml:space="preserve"> HORMONES                                      </v>
          </cell>
          <cell r="C7488" t="str">
            <v>TARO PHARM</v>
          </cell>
          <cell r="D7488">
            <v>40.200000000000003</v>
          </cell>
          <cell r="E7488" t="str">
            <v>TARO PHARM</v>
          </cell>
          <cell r="F7488" t="str">
            <v>HORMONES CORT PLAIN DERM</v>
          </cell>
        </row>
        <row r="7489">
          <cell r="A7489" t="str">
            <v>ULTRA</v>
          </cell>
          <cell r="B7489" t="str">
            <v xml:space="preserve"> VITAMINS        </v>
          </cell>
          <cell r="C7489" t="str">
            <v>MAJOR PHARM</v>
          </cell>
          <cell r="D7489">
            <v>124.7</v>
          </cell>
          <cell r="E7489" t="str">
            <v>GREAT LAKES WHLSL</v>
          </cell>
          <cell r="F7489" t="str">
            <v>MULTIVIT PRENATAL</v>
          </cell>
        </row>
        <row r="7490">
          <cell r="A7490" t="str">
            <v>ULTRA NATALCARE</v>
          </cell>
          <cell r="B7490" t="str">
            <v xml:space="preserve"> VITAMINS        </v>
          </cell>
          <cell r="C7490" t="str">
            <v>ETHEX CORP</v>
          </cell>
          <cell r="D7490">
            <v>3251.4</v>
          </cell>
          <cell r="E7490" t="str">
            <v>K V  PHARM</v>
          </cell>
          <cell r="F7490" t="str">
            <v>MULTIVIT PRENATAL</v>
          </cell>
        </row>
        <row r="7491">
          <cell r="A7491" t="str">
            <v>ULTRACAL</v>
          </cell>
          <cell r="B7491" t="str">
            <v xml:space="preserve"> NUTRIENTS &amp; SUPPLEMENTS                       </v>
          </cell>
          <cell r="C7491" t="str">
            <v>MEAD JOHNSON NUT</v>
          </cell>
          <cell r="D7491">
            <v>1878.8</v>
          </cell>
          <cell r="E7491" t="str">
            <v>BRISTOL-MYERS SQ</v>
          </cell>
          <cell r="F7491" t="str">
            <v>COMPLETE FOOD SUPPLEMENT</v>
          </cell>
        </row>
        <row r="7492">
          <cell r="A7492" t="str">
            <v>ULTRACARE</v>
          </cell>
          <cell r="B7492" t="str">
            <v xml:space="preserve"> OPHTHALMIC PREPARATIONS                       </v>
          </cell>
          <cell r="C7492" t="str">
            <v>AMO</v>
          </cell>
          <cell r="D7492">
            <v>49801.599999999999</v>
          </cell>
          <cell r="E7492" t="str">
            <v>AMO</v>
          </cell>
          <cell r="F7492" t="str">
            <v>SOFT LENS CLEANERS</v>
          </cell>
        </row>
        <row r="7493">
          <cell r="A7493" t="str">
            <v>ULTRACET</v>
          </cell>
          <cell r="B7493" t="str">
            <v xml:space="preserve"> ANALGESICS        </v>
          </cell>
          <cell r="C7493" t="str">
            <v>MCNEIL PHARM</v>
          </cell>
          <cell r="D7493">
            <v>2421688.9</v>
          </cell>
          <cell r="E7493" t="str">
            <v>JOHNSON &amp; JOHNSON</v>
          </cell>
          <cell r="F7493" t="str">
            <v>SYNTH NON-NARC NON-INJ</v>
          </cell>
        </row>
        <row r="7494">
          <cell r="A7494" t="str">
            <v>ULTRAM</v>
          </cell>
          <cell r="B7494" t="str">
            <v xml:space="preserve"> ANALGESICS        </v>
          </cell>
          <cell r="C7494" t="str">
            <v>MCNEIL PHARM</v>
          </cell>
          <cell r="D7494">
            <v>265544.8</v>
          </cell>
          <cell r="E7494" t="str">
            <v>JOHNSON &amp; JOHNSON</v>
          </cell>
          <cell r="F7494" t="str">
            <v>SYNTH NON-NARC NON-INJ</v>
          </cell>
        </row>
        <row r="7495">
          <cell r="A7495" t="str">
            <v>ULTRA-NATAL</v>
          </cell>
          <cell r="B7495" t="str">
            <v xml:space="preserve"> VITAMINS        </v>
          </cell>
          <cell r="C7495" t="str">
            <v>CONTRACT PHARM</v>
          </cell>
          <cell r="D7495">
            <v>868.6</v>
          </cell>
          <cell r="E7495" t="str">
            <v>CONTRACT PHARM</v>
          </cell>
          <cell r="F7495" t="str">
            <v>MULTIVIT PRENATAL</v>
          </cell>
        </row>
        <row r="7496">
          <cell r="A7496" t="str">
            <v>ULTRA-NATAL</v>
          </cell>
          <cell r="B7496" t="str">
            <v xml:space="preserve"> VITAMINS        </v>
          </cell>
          <cell r="C7496" t="str">
            <v>PECOS PHARM</v>
          </cell>
          <cell r="D7496">
            <v>129.1</v>
          </cell>
          <cell r="E7496" t="str">
            <v>PECOS PHARM</v>
          </cell>
          <cell r="F7496" t="str">
            <v>MULTIVIT PRENATAL</v>
          </cell>
        </row>
        <row r="7497">
          <cell r="A7497" t="str">
            <v>ULTRASE</v>
          </cell>
          <cell r="B7497" t="str">
            <v xml:space="preserve"> MISCELLANEOUS PREPS, ETHICAL                  </v>
          </cell>
          <cell r="C7497" t="str">
            <v>AXCAN SCANDIPHARM</v>
          </cell>
          <cell r="D7497">
            <v>3219.2</v>
          </cell>
          <cell r="E7497" t="str">
            <v>AXCAN PHARMA</v>
          </cell>
          <cell r="F7497" t="str">
            <v>DIGESTANTS PLAIN</v>
          </cell>
        </row>
        <row r="7498">
          <cell r="A7498" t="str">
            <v>ULTRASE MT 12</v>
          </cell>
          <cell r="B7498" t="str">
            <v xml:space="preserve"> MISCELLANEOUS PREPS, ETHICAL                  </v>
          </cell>
          <cell r="C7498" t="str">
            <v>AXCAN SCANDIPHARM</v>
          </cell>
          <cell r="D7498">
            <v>17933.7</v>
          </cell>
          <cell r="E7498" t="str">
            <v>AXCAN PHARMA</v>
          </cell>
          <cell r="F7498" t="str">
            <v>DIGESTANTS PLAIN</v>
          </cell>
        </row>
        <row r="7499">
          <cell r="A7499" t="str">
            <v>ULTRASE MT 18</v>
          </cell>
          <cell r="B7499" t="str">
            <v xml:space="preserve"> MISCELLANEOUS PREPS, ETHICAL                  </v>
          </cell>
          <cell r="C7499" t="str">
            <v>AXCAN SCANDIPHARM</v>
          </cell>
          <cell r="D7499">
            <v>8673</v>
          </cell>
          <cell r="E7499" t="str">
            <v>AXCAN PHARMA</v>
          </cell>
          <cell r="F7499" t="str">
            <v>DIGESTANTS PLAIN</v>
          </cell>
        </row>
        <row r="7500">
          <cell r="A7500" t="str">
            <v>ULTRASE MT 20</v>
          </cell>
          <cell r="B7500" t="str">
            <v xml:space="preserve"> MISCELLANEOUS PREPS, ETHICAL                  </v>
          </cell>
          <cell r="C7500" t="str">
            <v>AXCAN SCANDIPHARM</v>
          </cell>
          <cell r="D7500">
            <v>26147.9</v>
          </cell>
          <cell r="E7500" t="str">
            <v>AXCAN PHARMA</v>
          </cell>
          <cell r="F7500" t="str">
            <v>DIGESTANTS PLAIN</v>
          </cell>
        </row>
        <row r="7501">
          <cell r="A7501" t="str">
            <v>ULTRATUSS 12 S</v>
          </cell>
          <cell r="B7501" t="str">
            <v xml:space="preserve"> COUGH &amp; COLD PREPS           </v>
          </cell>
          <cell r="C7501" t="str">
            <v>WE PHARMACEUTICALS</v>
          </cell>
          <cell r="D7501">
            <v>0</v>
          </cell>
          <cell r="E7501" t="str">
            <v>WE PHARMACEUTICALS</v>
          </cell>
          <cell r="F7501" t="str">
            <v>COUGH/COLD W/O EXPECT</v>
          </cell>
        </row>
        <row r="7502">
          <cell r="A7502" t="str">
            <v>ULTRAVATE</v>
          </cell>
          <cell r="B7502" t="str">
            <v xml:space="preserve"> HORMONES                                      </v>
          </cell>
          <cell r="C7502" t="str">
            <v>WESTWOOD-SQUIBB PH</v>
          </cell>
          <cell r="D7502">
            <v>432676.8</v>
          </cell>
          <cell r="E7502" t="str">
            <v>BRISTOL-MYERS SQ</v>
          </cell>
          <cell r="F7502" t="str">
            <v>HORMONES CORT PLAIN DERM</v>
          </cell>
        </row>
        <row r="7503">
          <cell r="A7503" t="str">
            <v>ULTRAZYME</v>
          </cell>
          <cell r="B7503" t="str">
            <v xml:space="preserve"> OPHTHALMIC PREPARATIONS                       </v>
          </cell>
          <cell r="C7503" t="str">
            <v>AMO</v>
          </cell>
          <cell r="D7503">
            <v>21454.400000000001</v>
          </cell>
          <cell r="E7503" t="str">
            <v>AMO</v>
          </cell>
          <cell r="F7503" t="str">
            <v>SOFT LENS CLEANERS</v>
          </cell>
        </row>
        <row r="7504">
          <cell r="A7504" t="str">
            <v>UNASYN</v>
          </cell>
          <cell r="B7504" t="str">
            <v xml:space="preserve"> ANTI-INFECTIVES, SYSTEMIC                     </v>
          </cell>
          <cell r="C7504" t="str">
            <v>PFIZER</v>
          </cell>
          <cell r="D7504">
            <v>2464.1</v>
          </cell>
          <cell r="E7504" t="str">
            <v>PFIZER</v>
          </cell>
          <cell r="F7504" t="str">
            <v>B-LACTAM INCREASED ACTIVITY</v>
          </cell>
        </row>
        <row r="7505">
          <cell r="A7505" t="str">
            <v>UNDERPAD</v>
          </cell>
          <cell r="B7505" t="str">
            <v>UNKNOWN USC 99998</v>
          </cell>
          <cell r="C7505" t="str">
            <v>KENDALL-HPC</v>
          </cell>
          <cell r="D7505">
            <v>4947.6000000000004</v>
          </cell>
          <cell r="E7505" t="str">
            <v>COLGATE-PALMOLIVE</v>
          </cell>
          <cell r="F7505" t="str">
            <v>UNKNOWN USC 99998</v>
          </cell>
        </row>
        <row r="7506">
          <cell r="A7506" t="str">
            <v>UNI TUSS HC</v>
          </cell>
          <cell r="B7506" t="str">
            <v xml:space="preserve"> COUGH &amp; COLD PREPS           </v>
          </cell>
          <cell r="C7506" t="str">
            <v>UNITED RES LABS</v>
          </cell>
          <cell r="D7506">
            <v>56.2</v>
          </cell>
          <cell r="E7506" t="str">
            <v>URL/MUTUAL</v>
          </cell>
          <cell r="F7506" t="str">
            <v>COUGH/COLD W/O EXPECT</v>
          </cell>
        </row>
        <row r="7507">
          <cell r="A7507" t="str">
            <v>UNICAP JR</v>
          </cell>
          <cell r="B7507" t="str">
            <v xml:space="preserve"> VITAMINS        </v>
          </cell>
          <cell r="C7507" t="str">
            <v>PHARMACIA CONSUMER</v>
          </cell>
          <cell r="D7507">
            <v>5.4</v>
          </cell>
          <cell r="E7507" t="str">
            <v>PHARMACIA CORP</v>
          </cell>
          <cell r="F7507" t="str">
            <v>MULTIVIT-PED CHEW W/O FL</v>
          </cell>
        </row>
        <row r="7508">
          <cell r="A7508" t="str">
            <v>UNICAP M</v>
          </cell>
          <cell r="B7508" t="str">
            <v xml:space="preserve"> VITAMINS        </v>
          </cell>
          <cell r="C7508" t="str">
            <v>PHARMACIA CONSUMER</v>
          </cell>
          <cell r="D7508">
            <v>-5.4</v>
          </cell>
          <cell r="E7508" t="str">
            <v>PHARMACIA CORP</v>
          </cell>
          <cell r="F7508" t="str">
            <v>MULTIVIT GENERAL</v>
          </cell>
        </row>
        <row r="7509">
          <cell r="A7509" t="str">
            <v>UNICAP SENIOR</v>
          </cell>
          <cell r="B7509" t="str">
            <v xml:space="preserve"> VITAMINS        </v>
          </cell>
          <cell r="C7509" t="str">
            <v>PHARMACIA CONSUMER</v>
          </cell>
          <cell r="D7509">
            <v>706.9</v>
          </cell>
          <cell r="E7509" t="str">
            <v>PHARMACIA CORP</v>
          </cell>
          <cell r="F7509" t="str">
            <v>MULTIVIT GENERAL</v>
          </cell>
        </row>
        <row r="7510">
          <cell r="A7510" t="str">
            <v>UNICAP T</v>
          </cell>
          <cell r="B7510" t="str">
            <v xml:space="preserve"> VITAMINS        </v>
          </cell>
          <cell r="C7510" t="str">
            <v>PHARMACIA CONSUMER</v>
          </cell>
          <cell r="D7510">
            <v>-25.4</v>
          </cell>
          <cell r="E7510" t="str">
            <v>PHARMACIA CORP</v>
          </cell>
          <cell r="F7510" t="str">
            <v>MULTIVIT GENERAL</v>
          </cell>
        </row>
        <row r="7511">
          <cell r="A7511" t="str">
            <v>UNI-CENNA</v>
          </cell>
          <cell r="B7511" t="str">
            <v xml:space="preserve"> LAXATIVES           </v>
          </cell>
          <cell r="C7511" t="str">
            <v>UNITED RES LABS</v>
          </cell>
          <cell r="D7511">
            <v>11353.1</v>
          </cell>
          <cell r="E7511" t="str">
            <v>URL/MUTUAL</v>
          </cell>
          <cell r="F7511" t="str">
            <v>IRRITANT-STIMULANT LAX</v>
          </cell>
        </row>
        <row r="7512">
          <cell r="A7512" t="str">
            <v>UNI-DUR</v>
          </cell>
          <cell r="B7512" t="str">
            <v xml:space="preserve"> RESPIRATORY THERAPY                           </v>
          </cell>
          <cell r="C7512" t="str">
            <v>KEY PHARMACEUTICAL</v>
          </cell>
          <cell r="D7512">
            <v>-97.1</v>
          </cell>
          <cell r="E7512" t="str">
            <v>SCHERING PLOUGH</v>
          </cell>
          <cell r="F7512" t="str">
            <v>XANTHINES</v>
          </cell>
        </row>
        <row r="7513">
          <cell r="A7513" t="str">
            <v>UNI-FAC ZX</v>
          </cell>
          <cell r="B7513" t="str">
            <v xml:space="preserve"> VITAMINS        </v>
          </cell>
          <cell r="C7513" t="str">
            <v>UNITED RES LABS</v>
          </cell>
          <cell r="D7513">
            <v>52.6</v>
          </cell>
          <cell r="E7513" t="str">
            <v>URL/MUTUAL</v>
          </cell>
          <cell r="F7513" t="str">
            <v>MULTIVIT GENERAL</v>
          </cell>
        </row>
        <row r="7514">
          <cell r="A7514" t="str">
            <v>UNI-MULTI HIST D</v>
          </cell>
          <cell r="B7514" t="str">
            <v xml:space="preserve"> COUGH &amp; COLD PREPS           </v>
          </cell>
          <cell r="C7514" t="str">
            <v>UNITED RES LABS</v>
          </cell>
          <cell r="D7514">
            <v>32.700000000000003</v>
          </cell>
          <cell r="E7514" t="str">
            <v>URL/MUTUAL</v>
          </cell>
          <cell r="F7514" t="str">
            <v>ORAL COLD W/O ANALG</v>
          </cell>
        </row>
        <row r="7515">
          <cell r="A7515" t="str">
            <v>UNIPEN</v>
          </cell>
          <cell r="B7515" t="str">
            <v xml:space="preserve"> ANTI-INFECTIVES, SYSTEMIC                     </v>
          </cell>
          <cell r="C7515" t="str">
            <v>WYETH-AYERST</v>
          </cell>
          <cell r="D7515">
            <v>201.4</v>
          </cell>
          <cell r="E7515" t="str">
            <v>WYETH CORP</v>
          </cell>
          <cell r="F7515" t="str">
            <v>ANTI-STAPH PENICILLINS</v>
          </cell>
        </row>
        <row r="7516">
          <cell r="A7516" t="str">
            <v>UNIPHYL</v>
          </cell>
          <cell r="B7516" t="str">
            <v xml:space="preserve"> RESPIRATORY THERAPY                           </v>
          </cell>
          <cell r="C7516" t="str">
            <v>PURDUE</v>
          </cell>
          <cell r="D7516">
            <v>313327.5</v>
          </cell>
          <cell r="E7516" t="str">
            <v>PURDUE FREDERICK</v>
          </cell>
          <cell r="F7516" t="str">
            <v>XANTHINES</v>
          </cell>
        </row>
        <row r="7517">
          <cell r="A7517" t="str">
            <v>UNIQUE PH</v>
          </cell>
          <cell r="B7517" t="str">
            <v xml:space="preserve"> OPHTHALMIC PREPARATIONS                       </v>
          </cell>
          <cell r="C7517" t="str">
            <v>ALCON LABS  OPHTHAL</v>
          </cell>
          <cell r="D7517">
            <v>1019.9</v>
          </cell>
          <cell r="E7517" t="str">
            <v>NESTLE S A</v>
          </cell>
          <cell r="F7517" t="str">
            <v>HGP LENS ALL PURPOSE</v>
          </cell>
        </row>
        <row r="7518">
          <cell r="A7518" t="str">
            <v>UNIRETIC</v>
          </cell>
          <cell r="B7518" t="str">
            <v xml:space="preserve"> VASCULAR AGENTS                               </v>
          </cell>
          <cell r="C7518" t="str">
            <v>SCHWARZ PHARMA</v>
          </cell>
          <cell r="D7518">
            <v>697.2</v>
          </cell>
          <cell r="E7518" t="str">
            <v>SCHWARZ PHARMA USA</v>
          </cell>
          <cell r="F7518" t="str">
            <v>ACE INHIBITORS W/DIUR</v>
          </cell>
        </row>
        <row r="7519">
          <cell r="A7519" t="str">
            <v>UNISOL-4</v>
          </cell>
          <cell r="B7519" t="str">
            <v xml:space="preserve"> OPHTHALMIC PREPARATIONS                       </v>
          </cell>
          <cell r="C7519" t="str">
            <v>ALCON VISION CARE</v>
          </cell>
          <cell r="D7519">
            <v>2645.4</v>
          </cell>
          <cell r="E7519" t="str">
            <v>NESTLE S A</v>
          </cell>
          <cell r="F7519" t="str">
            <v>SOFT LENS NONPRESRV SALINE</v>
          </cell>
        </row>
        <row r="7520">
          <cell r="A7520" t="str">
            <v>UNISTIK 2</v>
          </cell>
          <cell r="B7520" t="str">
            <v xml:space="preserve"> DIABETES THERAPY                              </v>
          </cell>
          <cell r="C7520" t="str">
            <v>LIFE SCAN INC</v>
          </cell>
          <cell r="D7520">
            <v>0</v>
          </cell>
          <cell r="E7520" t="str">
            <v>JOHNSON &amp; JOHNSON</v>
          </cell>
          <cell r="F7520" t="str">
            <v>DIABETIC ACCESSORIES</v>
          </cell>
        </row>
        <row r="7521">
          <cell r="A7521" t="str">
            <v>UNITHROID</v>
          </cell>
          <cell r="B7521" t="str">
            <v xml:space="preserve"> THYROID THERAPY                               </v>
          </cell>
          <cell r="C7521" t="str">
            <v>LANNETT</v>
          </cell>
          <cell r="D7521">
            <v>3770.3</v>
          </cell>
          <cell r="E7521" t="str">
            <v>LANNETT</v>
          </cell>
          <cell r="F7521" t="str">
            <v>THYROID HORMONE SYNTH</v>
          </cell>
        </row>
        <row r="7522">
          <cell r="A7522" t="str">
            <v>UNITHROID</v>
          </cell>
          <cell r="B7522" t="str">
            <v xml:space="preserve"> THYROID THERAPY                               </v>
          </cell>
          <cell r="C7522" t="str">
            <v>WATSON LABS</v>
          </cell>
          <cell r="D7522">
            <v>49400</v>
          </cell>
          <cell r="E7522" t="str">
            <v>WATSON PHARM INC</v>
          </cell>
          <cell r="F7522" t="str">
            <v>THYROID HORMONE SYNTH</v>
          </cell>
        </row>
        <row r="7523">
          <cell r="A7523" t="str">
            <v>UNIVASC</v>
          </cell>
          <cell r="B7523" t="str">
            <v xml:space="preserve"> VASCULAR AGENTS                               </v>
          </cell>
          <cell r="C7523" t="str">
            <v>SCHWARZ PHARMA</v>
          </cell>
          <cell r="D7523">
            <v>16093.9</v>
          </cell>
          <cell r="E7523" t="str">
            <v>SCHWARZ PHARMA USA</v>
          </cell>
          <cell r="F7523" t="str">
            <v>ACE INHIBITORS ALONE</v>
          </cell>
        </row>
        <row r="7524">
          <cell r="A7524" t="str">
            <v>UNNA-FLEX ELASTIC</v>
          </cell>
          <cell r="B7524" t="str">
            <v>UNKNOWN USC 99998</v>
          </cell>
          <cell r="C7524" t="str">
            <v>CONVATEC</v>
          </cell>
          <cell r="D7524">
            <v>1174.4000000000001</v>
          </cell>
          <cell r="E7524" t="str">
            <v>BRISTOL-MYERS SQ</v>
          </cell>
          <cell r="F7524" t="str">
            <v>UNKNOWN USC 99998</v>
          </cell>
        </row>
        <row r="7525">
          <cell r="A7525" t="str">
            <v>UNNA-FLEX PLUS</v>
          </cell>
          <cell r="B7525" t="str">
            <v>UNKNOWN USC 99998</v>
          </cell>
          <cell r="C7525" t="str">
            <v>CONVATEC</v>
          </cell>
          <cell r="D7525">
            <v>465.7</v>
          </cell>
          <cell r="E7525" t="str">
            <v>BRISTOL-MYERS SQ</v>
          </cell>
          <cell r="F7525" t="str">
            <v>UNKNOWN USC 99998</v>
          </cell>
        </row>
        <row r="7526">
          <cell r="A7526" t="str">
            <v>UREA</v>
          </cell>
          <cell r="B7526" t="str">
            <v xml:space="preserve"> DERMATOLOGICALS, ETHICAL                      </v>
          </cell>
          <cell r="C7526" t="str">
            <v>HI-TECH PHARMACAL</v>
          </cell>
          <cell r="D7526">
            <v>6695.3</v>
          </cell>
          <cell r="E7526" t="str">
            <v>HI-TECH PHARMACAL</v>
          </cell>
          <cell r="F7526" t="str">
            <v>EMOLLIENTS &amp; PROTECTIVES</v>
          </cell>
        </row>
        <row r="7527">
          <cell r="A7527" t="str">
            <v>UREA</v>
          </cell>
          <cell r="B7527" t="str">
            <v xml:space="preserve"> MISCELLANEOUS PREPS, ETHICAL                  </v>
          </cell>
          <cell r="C7527" t="str">
            <v>MEDISCA INC</v>
          </cell>
          <cell r="D7527">
            <v>12</v>
          </cell>
          <cell r="E7527" t="str">
            <v>MEDISCA INC</v>
          </cell>
          <cell r="F7527" t="str">
            <v>CRUDE/BULK MED</v>
          </cell>
        </row>
        <row r="7528">
          <cell r="A7528" t="str">
            <v>URECHOLINE</v>
          </cell>
          <cell r="B7528" t="str">
            <v xml:space="preserve"> PARASYMPATHETICS                              </v>
          </cell>
          <cell r="C7528" t="str">
            <v>ODYSSEY PHARM</v>
          </cell>
          <cell r="D7528">
            <v>105603.8</v>
          </cell>
          <cell r="E7528" t="str">
            <v>PLIVA D D  CROATIA</v>
          </cell>
          <cell r="F7528" t="str">
            <v>PARASYMPATHETICS</v>
          </cell>
        </row>
        <row r="7529">
          <cell r="A7529" t="str">
            <v>URELIEF PLUS</v>
          </cell>
          <cell r="B7529" t="str">
            <v xml:space="preserve"> GENITOURINARY                                 </v>
          </cell>
          <cell r="C7529" t="str">
            <v>CYPRESS PHARM</v>
          </cell>
          <cell r="D7529">
            <v>52.8</v>
          </cell>
          <cell r="E7529" t="str">
            <v>CYPRESS PHARM</v>
          </cell>
          <cell r="F7529" t="str">
            <v>UT ANTINFCT/ANALG</v>
          </cell>
        </row>
        <row r="7530">
          <cell r="A7530" t="str">
            <v>URETRON DS</v>
          </cell>
          <cell r="B7530" t="str">
            <v xml:space="preserve"> GENITOURINARY                                 </v>
          </cell>
          <cell r="C7530" t="str">
            <v>MARIN PHARM</v>
          </cell>
          <cell r="D7530">
            <v>412239.4</v>
          </cell>
          <cell r="E7530" t="str">
            <v>MARIN PHARM</v>
          </cell>
          <cell r="F7530" t="str">
            <v>UT ANTINFCT/ANALG</v>
          </cell>
        </row>
        <row r="7531">
          <cell r="A7531" t="str">
            <v>UREX</v>
          </cell>
          <cell r="B7531" t="str">
            <v xml:space="preserve"> GENITOURINARY                                 </v>
          </cell>
          <cell r="C7531" t="str">
            <v>VIRCO PHARMACEUTICAL</v>
          </cell>
          <cell r="D7531">
            <v>2640.4</v>
          </cell>
          <cell r="E7531" t="str">
            <v>VIRCO PHARMACEUTICAL</v>
          </cell>
          <cell r="F7531" t="str">
            <v>UT ANTNFCT OTH</v>
          </cell>
        </row>
        <row r="7532">
          <cell r="A7532" t="str">
            <v>URIHESIVE SYSTEM</v>
          </cell>
          <cell r="B7532" t="str">
            <v>UNKNOWN USC 99998</v>
          </cell>
          <cell r="C7532" t="str">
            <v>CONVATEC</v>
          </cell>
          <cell r="D7532">
            <v>-67.400000000000006</v>
          </cell>
          <cell r="E7532" t="str">
            <v>BRISTOL-MYERS SQ</v>
          </cell>
          <cell r="F7532" t="str">
            <v>UNKNOWN USC 99998</v>
          </cell>
        </row>
        <row r="7533">
          <cell r="A7533" t="str">
            <v>URIMAX</v>
          </cell>
          <cell r="B7533" t="str">
            <v xml:space="preserve"> GENITOURINARY                                 </v>
          </cell>
          <cell r="C7533" t="str">
            <v>INTEGRITY PHARM</v>
          </cell>
          <cell r="D7533">
            <v>4928.2</v>
          </cell>
          <cell r="E7533" t="str">
            <v>INTEGRITY PHARM</v>
          </cell>
          <cell r="F7533" t="str">
            <v>UT ANTINFCT/ANALG</v>
          </cell>
        </row>
        <row r="7534">
          <cell r="A7534" t="str">
            <v>URIN D S</v>
          </cell>
          <cell r="B7534" t="str">
            <v xml:space="preserve"> GENITOURINARY                                 </v>
          </cell>
          <cell r="C7534" t="str">
            <v>LLORENS PHARM</v>
          </cell>
          <cell r="D7534">
            <v>72204.2</v>
          </cell>
          <cell r="E7534" t="str">
            <v>LLORENS PHARM</v>
          </cell>
          <cell r="F7534" t="str">
            <v>UT ANTINFCT/ANALG</v>
          </cell>
        </row>
        <row r="7535">
          <cell r="A7535" t="str">
            <v>URINAL</v>
          </cell>
          <cell r="B7535" t="str">
            <v>UNKNOWN USC 99998</v>
          </cell>
          <cell r="C7535" t="str">
            <v>CAREX PRODUCTS</v>
          </cell>
          <cell r="D7535">
            <v>-6.9</v>
          </cell>
          <cell r="E7535" t="str">
            <v>CAREX PRODUCTS</v>
          </cell>
          <cell r="F7535" t="str">
            <v>UNKNOWN USC 99998</v>
          </cell>
        </row>
        <row r="7536">
          <cell r="A7536" t="str">
            <v>URISED</v>
          </cell>
          <cell r="B7536" t="str">
            <v xml:space="preserve"> GENITOURINARY                                 </v>
          </cell>
          <cell r="C7536" t="str">
            <v>POLYMEDICA PHARM</v>
          </cell>
          <cell r="D7536">
            <v>6553.3</v>
          </cell>
          <cell r="E7536" t="str">
            <v>POLYMEDICA INDUS</v>
          </cell>
          <cell r="F7536" t="str">
            <v>UT ANTINFCT/ANALG</v>
          </cell>
        </row>
        <row r="7537">
          <cell r="A7537" t="str">
            <v>URISEPTIC</v>
          </cell>
          <cell r="B7537" t="str">
            <v xml:space="preserve"> GENITOURINARY                                 </v>
          </cell>
          <cell r="C7537" t="str">
            <v>SDA LABORATORIES</v>
          </cell>
          <cell r="D7537">
            <v>275</v>
          </cell>
          <cell r="E7537" t="str">
            <v>SDA LABORATORIES</v>
          </cell>
          <cell r="F7537" t="str">
            <v>UT ANTNFCT OTH</v>
          </cell>
        </row>
        <row r="7538">
          <cell r="A7538" t="str">
            <v>URISPAS</v>
          </cell>
          <cell r="B7538" t="str">
            <v xml:space="preserve"> GENITOURINARY                                 </v>
          </cell>
          <cell r="C7538" t="str">
            <v>MCNEIL PHARM</v>
          </cell>
          <cell r="D7538">
            <v>20671</v>
          </cell>
          <cell r="E7538" t="str">
            <v>JOHNSON &amp; JOHNSON</v>
          </cell>
          <cell r="F7538" t="str">
            <v>UT ANTISPASMODICS</v>
          </cell>
        </row>
        <row r="7539">
          <cell r="A7539" t="str">
            <v>URISTAT</v>
          </cell>
          <cell r="B7539" t="str">
            <v xml:space="preserve"> GENITOURINARY                                 </v>
          </cell>
          <cell r="C7539" t="str">
            <v>ORTHO ACP</v>
          </cell>
          <cell r="D7539">
            <v>15390.8</v>
          </cell>
          <cell r="E7539" t="str">
            <v>JOHNSON &amp; JOHNSON</v>
          </cell>
          <cell r="F7539" t="str">
            <v>UT ANTINFCT/ANALG</v>
          </cell>
        </row>
        <row r="7540">
          <cell r="A7540" t="str">
            <v>URISTIX</v>
          </cell>
          <cell r="B7540" t="str">
            <v xml:space="preserve"> DIAGNOSTIC AIDS                               </v>
          </cell>
          <cell r="C7540" t="str">
            <v>BAYER DIAGNOSTIC DIV</v>
          </cell>
          <cell r="D7540">
            <v>1940</v>
          </cell>
          <cell r="E7540" t="str">
            <v>BAYER CORPORATION</v>
          </cell>
          <cell r="F7540" t="str">
            <v>DIAG AIDS URINE TEST</v>
          </cell>
        </row>
        <row r="7541">
          <cell r="A7541" t="str">
            <v>URITACT DS</v>
          </cell>
          <cell r="B7541" t="str">
            <v xml:space="preserve"> GENITOURINARY                                 </v>
          </cell>
          <cell r="C7541" t="str">
            <v>CYPRESS PHARM</v>
          </cell>
          <cell r="D7541">
            <v>392.4</v>
          </cell>
          <cell r="E7541" t="str">
            <v>CYPRESS PHARM</v>
          </cell>
          <cell r="F7541" t="str">
            <v>UT ANTINFCT/ANALG</v>
          </cell>
        </row>
        <row r="7542">
          <cell r="A7542" t="str">
            <v>UROCAR D/S</v>
          </cell>
          <cell r="B7542" t="str">
            <v xml:space="preserve"> GENITOURINARY                                 </v>
          </cell>
          <cell r="C7542" t="str">
            <v>CARIFARMA INC</v>
          </cell>
          <cell r="D7542">
            <v>0</v>
          </cell>
          <cell r="E7542" t="str">
            <v>CARIFARMA INC</v>
          </cell>
          <cell r="F7542" t="str">
            <v>UT ANTINFCT/ANALG</v>
          </cell>
        </row>
        <row r="7543">
          <cell r="A7543" t="str">
            <v>UROCIT-K</v>
          </cell>
          <cell r="B7543" t="str">
            <v xml:space="preserve"> MISCELLANEOUS PREPS, ETHICAL                  </v>
          </cell>
          <cell r="C7543" t="str">
            <v>MISSION</v>
          </cell>
          <cell r="D7543">
            <v>11247.3</v>
          </cell>
          <cell r="E7543" t="str">
            <v>MISSION</v>
          </cell>
          <cell r="F7543" t="str">
            <v>MISCELLANEOUS OTH</v>
          </cell>
        </row>
        <row r="7544">
          <cell r="A7544" t="str">
            <v>URODOL</v>
          </cell>
          <cell r="B7544" t="str">
            <v xml:space="preserve"> GENITOURINARY                                 </v>
          </cell>
          <cell r="C7544" t="str">
            <v>DAYTON LABS</v>
          </cell>
          <cell r="D7544">
            <v>0</v>
          </cell>
          <cell r="E7544" t="str">
            <v>DAYTON LABS</v>
          </cell>
          <cell r="F7544" t="str">
            <v>UT ANTINFCT/ANALG</v>
          </cell>
        </row>
        <row r="7545">
          <cell r="A7545" t="str">
            <v>URO-KP-NEUTRAL</v>
          </cell>
          <cell r="B7545" t="str">
            <v xml:space="preserve"> MISCELLANEOUS PREPS, ETHICAL                  </v>
          </cell>
          <cell r="C7545" t="str">
            <v>STAR PHARM</v>
          </cell>
          <cell r="D7545">
            <v>3393.3</v>
          </cell>
          <cell r="E7545" t="str">
            <v>STAR PHARM</v>
          </cell>
          <cell r="F7545" t="str">
            <v>MISCELLANEOUS OTH</v>
          </cell>
        </row>
        <row r="7546">
          <cell r="A7546" t="str">
            <v>UROLENE BLUE</v>
          </cell>
          <cell r="B7546" t="str">
            <v xml:space="preserve"> GENITOURINARY                                 </v>
          </cell>
          <cell r="C7546" t="str">
            <v>STAR PHARM</v>
          </cell>
          <cell r="D7546">
            <v>329.8</v>
          </cell>
          <cell r="E7546" t="str">
            <v>STAR PHARM</v>
          </cell>
          <cell r="F7546" t="str">
            <v>UT ANTNFCT OTH</v>
          </cell>
        </row>
        <row r="7547">
          <cell r="A7547" t="str">
            <v>URO-MAG</v>
          </cell>
          <cell r="B7547" t="str">
            <v xml:space="preserve"> ANTACIDS &amp; ANTIFLATULENTS                     </v>
          </cell>
          <cell r="C7547" t="str">
            <v>BLAINE</v>
          </cell>
          <cell r="D7547">
            <v>0</v>
          </cell>
          <cell r="E7547" t="str">
            <v>BLAINE</v>
          </cell>
          <cell r="F7547" t="str">
            <v>ANTACIDS  PLAIN</v>
          </cell>
        </row>
        <row r="7548">
          <cell r="A7548" t="str">
            <v>UROSEX</v>
          </cell>
          <cell r="B7548" t="str">
            <v xml:space="preserve"> BLOOD GROWTH FACTORS                          </v>
          </cell>
          <cell r="C7548" t="str">
            <v>LLORENS PHARM</v>
          </cell>
          <cell r="D7548">
            <v>7195.6</v>
          </cell>
          <cell r="E7548" t="str">
            <v>LLORENS PHARM</v>
          </cell>
          <cell r="F7548" t="str">
            <v>HEMATINICS OTH</v>
          </cell>
        </row>
        <row r="7549">
          <cell r="A7549" t="str">
            <v>UROXATRAL</v>
          </cell>
          <cell r="B7549" t="str">
            <v xml:space="preserve"> GENITOURINARY                                 </v>
          </cell>
          <cell r="C7549" t="str">
            <v>SANOFI-SYNTHELABO</v>
          </cell>
          <cell r="D7549">
            <v>39336</v>
          </cell>
          <cell r="E7549" t="str">
            <v>SANOFI-SYN INC</v>
          </cell>
          <cell r="F7549" t="str">
            <v>UT BENIGN PROSTATE</v>
          </cell>
        </row>
        <row r="7550">
          <cell r="A7550" t="str">
            <v>URSO 250</v>
          </cell>
          <cell r="B7550" t="str">
            <v xml:space="preserve"> BILE THERAPY                                  </v>
          </cell>
          <cell r="C7550" t="str">
            <v>AXCAN SCANDIPHARM</v>
          </cell>
          <cell r="D7550">
            <v>118144.6</v>
          </cell>
          <cell r="E7550" t="str">
            <v>AXCAN PHARMA</v>
          </cell>
          <cell r="F7550" t="str">
            <v>BILE THERAPY</v>
          </cell>
        </row>
        <row r="7551">
          <cell r="A7551" t="str">
            <v>URSODIOL</v>
          </cell>
          <cell r="B7551" t="str">
            <v xml:space="preserve"> BILE THERAPY                                  </v>
          </cell>
          <cell r="C7551" t="str">
            <v>AMIDE PHARMACEUT</v>
          </cell>
          <cell r="D7551">
            <v>103518.39999999999</v>
          </cell>
          <cell r="E7551" t="str">
            <v>AMIDE PHARMACEUT</v>
          </cell>
          <cell r="F7551" t="str">
            <v>BILE THERAPY</v>
          </cell>
        </row>
        <row r="7552">
          <cell r="A7552" t="str">
            <v>URSODIOL</v>
          </cell>
          <cell r="B7552" t="str">
            <v xml:space="preserve"> BILE THERAPY                                  </v>
          </cell>
          <cell r="C7552" t="str">
            <v>GENEVA PHARM</v>
          </cell>
          <cell r="D7552">
            <v>121.1</v>
          </cell>
          <cell r="E7552" t="str">
            <v>NOVARTIS</v>
          </cell>
          <cell r="F7552" t="str">
            <v>BILE THERAPY</v>
          </cell>
        </row>
        <row r="7553">
          <cell r="A7553" t="str">
            <v>URSODIOL</v>
          </cell>
          <cell r="B7553" t="str">
            <v xml:space="preserve"> BILE THERAPY                                  </v>
          </cell>
          <cell r="C7553" t="str">
            <v>QUALITEST PRODUCTS</v>
          </cell>
          <cell r="D7553">
            <v>0</v>
          </cell>
          <cell r="E7553" t="str">
            <v>QUALITEST PRODUCTS</v>
          </cell>
          <cell r="F7553" t="str">
            <v>BILE THERAPY</v>
          </cell>
        </row>
        <row r="7554">
          <cell r="A7554" t="str">
            <v>URSODIOL</v>
          </cell>
          <cell r="B7554" t="str">
            <v xml:space="preserve"> BILE THERAPY                                  </v>
          </cell>
          <cell r="C7554" t="str">
            <v>TEVA PHARMACEUTICALS</v>
          </cell>
          <cell r="D7554">
            <v>132794.5</v>
          </cell>
          <cell r="E7554" t="str">
            <v>TEVA PHARM USA</v>
          </cell>
          <cell r="F7554" t="str">
            <v>BILE THERAPY</v>
          </cell>
        </row>
        <row r="7555">
          <cell r="A7555" t="str">
            <v>URSODIOL</v>
          </cell>
          <cell r="B7555" t="str">
            <v xml:space="preserve"> BILE THERAPY                                  </v>
          </cell>
          <cell r="C7555" t="str">
            <v>UNIT DOSE LABS</v>
          </cell>
          <cell r="D7555">
            <v>-174.6</v>
          </cell>
          <cell r="E7555" t="str">
            <v>MYLAN LABS  INC</v>
          </cell>
          <cell r="F7555" t="str">
            <v>BILE THERAPY</v>
          </cell>
        </row>
        <row r="7556">
          <cell r="A7556" t="str">
            <v>URSODIOL</v>
          </cell>
          <cell r="B7556" t="str">
            <v xml:space="preserve"> BILE THERAPY                                  </v>
          </cell>
          <cell r="C7556" t="str">
            <v>WATSON LABS</v>
          </cell>
          <cell r="D7556">
            <v>2406</v>
          </cell>
          <cell r="E7556" t="str">
            <v>WATSON PHARM INC</v>
          </cell>
          <cell r="F7556" t="str">
            <v>BILE THERAPY</v>
          </cell>
        </row>
        <row r="7557">
          <cell r="A7557" t="str">
            <v>USEPT</v>
          </cell>
          <cell r="B7557" t="str">
            <v xml:space="preserve"> GENITOURINARY                                 </v>
          </cell>
          <cell r="C7557" t="str">
            <v>BRECKENRIDGE</v>
          </cell>
          <cell r="D7557">
            <v>2597.3000000000002</v>
          </cell>
          <cell r="E7557" t="str">
            <v>BRECKENRIDGE</v>
          </cell>
          <cell r="F7557" t="str">
            <v>UT ANTINFCT/ANALG</v>
          </cell>
        </row>
        <row r="7558">
          <cell r="A7558" t="str">
            <v>VAGIFEM</v>
          </cell>
          <cell r="B7558" t="str">
            <v xml:space="preserve"> HORMONES                                      </v>
          </cell>
          <cell r="C7558" t="str">
            <v>NOVO NORDISK</v>
          </cell>
          <cell r="D7558">
            <v>241163.9</v>
          </cell>
          <cell r="E7558" t="str">
            <v>NOVO NORDISK</v>
          </cell>
          <cell r="F7558" t="str">
            <v>HORMONES ESTROGENS VAGINAL</v>
          </cell>
        </row>
        <row r="7559">
          <cell r="A7559" t="str">
            <v>VAGINAL 3-DAY</v>
          </cell>
          <cell r="B7559" t="str">
            <v xml:space="preserve"> ANTI-FUNGAL AGENTS                            </v>
          </cell>
          <cell r="C7559" t="str">
            <v>TARO PHARM</v>
          </cell>
          <cell r="D7559">
            <v>4766.7</v>
          </cell>
          <cell r="E7559" t="str">
            <v>TARO PHARM</v>
          </cell>
          <cell r="F7559" t="str">
            <v>IMIDAZOLES</v>
          </cell>
        </row>
        <row r="7560">
          <cell r="A7560" t="str">
            <v>VAGISTAT-1 (OTC)</v>
          </cell>
          <cell r="B7560" t="str">
            <v xml:space="preserve"> ANTI-FUNGAL AGENTS                            </v>
          </cell>
          <cell r="C7560" t="str">
            <v>BRISTOL-M SQ US PH</v>
          </cell>
          <cell r="D7560">
            <v>24045.4</v>
          </cell>
          <cell r="E7560" t="str">
            <v>BRISTOL-MYERS SQ</v>
          </cell>
          <cell r="F7560" t="str">
            <v>IMIDAZOLES</v>
          </cell>
        </row>
        <row r="7561">
          <cell r="A7561" t="str">
            <v>VAGISTAT-1 (RX)</v>
          </cell>
          <cell r="B7561" t="str">
            <v xml:space="preserve"> ANTI-FUNGAL AGENTS                            </v>
          </cell>
          <cell r="C7561" t="str">
            <v>BRISTOL-M SQ US PH</v>
          </cell>
          <cell r="D7561">
            <v>502.3</v>
          </cell>
          <cell r="E7561" t="str">
            <v>BRISTOL-MYERS SQ</v>
          </cell>
          <cell r="F7561" t="str">
            <v>IMIDAZOLES</v>
          </cell>
        </row>
        <row r="7562">
          <cell r="A7562" t="str">
            <v>VAGISTAT-3 (OTC)</v>
          </cell>
          <cell r="B7562" t="str">
            <v xml:space="preserve"> ANTI-FUNGAL AGENTS                            </v>
          </cell>
          <cell r="C7562" t="str">
            <v>BRISTOL-M SQ US PH</v>
          </cell>
          <cell r="D7562">
            <v>2511.6</v>
          </cell>
          <cell r="E7562" t="str">
            <v>BRISTOL-MYERS SQ</v>
          </cell>
          <cell r="F7562" t="str">
            <v>IMIDAZOLES</v>
          </cell>
        </row>
        <row r="7563">
          <cell r="A7563" t="str">
            <v>VALCYTE</v>
          </cell>
          <cell r="B7563" t="str">
            <v xml:space="preserve"> ANTIVIRALS                                    </v>
          </cell>
          <cell r="C7563" t="str">
            <v>ROCHE</v>
          </cell>
          <cell r="D7563">
            <v>117981.6</v>
          </cell>
          <cell r="E7563" t="str">
            <v>HOFFMANN-LA ROCHE</v>
          </cell>
          <cell r="F7563" t="str">
            <v>ANTIVIRALS OTH</v>
          </cell>
        </row>
        <row r="7564">
          <cell r="A7564" t="str">
            <v>VALIUM</v>
          </cell>
          <cell r="B7564" t="str">
            <v xml:space="preserve"> PSYCHOTHERAPEUTICS                            </v>
          </cell>
          <cell r="C7564" t="str">
            <v>ROCHE</v>
          </cell>
          <cell r="D7564">
            <v>148496.9</v>
          </cell>
          <cell r="E7564" t="str">
            <v>HOFFMANN-LA ROCHE</v>
          </cell>
          <cell r="F7564" t="str">
            <v>BENZODIAZEPINES</v>
          </cell>
        </row>
        <row r="7565">
          <cell r="A7565" t="str">
            <v>VALPROIC ACID</v>
          </cell>
          <cell r="B7565" t="str">
            <v xml:space="preserve"> NEUROLOGICAL DISORDERS, MISC                  </v>
          </cell>
          <cell r="C7565" t="str">
            <v>HI-TECH PHARMACAL</v>
          </cell>
          <cell r="D7565">
            <v>10685.8</v>
          </cell>
          <cell r="E7565" t="str">
            <v>HI-TECH PHARMACAL</v>
          </cell>
          <cell r="F7565" t="str">
            <v>SEIZURE DISORDERS</v>
          </cell>
        </row>
        <row r="7566">
          <cell r="A7566" t="str">
            <v>VALPROIC ACID</v>
          </cell>
          <cell r="B7566" t="str">
            <v xml:space="preserve"> NEUROLOGICAL DISORDERS, MISC                  </v>
          </cell>
          <cell r="C7566" t="str">
            <v>IVAX PHARMACEUTICALS</v>
          </cell>
          <cell r="D7566">
            <v>1128.5999999999999</v>
          </cell>
          <cell r="E7566" t="str">
            <v>IVAX CORP</v>
          </cell>
          <cell r="F7566" t="str">
            <v>SEIZURE DISORDERS</v>
          </cell>
        </row>
        <row r="7567">
          <cell r="A7567" t="str">
            <v>VALPROIC ACID</v>
          </cell>
          <cell r="B7567" t="str">
            <v xml:space="preserve"> NEUROLOGICAL DISORDERS, MISC                  </v>
          </cell>
          <cell r="C7567" t="str">
            <v>MAJOR PHARM</v>
          </cell>
          <cell r="D7567">
            <v>0</v>
          </cell>
          <cell r="E7567" t="str">
            <v>GREAT LAKES WHLSL</v>
          </cell>
          <cell r="F7567" t="str">
            <v>SEIZURE DISORDERS</v>
          </cell>
        </row>
        <row r="7568">
          <cell r="A7568" t="str">
            <v>VALPROIC ACID</v>
          </cell>
          <cell r="B7568" t="str">
            <v xml:space="preserve"> NEUROLOGICAL DISORDERS, MISC                  </v>
          </cell>
          <cell r="C7568" t="str">
            <v>MFR NOT STATED</v>
          </cell>
          <cell r="D7568">
            <v>190.9</v>
          </cell>
          <cell r="E7568" t="str">
            <v>LAB UNKNOWN</v>
          </cell>
          <cell r="F7568" t="str">
            <v>SEIZURE DISORDERS</v>
          </cell>
        </row>
        <row r="7569">
          <cell r="A7569" t="str">
            <v>VALPROIC ACID</v>
          </cell>
          <cell r="B7569" t="str">
            <v xml:space="preserve"> NEUROLOGICAL DISORDERS, MISC                  </v>
          </cell>
          <cell r="C7569" t="str">
            <v>MORTON GROVE PHARM</v>
          </cell>
          <cell r="D7569">
            <v>7172.4</v>
          </cell>
          <cell r="E7569" t="str">
            <v>MORTON GROVE PHARM</v>
          </cell>
          <cell r="F7569" t="str">
            <v>SEIZURE DISORDERS</v>
          </cell>
        </row>
        <row r="7570">
          <cell r="A7570" t="str">
            <v>VALPROIC ACID</v>
          </cell>
          <cell r="B7570" t="str">
            <v xml:space="preserve"> NEUROLOGICAL DISORDERS, MISC                  </v>
          </cell>
          <cell r="C7570" t="str">
            <v>PHARMACEUTIC ASSOC</v>
          </cell>
          <cell r="D7570">
            <v>1914.7</v>
          </cell>
          <cell r="E7570" t="str">
            <v>PHARMACEUTIC ASSOC</v>
          </cell>
          <cell r="F7570" t="str">
            <v>SEIZURE DISORDERS</v>
          </cell>
        </row>
        <row r="7571">
          <cell r="A7571" t="str">
            <v>VALPROIC ACID</v>
          </cell>
          <cell r="B7571" t="str">
            <v xml:space="preserve"> NEUROLOGICAL DISORDERS, MISC                  </v>
          </cell>
          <cell r="C7571" t="str">
            <v>PLIVA  INC</v>
          </cell>
          <cell r="D7571">
            <v>6660.4</v>
          </cell>
          <cell r="E7571" t="str">
            <v>PLIVA D D  CROATIA</v>
          </cell>
          <cell r="F7571" t="str">
            <v>SEIZURE DISORDERS</v>
          </cell>
        </row>
        <row r="7572">
          <cell r="A7572" t="str">
            <v>VALPROIC ACID</v>
          </cell>
          <cell r="B7572" t="str">
            <v xml:space="preserve"> NEUROLOGICAL DISORDERS, MISC                  </v>
          </cell>
          <cell r="C7572" t="str">
            <v>PRECISION DOSE</v>
          </cell>
          <cell r="D7572">
            <v>310.39999999999998</v>
          </cell>
          <cell r="E7572" t="str">
            <v>PRECISION DOSE</v>
          </cell>
          <cell r="F7572" t="str">
            <v>SEIZURE DISORDERS</v>
          </cell>
        </row>
        <row r="7573">
          <cell r="A7573" t="str">
            <v>VALPROIC ACID</v>
          </cell>
          <cell r="B7573" t="str">
            <v xml:space="preserve"> NEUROLOGICAL DISORDERS, MISC                  </v>
          </cell>
          <cell r="C7573" t="str">
            <v>QUALITEST PRODUCTS</v>
          </cell>
          <cell r="D7573">
            <v>1106.4000000000001</v>
          </cell>
          <cell r="E7573" t="str">
            <v>QUALITEST PRODUCTS</v>
          </cell>
          <cell r="F7573" t="str">
            <v>SEIZURE DISORDERS</v>
          </cell>
        </row>
        <row r="7574">
          <cell r="A7574" t="str">
            <v>VALPROIC ACID</v>
          </cell>
          <cell r="B7574" t="str">
            <v xml:space="preserve"> NEUROLOGICAL DISORDERS, MISC                  </v>
          </cell>
          <cell r="C7574" t="str">
            <v>REPACKAGER</v>
          </cell>
          <cell r="D7574">
            <v>190.8</v>
          </cell>
          <cell r="E7574" t="str">
            <v>REPACKAGER</v>
          </cell>
          <cell r="F7574" t="str">
            <v>SEIZURE DISORDERS</v>
          </cell>
        </row>
        <row r="7575">
          <cell r="A7575" t="str">
            <v>VALPROIC ACID</v>
          </cell>
          <cell r="B7575" t="str">
            <v xml:space="preserve"> NEUROLOGICAL DISORDERS, MISC                  </v>
          </cell>
          <cell r="C7575" t="str">
            <v>ROSEMONT PHM CORP</v>
          </cell>
          <cell r="D7575">
            <v>12279.8</v>
          </cell>
          <cell r="E7575" t="str">
            <v>AKZO</v>
          </cell>
          <cell r="F7575" t="str">
            <v>SEIZURE DISORDERS</v>
          </cell>
        </row>
        <row r="7576">
          <cell r="A7576" t="str">
            <v>VALPROIC ACID</v>
          </cell>
          <cell r="B7576" t="str">
            <v xml:space="preserve"> NEUROLOGICAL DISORDERS, MISC                  </v>
          </cell>
          <cell r="C7576" t="str">
            <v>TEVA PHARMACEUTICALS</v>
          </cell>
          <cell r="D7576">
            <v>901</v>
          </cell>
          <cell r="E7576" t="str">
            <v>TEVA PHARM USA</v>
          </cell>
          <cell r="F7576" t="str">
            <v>SEIZURE DISORDERS</v>
          </cell>
        </row>
        <row r="7577">
          <cell r="A7577" t="str">
            <v>VALPROIC ACID</v>
          </cell>
          <cell r="B7577" t="str">
            <v xml:space="preserve"> NEUROLOGICAL DISORDERS, MISC                  </v>
          </cell>
          <cell r="C7577" t="str">
            <v>UNITED RES LABS</v>
          </cell>
          <cell r="D7577">
            <v>316</v>
          </cell>
          <cell r="E7577" t="str">
            <v>URL/MUTUAL</v>
          </cell>
          <cell r="F7577" t="str">
            <v>SEIZURE DISORDERS</v>
          </cell>
        </row>
        <row r="7578">
          <cell r="A7578" t="str">
            <v>VALPROIC ACID</v>
          </cell>
          <cell r="B7578" t="str">
            <v xml:space="preserve"> NEUROLOGICAL DISORDERS, MISC                  </v>
          </cell>
          <cell r="C7578" t="str">
            <v>WATSON LABS</v>
          </cell>
          <cell r="D7578">
            <v>17852.900000000001</v>
          </cell>
          <cell r="E7578" t="str">
            <v>WATSON PHARM INC</v>
          </cell>
          <cell r="F7578" t="str">
            <v>SEIZURE DISORDERS</v>
          </cell>
        </row>
        <row r="7579">
          <cell r="A7579" t="str">
            <v>VALTREX</v>
          </cell>
          <cell r="B7579" t="str">
            <v xml:space="preserve"> ANTIVIRALS                                    </v>
          </cell>
          <cell r="C7579" t="str">
            <v>GSK PHARM</v>
          </cell>
          <cell r="D7579">
            <v>1410894.5</v>
          </cell>
          <cell r="E7579" t="str">
            <v>GLAXOSMITHKLINE</v>
          </cell>
          <cell r="F7579" t="str">
            <v>ANTIVIRALS OTH</v>
          </cell>
        </row>
        <row r="7580">
          <cell r="A7580" t="str">
            <v>VANAMIDE</v>
          </cell>
          <cell r="B7580" t="str">
            <v xml:space="preserve"> DERMATOLOGICALS, ETHICAL                      </v>
          </cell>
          <cell r="C7580" t="str">
            <v>DERMIK</v>
          </cell>
          <cell r="D7580">
            <v>23110.799999999999</v>
          </cell>
          <cell r="E7580" t="str">
            <v>AVENTIS CORP</v>
          </cell>
          <cell r="F7580" t="str">
            <v>EMOLLIENTS &amp; PROTECTIVES</v>
          </cell>
        </row>
        <row r="7581">
          <cell r="A7581" t="str">
            <v>VANCENASE</v>
          </cell>
          <cell r="B7581" t="str">
            <v xml:space="preserve"> RESPIRATORY THERAPY                           </v>
          </cell>
          <cell r="C7581" t="str">
            <v>SCHERING</v>
          </cell>
          <cell r="D7581">
            <v>-314.39999999999998</v>
          </cell>
          <cell r="E7581" t="str">
            <v>SCHERING PLOUGH</v>
          </cell>
          <cell r="F7581" t="str">
            <v>STEROID INHALED NASAL</v>
          </cell>
        </row>
        <row r="7582">
          <cell r="A7582" t="str">
            <v>VANCENASE AQ</v>
          </cell>
          <cell r="B7582" t="str">
            <v xml:space="preserve"> RESPIRATORY THERAPY                           </v>
          </cell>
          <cell r="C7582" t="str">
            <v>SCHERING</v>
          </cell>
          <cell r="D7582">
            <v>0</v>
          </cell>
          <cell r="E7582" t="str">
            <v>SCHERING PLOUGH</v>
          </cell>
          <cell r="F7582" t="str">
            <v>STEROID INHALED NASAL</v>
          </cell>
        </row>
        <row r="7583">
          <cell r="A7583" t="str">
            <v>VANCENASE AQ 84MCG</v>
          </cell>
          <cell r="B7583" t="str">
            <v xml:space="preserve"> RESPIRATORY THERAPY                           </v>
          </cell>
          <cell r="C7583" t="str">
            <v>SCHERING</v>
          </cell>
          <cell r="D7583">
            <v>144.30000000000001</v>
          </cell>
          <cell r="E7583" t="str">
            <v>SCHERING PLOUGH</v>
          </cell>
          <cell r="F7583" t="str">
            <v>STEROID INHALED NASAL</v>
          </cell>
        </row>
        <row r="7584">
          <cell r="A7584" t="str">
            <v>VANCERIL</v>
          </cell>
          <cell r="B7584" t="str">
            <v xml:space="preserve"> RESPIRATORY THERAPY                           </v>
          </cell>
          <cell r="C7584" t="str">
            <v>KEY PHARMACEUTICAL</v>
          </cell>
          <cell r="D7584">
            <v>-3552.5</v>
          </cell>
          <cell r="E7584" t="str">
            <v>SCHERING PLOUGH</v>
          </cell>
          <cell r="F7584" t="str">
            <v>STEROID INHALED BRONCHIAL</v>
          </cell>
        </row>
        <row r="7585">
          <cell r="A7585" t="str">
            <v>VANCERIL DS</v>
          </cell>
          <cell r="B7585" t="str">
            <v xml:space="preserve"> RESPIRATORY THERAPY                           </v>
          </cell>
          <cell r="C7585" t="str">
            <v>KEY PHARMACEUTICAL</v>
          </cell>
          <cell r="D7585">
            <v>162.80000000000001</v>
          </cell>
          <cell r="E7585" t="str">
            <v>SCHERING PLOUGH</v>
          </cell>
          <cell r="F7585" t="str">
            <v>STEROID INHALED BRONCHIAL</v>
          </cell>
        </row>
        <row r="7586">
          <cell r="A7586" t="str">
            <v>VANCOCIN</v>
          </cell>
          <cell r="B7586" t="str">
            <v xml:space="preserve"> ANTI-INFECTIVES, SYSTEMIC                     </v>
          </cell>
          <cell r="C7586" t="str">
            <v>LILLY</v>
          </cell>
          <cell r="D7586">
            <v>24148.799999999999</v>
          </cell>
          <cell r="E7586" t="str">
            <v>LILLY</v>
          </cell>
          <cell r="F7586" t="str">
            <v>ANTNFCT BROAD/MED SPEC OTH</v>
          </cell>
        </row>
        <row r="7587">
          <cell r="A7587" t="str">
            <v>VANCOMYCIN HCL</v>
          </cell>
          <cell r="B7587" t="str">
            <v xml:space="preserve"> ANTI-INFECTIVES, SYSTEMIC                     </v>
          </cell>
          <cell r="C7587" t="str">
            <v>ABBOTT HOSP PRODS</v>
          </cell>
          <cell r="D7587">
            <v>5759.1</v>
          </cell>
          <cell r="E7587" t="str">
            <v>ABBOTT</v>
          </cell>
          <cell r="F7587" t="str">
            <v>ANTNFCT BROAD/MED SPEC OTH</v>
          </cell>
        </row>
        <row r="7588">
          <cell r="A7588" t="str">
            <v>VANCOMYCIN HCL</v>
          </cell>
          <cell r="B7588" t="str">
            <v xml:space="preserve"> ANTI-INFECTIVES, SYSTEMIC                     </v>
          </cell>
          <cell r="C7588" t="str">
            <v>AMER PHARM PARTNER</v>
          </cell>
          <cell r="D7588">
            <v>11024.8</v>
          </cell>
          <cell r="E7588" t="str">
            <v>AMER PHARM PARTNER</v>
          </cell>
          <cell r="F7588" t="str">
            <v>ANTNFCT BROAD/MED SPEC OTH</v>
          </cell>
        </row>
        <row r="7589">
          <cell r="A7589" t="str">
            <v>VANIQA</v>
          </cell>
          <cell r="B7589" t="str">
            <v xml:space="preserve"> DERMATOLOGICALS, ETHICAL                      </v>
          </cell>
          <cell r="C7589" t="str">
            <v>WOMEN FIRST HEALTHCA</v>
          </cell>
          <cell r="D7589">
            <v>23543.200000000001</v>
          </cell>
          <cell r="E7589" t="str">
            <v>WOMEN FIRST HEALTHCA</v>
          </cell>
          <cell r="F7589" t="str">
            <v>DERMATOLOGICAL PREP OTH</v>
          </cell>
        </row>
        <row r="7590">
          <cell r="A7590" t="str">
            <v>VANOXIDE HC</v>
          </cell>
          <cell r="B7590" t="str">
            <v xml:space="preserve"> HORMONES                                      </v>
          </cell>
          <cell r="C7590" t="str">
            <v>SUMMERS LABS</v>
          </cell>
          <cell r="D7590">
            <v>15.8</v>
          </cell>
          <cell r="E7590" t="str">
            <v>SUMMERS LABS</v>
          </cell>
          <cell r="F7590" t="str">
            <v>HORMONES CORT COMB DERM</v>
          </cell>
        </row>
        <row r="7591">
          <cell r="A7591" t="str">
            <v>VANTIN</v>
          </cell>
          <cell r="B7591" t="str">
            <v xml:space="preserve"> ANTI-INFECTIVES, SYSTEMIC                     </v>
          </cell>
          <cell r="C7591" t="str">
            <v>PHARMACIA</v>
          </cell>
          <cell r="D7591">
            <v>155773.79999999999</v>
          </cell>
          <cell r="E7591" t="str">
            <v>PHARMACIA CORP</v>
          </cell>
          <cell r="F7591" t="str">
            <v>CEPHALOSPORINS &amp; RELATED</v>
          </cell>
        </row>
        <row r="7592">
          <cell r="A7592" t="str">
            <v>VAQTA</v>
          </cell>
          <cell r="B7592" t="str">
            <v xml:space="preserve"> BIOLOGICALS                                   </v>
          </cell>
          <cell r="C7592" t="str">
            <v>MERCK &amp; COMPANY</v>
          </cell>
          <cell r="D7592">
            <v>62.8</v>
          </cell>
          <cell r="E7592" t="str">
            <v>MERCK &amp; CO</v>
          </cell>
          <cell r="F7592" t="str">
            <v>GENERAL VACCINE OTH</v>
          </cell>
        </row>
        <row r="7593">
          <cell r="A7593" t="str">
            <v>VARIDIN</v>
          </cell>
          <cell r="B7593" t="str">
            <v xml:space="preserve"> MISCELLANEOUS PREPS, ETHICAL                  </v>
          </cell>
          <cell r="C7593" t="str">
            <v>LAMBDA PHARM</v>
          </cell>
          <cell r="D7593">
            <v>176</v>
          </cell>
          <cell r="E7593" t="str">
            <v>LAMBDA</v>
          </cell>
          <cell r="F7593" t="str">
            <v>MISCELLANEOUS OTH</v>
          </cell>
        </row>
        <row r="7594">
          <cell r="A7594" t="str">
            <v>VARIVAX</v>
          </cell>
          <cell r="B7594" t="str">
            <v xml:space="preserve"> BIOLOGICALS                                   </v>
          </cell>
          <cell r="C7594" t="str">
            <v>MERCK &amp; COMPANY</v>
          </cell>
          <cell r="D7594">
            <v>6543.5</v>
          </cell>
          <cell r="E7594" t="str">
            <v>MERCK &amp; CO</v>
          </cell>
          <cell r="F7594" t="str">
            <v>GENERAL VACCINE OTH</v>
          </cell>
        </row>
        <row r="7595">
          <cell r="A7595" t="str">
            <v>VASCOR</v>
          </cell>
          <cell r="B7595" t="str">
            <v xml:space="preserve"> VASCULAR AGENTS                               </v>
          </cell>
          <cell r="C7595" t="str">
            <v>MCNEIL PHARM</v>
          </cell>
          <cell r="D7595">
            <v>11074.2</v>
          </cell>
          <cell r="E7595" t="str">
            <v>JOHNSON &amp; JOHNSON</v>
          </cell>
          <cell r="F7595" t="str">
            <v>CALCIUM BLOCKERS</v>
          </cell>
        </row>
        <row r="7596">
          <cell r="A7596" t="str">
            <v>VASERETIC</v>
          </cell>
          <cell r="B7596" t="str">
            <v xml:space="preserve"> VASCULAR AGENTS                               </v>
          </cell>
          <cell r="C7596" t="str">
            <v>BIOVAIL PHARMACEUT</v>
          </cell>
          <cell r="D7596">
            <v>114458.2</v>
          </cell>
          <cell r="E7596" t="str">
            <v>BIOVAIL PHARMACEUT</v>
          </cell>
          <cell r="F7596" t="str">
            <v>ACE INHIBITORS W/DIUR</v>
          </cell>
        </row>
        <row r="7597">
          <cell r="A7597" t="str">
            <v>VASOCIDIN</v>
          </cell>
          <cell r="B7597" t="str">
            <v xml:space="preserve"> OPHTHALMIC PREPARATIONS                       </v>
          </cell>
          <cell r="C7597" t="str">
            <v>NOVARTIS VISION</v>
          </cell>
          <cell r="D7597">
            <v>11878</v>
          </cell>
          <cell r="E7597" t="str">
            <v>NOVARTIS</v>
          </cell>
          <cell r="F7597" t="str">
            <v>OPHTH CORTICOID/SULFAS</v>
          </cell>
        </row>
        <row r="7598">
          <cell r="A7598" t="str">
            <v>VASOCINE</v>
          </cell>
          <cell r="B7598" t="str">
            <v xml:space="preserve"> OPHTHALMIC PREPARATIONS                       </v>
          </cell>
          <cell r="C7598" t="str">
            <v>NOVARTIS VISION</v>
          </cell>
          <cell r="D7598">
            <v>84</v>
          </cell>
          <cell r="E7598" t="str">
            <v>NOVARTIS</v>
          </cell>
          <cell r="F7598" t="str">
            <v>OPHTH CORTICOID/SULFAS</v>
          </cell>
        </row>
        <row r="7599">
          <cell r="A7599" t="str">
            <v>VASOCLEAR</v>
          </cell>
          <cell r="B7599" t="str">
            <v xml:space="preserve"> OPHTHALMIC PREPARATIONS                       </v>
          </cell>
          <cell r="C7599" t="str">
            <v>NOVARTIS VISION</v>
          </cell>
          <cell r="D7599">
            <v>10227.4</v>
          </cell>
          <cell r="E7599" t="str">
            <v>NOVARTIS</v>
          </cell>
          <cell r="F7599" t="str">
            <v>OPHTH ANTI-ALLERGY</v>
          </cell>
        </row>
        <row r="7600">
          <cell r="A7600" t="str">
            <v>VASOCLEAR-A</v>
          </cell>
          <cell r="B7600" t="str">
            <v xml:space="preserve"> OPHTHALMIC PREPARATIONS                       </v>
          </cell>
          <cell r="C7600" t="str">
            <v>NOVARTIS VISION</v>
          </cell>
          <cell r="D7600">
            <v>18228.099999999999</v>
          </cell>
          <cell r="E7600" t="str">
            <v>NOVARTIS</v>
          </cell>
          <cell r="F7600" t="str">
            <v>OPHTH ANTI-ALLERGY</v>
          </cell>
        </row>
        <row r="7601">
          <cell r="A7601" t="str">
            <v>VASOCON-A</v>
          </cell>
          <cell r="B7601" t="str">
            <v xml:space="preserve"> OPHTHALMIC PREPARATIONS                       </v>
          </cell>
          <cell r="C7601" t="str">
            <v>NOVARTIS VISION</v>
          </cell>
          <cell r="D7601">
            <v>92214</v>
          </cell>
          <cell r="E7601" t="str">
            <v>NOVARTIS</v>
          </cell>
          <cell r="F7601" t="str">
            <v>OPHTH ANTI-ALLERGY</v>
          </cell>
        </row>
        <row r="7602">
          <cell r="A7602" t="str">
            <v>VASODILAN</v>
          </cell>
          <cell r="B7602" t="str">
            <v xml:space="preserve"> VASCULAR AGENTS                               </v>
          </cell>
          <cell r="C7602" t="str">
            <v>BRISTOL-M SQ US PH</v>
          </cell>
          <cell r="D7602">
            <v>6122.6</v>
          </cell>
          <cell r="E7602" t="str">
            <v>BRISTOL-MYERS SQ</v>
          </cell>
          <cell r="F7602" t="str">
            <v>PERIPHERAL VASODILATOR</v>
          </cell>
        </row>
        <row r="7603">
          <cell r="A7603" t="str">
            <v>VASOPRESSIN</v>
          </cell>
          <cell r="B7603" t="str">
            <v xml:space="preserve"> HORMONES                                      </v>
          </cell>
          <cell r="C7603" t="str">
            <v>AMER PHARM PARTNER</v>
          </cell>
          <cell r="D7603">
            <v>1416.8</v>
          </cell>
          <cell r="E7603" t="str">
            <v>AMER PHARM PARTNER</v>
          </cell>
          <cell r="F7603" t="str">
            <v>HORMONES OTH</v>
          </cell>
        </row>
        <row r="7604">
          <cell r="A7604" t="str">
            <v>VASOPRESSIN</v>
          </cell>
          <cell r="B7604" t="str">
            <v xml:space="preserve"> HORMONES                                      </v>
          </cell>
          <cell r="C7604" t="str">
            <v>AMERICAN REGENT</v>
          </cell>
          <cell r="D7604">
            <v>157.9</v>
          </cell>
          <cell r="E7604" t="str">
            <v>AMERICAN REGENT</v>
          </cell>
          <cell r="F7604" t="str">
            <v>HORMONES OTH</v>
          </cell>
        </row>
        <row r="7605">
          <cell r="A7605" t="str">
            <v>VASOSULF</v>
          </cell>
          <cell r="B7605" t="str">
            <v xml:space="preserve"> OPHTHALMIC PREPARATIONS                       </v>
          </cell>
          <cell r="C7605" t="str">
            <v>NOVARTIS VISION</v>
          </cell>
          <cell r="D7605">
            <v>10.5</v>
          </cell>
          <cell r="E7605" t="str">
            <v>NOVARTIS</v>
          </cell>
          <cell r="F7605" t="str">
            <v>OPHTH SULFA &amp; COMB</v>
          </cell>
        </row>
        <row r="7606">
          <cell r="A7606" t="str">
            <v>VASOTEC</v>
          </cell>
          <cell r="B7606" t="str">
            <v xml:space="preserve"> VASCULAR AGENTS                               </v>
          </cell>
          <cell r="C7606" t="str">
            <v>BIOVAIL PHARMACEUT</v>
          </cell>
          <cell r="D7606">
            <v>932837.2</v>
          </cell>
          <cell r="E7606" t="str">
            <v>BIOVAIL PHARMACEUT</v>
          </cell>
          <cell r="F7606" t="str">
            <v>ACE INHIBITORS ALONE</v>
          </cell>
        </row>
        <row r="7607">
          <cell r="A7607" t="str">
            <v>VASOTEC IV</v>
          </cell>
          <cell r="B7607" t="str">
            <v xml:space="preserve"> VASCULAR AGENTS                               </v>
          </cell>
          <cell r="C7607" t="str">
            <v>BIOVAIL PHARMACEUT</v>
          </cell>
          <cell r="D7607">
            <v>26.7</v>
          </cell>
          <cell r="E7607" t="str">
            <v>BIOVAIL PHARMACEUT</v>
          </cell>
          <cell r="F7607" t="str">
            <v>ACE INHIBITORS ALONE</v>
          </cell>
        </row>
        <row r="7608">
          <cell r="A7608" t="str">
            <v>VCF</v>
          </cell>
          <cell r="B7608" t="str">
            <v xml:space="preserve"> CONTRACEPTIVES                                </v>
          </cell>
          <cell r="C7608" t="str">
            <v>APOTHECUS INC</v>
          </cell>
          <cell r="D7608">
            <v>2653.2</v>
          </cell>
          <cell r="E7608" t="str">
            <v>APOTHECUS INC</v>
          </cell>
          <cell r="F7608" t="str">
            <v>CONTRACEPTIVE OTH</v>
          </cell>
        </row>
        <row r="7609">
          <cell r="A7609" t="str">
            <v>VEETIDS</v>
          </cell>
          <cell r="B7609" t="str">
            <v xml:space="preserve"> ANTI-INFECTIVES, SYSTEMIC                     </v>
          </cell>
          <cell r="C7609" t="str">
            <v>GENEVA PHARM</v>
          </cell>
          <cell r="D7609">
            <v>14716.1</v>
          </cell>
          <cell r="E7609" t="str">
            <v>NOVARTIS</v>
          </cell>
          <cell r="F7609" t="str">
            <v>NATURAL PENICILLINS</v>
          </cell>
        </row>
        <row r="7610">
          <cell r="A7610" t="str">
            <v>VEGETABLE LAX</v>
          </cell>
          <cell r="B7610" t="str">
            <v xml:space="preserve"> LAXATIVES           </v>
          </cell>
          <cell r="C7610" t="str">
            <v>QUALITEST PRODUCTS</v>
          </cell>
          <cell r="D7610">
            <v>647.20000000000005</v>
          </cell>
          <cell r="E7610" t="str">
            <v>QUALITEST PRODUCTS</v>
          </cell>
          <cell r="F7610" t="str">
            <v>BULK-PRODUCING LAX</v>
          </cell>
        </row>
        <row r="7611">
          <cell r="A7611" t="str">
            <v>VELBAN</v>
          </cell>
          <cell r="B7611" t="str">
            <v xml:space="preserve"> ANTINEOPLASTIC AGENTS                         </v>
          </cell>
          <cell r="C7611" t="str">
            <v>LILLY</v>
          </cell>
          <cell r="D7611">
            <v>0</v>
          </cell>
          <cell r="E7611" t="str">
            <v>LILLY</v>
          </cell>
          <cell r="F7611" t="str">
            <v>VINCA ALKALOIDS</v>
          </cell>
        </row>
        <row r="7612">
          <cell r="A7612" t="str">
            <v>VELCADE</v>
          </cell>
          <cell r="B7612" t="str">
            <v xml:space="preserve"> ANTINEOPLASTIC AGENTS                         </v>
          </cell>
          <cell r="C7612" t="str">
            <v>MILLENNIUM PHARM</v>
          </cell>
          <cell r="D7612">
            <v>11856</v>
          </cell>
          <cell r="E7612" t="str">
            <v>MILLENNIUM PHARM</v>
          </cell>
          <cell r="F7612" t="str">
            <v>ANTINEO ENZYME RECEPT INHIB</v>
          </cell>
        </row>
        <row r="7613">
          <cell r="A7613" t="str">
            <v>VELOSEF</v>
          </cell>
          <cell r="B7613" t="str">
            <v xml:space="preserve"> ANTI-INFECTIVES, SYSTEMIC                     </v>
          </cell>
          <cell r="C7613" t="str">
            <v>BRISTOL-M SQ US PH</v>
          </cell>
          <cell r="D7613">
            <v>-32.6</v>
          </cell>
          <cell r="E7613" t="str">
            <v>BRISTOL-MYERS SQ</v>
          </cell>
          <cell r="F7613" t="str">
            <v>CEPHALOSPORINS &amp; RELATED</v>
          </cell>
        </row>
        <row r="7614">
          <cell r="A7614" t="str">
            <v>VENATON</v>
          </cell>
          <cell r="B7614" t="str">
            <v xml:space="preserve"> VITAMINS        </v>
          </cell>
          <cell r="C7614" t="str">
            <v>PROPHARMA INC</v>
          </cell>
          <cell r="D7614">
            <v>1663.8</v>
          </cell>
          <cell r="E7614" t="str">
            <v>PROPHARMA INC</v>
          </cell>
          <cell r="F7614" t="str">
            <v>B-COMPLEX OTH COMB</v>
          </cell>
        </row>
        <row r="7615">
          <cell r="A7615" t="str">
            <v>VENOFER</v>
          </cell>
          <cell r="B7615" t="str">
            <v xml:space="preserve"> BLOOD GROWTH FACTORS                          </v>
          </cell>
          <cell r="C7615" t="str">
            <v>AMERICAN REGENT</v>
          </cell>
          <cell r="D7615">
            <v>550</v>
          </cell>
          <cell r="E7615" t="str">
            <v>AMERICAN REGENT</v>
          </cell>
          <cell r="F7615" t="str">
            <v>FERROUS IRON COMB</v>
          </cell>
        </row>
        <row r="7616">
          <cell r="A7616" t="str">
            <v>VENTOLIN</v>
          </cell>
          <cell r="B7616" t="str">
            <v xml:space="preserve"> RESPIRATORY THERAPY                           </v>
          </cell>
          <cell r="C7616" t="str">
            <v>GSK PHARM</v>
          </cell>
          <cell r="D7616">
            <v>15438</v>
          </cell>
          <cell r="E7616" t="str">
            <v>GLAXOSMITHKLINE</v>
          </cell>
          <cell r="F7616" t="str">
            <v>BETA AGONISTS AEROSOL</v>
          </cell>
        </row>
        <row r="7617">
          <cell r="A7617" t="str">
            <v>VENTOLIN</v>
          </cell>
          <cell r="B7617" t="str">
            <v xml:space="preserve"> RESPIRATORY THERAPY                           </v>
          </cell>
          <cell r="C7617" t="str">
            <v>GSK PHARM</v>
          </cell>
          <cell r="D7617">
            <v>0</v>
          </cell>
          <cell r="E7617" t="str">
            <v>GLAXOSMITHKLINE</v>
          </cell>
          <cell r="F7617" t="str">
            <v>BETA AGONISTS NEB SOL</v>
          </cell>
        </row>
        <row r="7618">
          <cell r="A7618" t="str">
            <v>VENTOLIN</v>
          </cell>
          <cell r="B7618" t="str">
            <v xml:space="preserve"> RESPIRATORY THERAPY                           </v>
          </cell>
          <cell r="C7618" t="str">
            <v>GSK PHARM</v>
          </cell>
          <cell r="D7618">
            <v>-64.8</v>
          </cell>
          <cell r="E7618" t="str">
            <v>GLAXOSMITHKLINE</v>
          </cell>
          <cell r="F7618" t="str">
            <v>BETA AGONISTS ORAL LIQUID</v>
          </cell>
        </row>
        <row r="7619">
          <cell r="A7619" t="str">
            <v>VENTOLIN HFA</v>
          </cell>
          <cell r="B7619" t="str">
            <v xml:space="preserve"> RESPIRATORY THERAPY                           </v>
          </cell>
          <cell r="C7619" t="str">
            <v>GSK PHARM</v>
          </cell>
          <cell r="D7619">
            <v>33486.1</v>
          </cell>
          <cell r="E7619" t="str">
            <v>GLAXOSMITHKLINE</v>
          </cell>
          <cell r="F7619" t="str">
            <v>BETA AGONISTS AEROSOL</v>
          </cell>
        </row>
        <row r="7620">
          <cell r="A7620" t="str">
            <v>VEPESID</v>
          </cell>
          <cell r="B7620" t="str">
            <v xml:space="preserve"> ANTINEOPLASTIC AGENTS                         </v>
          </cell>
          <cell r="C7620" t="str">
            <v>BRISTOL-MYERS ONCO</v>
          </cell>
          <cell r="D7620">
            <v>7142.5</v>
          </cell>
          <cell r="E7620" t="str">
            <v>BRISTOL-MYERS SQ</v>
          </cell>
          <cell r="F7620" t="str">
            <v>PODOPHYLLOTOXIN DERIVATIVES</v>
          </cell>
        </row>
        <row r="7621">
          <cell r="A7621" t="str">
            <v>VERAPAMIL HCL</v>
          </cell>
          <cell r="B7621" t="str">
            <v xml:space="preserve"> VASCULAR AGENTS                               </v>
          </cell>
          <cell r="C7621" t="str">
            <v>ABBOTT HOSP PRODS</v>
          </cell>
          <cell r="D7621">
            <v>55.5</v>
          </cell>
          <cell r="E7621" t="str">
            <v>ABBOTT</v>
          </cell>
          <cell r="F7621" t="str">
            <v>CALCIUM BLOCKERS</v>
          </cell>
        </row>
        <row r="7622">
          <cell r="A7622" t="str">
            <v>VERAPAMIL HCL</v>
          </cell>
          <cell r="B7622" t="str">
            <v xml:space="preserve"> VASCULAR AGENTS                               </v>
          </cell>
          <cell r="C7622" t="str">
            <v>AMERICAN REGENT</v>
          </cell>
          <cell r="D7622">
            <v>66.3</v>
          </cell>
          <cell r="E7622" t="str">
            <v>AMERICAN REGENT</v>
          </cell>
          <cell r="F7622" t="str">
            <v>CALCIUM BLOCKERS</v>
          </cell>
        </row>
        <row r="7623">
          <cell r="A7623" t="str">
            <v>VERAPAMIL HCL</v>
          </cell>
          <cell r="B7623" t="str">
            <v xml:space="preserve"> VASCULAR AGENTS                               </v>
          </cell>
          <cell r="C7623" t="str">
            <v>GENEVA PHARM</v>
          </cell>
          <cell r="D7623">
            <v>2284.8000000000002</v>
          </cell>
          <cell r="E7623" t="str">
            <v>NOVARTIS</v>
          </cell>
          <cell r="F7623" t="str">
            <v>CALCIUM BLOCKERS</v>
          </cell>
        </row>
        <row r="7624">
          <cell r="A7624" t="str">
            <v>VERAPAMIL HCL</v>
          </cell>
          <cell r="B7624" t="str">
            <v xml:space="preserve"> VASCULAR AGENTS                               </v>
          </cell>
          <cell r="C7624" t="str">
            <v>IVAX PHARMACEUTICALS</v>
          </cell>
          <cell r="D7624">
            <v>150.5</v>
          </cell>
          <cell r="E7624" t="str">
            <v>IVAX CORP</v>
          </cell>
          <cell r="F7624" t="str">
            <v>CALCIUM BLOCKERS</v>
          </cell>
        </row>
        <row r="7625">
          <cell r="A7625" t="str">
            <v>VERAPAMIL HCL</v>
          </cell>
          <cell r="B7625" t="str">
            <v xml:space="preserve"> VASCULAR AGENTS                               </v>
          </cell>
          <cell r="C7625" t="str">
            <v>MYLAN</v>
          </cell>
          <cell r="D7625">
            <v>25113.3</v>
          </cell>
          <cell r="E7625" t="str">
            <v>MYLAN LABS  INC</v>
          </cell>
          <cell r="F7625" t="str">
            <v>CALCIUM BLOCKERS</v>
          </cell>
        </row>
        <row r="7626">
          <cell r="A7626" t="str">
            <v>VERAPAMIL HCL</v>
          </cell>
          <cell r="B7626" t="str">
            <v xml:space="preserve"> VASCULAR AGENTS                               </v>
          </cell>
          <cell r="C7626" t="str">
            <v>PUREPAC</v>
          </cell>
          <cell r="D7626">
            <v>7524.3</v>
          </cell>
          <cell r="E7626" t="str">
            <v>ALPHARMA USPD</v>
          </cell>
          <cell r="F7626" t="str">
            <v>CALCIUM BLOCKERS</v>
          </cell>
        </row>
        <row r="7627">
          <cell r="A7627" t="str">
            <v>VERAPAMIL HCL</v>
          </cell>
          <cell r="B7627" t="str">
            <v xml:space="preserve"> VASCULAR AGENTS                               </v>
          </cell>
          <cell r="C7627" t="str">
            <v>REPACKAGER</v>
          </cell>
          <cell r="D7627">
            <v>26.9</v>
          </cell>
          <cell r="E7627" t="str">
            <v>REPACKAGER</v>
          </cell>
          <cell r="F7627" t="str">
            <v>CALCIUM BLOCKERS</v>
          </cell>
        </row>
        <row r="7628">
          <cell r="A7628" t="str">
            <v>VERAPAMIL HCL</v>
          </cell>
          <cell r="B7628" t="str">
            <v xml:space="preserve"> VASCULAR AGENTS                               </v>
          </cell>
          <cell r="C7628" t="str">
            <v>UNIT DOSE LABS</v>
          </cell>
          <cell r="D7628">
            <v>22.1</v>
          </cell>
          <cell r="E7628" t="str">
            <v>MYLAN LABS  INC</v>
          </cell>
          <cell r="F7628" t="str">
            <v>CALCIUM BLOCKERS</v>
          </cell>
        </row>
        <row r="7629">
          <cell r="A7629" t="str">
            <v>VERAPAMIL HCL</v>
          </cell>
          <cell r="B7629" t="str">
            <v xml:space="preserve"> VASCULAR AGENTS                               </v>
          </cell>
          <cell r="C7629" t="str">
            <v>WATSON LABS</v>
          </cell>
          <cell r="D7629">
            <v>35414.1</v>
          </cell>
          <cell r="E7629" t="str">
            <v>WATSON PHARM INC</v>
          </cell>
          <cell r="F7629" t="str">
            <v>CALCIUM BLOCKERS</v>
          </cell>
        </row>
        <row r="7630">
          <cell r="A7630" t="str">
            <v>VERAPAMIL SR</v>
          </cell>
          <cell r="B7630" t="str">
            <v xml:space="preserve"> VASCULAR AGENTS                               </v>
          </cell>
          <cell r="C7630" t="str">
            <v>IVAX PHARMACEUTICALS</v>
          </cell>
          <cell r="D7630">
            <v>797921.3</v>
          </cell>
          <cell r="E7630" t="str">
            <v>IVAX CORP</v>
          </cell>
          <cell r="F7630" t="str">
            <v>CALCIUM BLOCKERS</v>
          </cell>
        </row>
        <row r="7631">
          <cell r="A7631" t="str">
            <v>VERAPAMIL SR</v>
          </cell>
          <cell r="B7631" t="str">
            <v xml:space="preserve"> VASCULAR AGENTS                               </v>
          </cell>
          <cell r="C7631" t="str">
            <v>MAJOR PHARM</v>
          </cell>
          <cell r="D7631">
            <v>10088</v>
          </cell>
          <cell r="E7631" t="str">
            <v>GREAT LAKES WHLSL</v>
          </cell>
          <cell r="F7631" t="str">
            <v>CALCIUM BLOCKERS</v>
          </cell>
        </row>
        <row r="7632">
          <cell r="A7632" t="str">
            <v>VERAPAMIL SR</v>
          </cell>
          <cell r="B7632" t="str">
            <v xml:space="preserve"> VASCULAR AGENTS                               </v>
          </cell>
          <cell r="C7632" t="str">
            <v>MYLAN</v>
          </cell>
          <cell r="D7632">
            <v>573182.69999999995</v>
          </cell>
          <cell r="E7632" t="str">
            <v>MYLAN LABS  INC</v>
          </cell>
          <cell r="F7632" t="str">
            <v>CALCIUM BLOCKERS</v>
          </cell>
        </row>
        <row r="7633">
          <cell r="A7633" t="str">
            <v>VERAPAMIL SR</v>
          </cell>
          <cell r="B7633" t="str">
            <v xml:space="preserve"> VASCULAR AGENTS                               </v>
          </cell>
          <cell r="C7633" t="str">
            <v>PLIVA  INC</v>
          </cell>
          <cell r="D7633">
            <v>79.599999999999994</v>
          </cell>
          <cell r="E7633" t="str">
            <v>PLIVA D D  CROATIA</v>
          </cell>
          <cell r="F7633" t="str">
            <v>CALCIUM BLOCKERS</v>
          </cell>
        </row>
        <row r="7634">
          <cell r="A7634" t="str">
            <v>VERAPAMIL SR</v>
          </cell>
          <cell r="B7634" t="str">
            <v xml:space="preserve"> VASCULAR AGENTS                               </v>
          </cell>
          <cell r="C7634" t="str">
            <v>REPACKAGER</v>
          </cell>
          <cell r="D7634">
            <v>1111.4000000000001</v>
          </cell>
          <cell r="E7634" t="str">
            <v>REPACKAGER</v>
          </cell>
          <cell r="F7634" t="str">
            <v>CALCIUM BLOCKERS</v>
          </cell>
        </row>
        <row r="7635">
          <cell r="A7635" t="str">
            <v>VERAPAMIL SR</v>
          </cell>
          <cell r="B7635" t="str">
            <v xml:space="preserve"> VASCULAR AGENTS                               </v>
          </cell>
          <cell r="C7635" t="str">
            <v>TEVA PHARMACEUTICALS</v>
          </cell>
          <cell r="D7635">
            <v>-114</v>
          </cell>
          <cell r="E7635" t="str">
            <v>TEVA PHARM USA</v>
          </cell>
          <cell r="F7635" t="str">
            <v>CALCIUM BLOCKERS</v>
          </cell>
        </row>
        <row r="7636">
          <cell r="A7636" t="str">
            <v>VERAPAMIL SR</v>
          </cell>
          <cell r="B7636" t="str">
            <v xml:space="preserve"> VASCULAR AGENTS                               </v>
          </cell>
          <cell r="C7636" t="str">
            <v>UNIT DOSE LABS</v>
          </cell>
          <cell r="D7636">
            <v>148.80000000000001</v>
          </cell>
          <cell r="E7636" t="str">
            <v>MYLAN LABS  INC</v>
          </cell>
          <cell r="F7636" t="str">
            <v>CALCIUM BLOCKERS</v>
          </cell>
        </row>
        <row r="7637">
          <cell r="A7637" t="str">
            <v>VERAPAMIL SR</v>
          </cell>
          <cell r="B7637" t="str">
            <v xml:space="preserve"> VASCULAR AGENTS                               </v>
          </cell>
          <cell r="C7637" t="str">
            <v>WATSON LABS</v>
          </cell>
          <cell r="D7637">
            <v>13825.5</v>
          </cell>
          <cell r="E7637" t="str">
            <v>WATSON PHARM INC</v>
          </cell>
          <cell r="F7637" t="str">
            <v>CALCIUM BLOCKERS</v>
          </cell>
        </row>
        <row r="7638">
          <cell r="A7638" t="str">
            <v>VERELAN</v>
          </cell>
          <cell r="B7638" t="str">
            <v xml:space="preserve"> VASCULAR AGENTS                               </v>
          </cell>
          <cell r="C7638" t="str">
            <v>SCHWARZ PHARMA</v>
          </cell>
          <cell r="D7638">
            <v>115533.1</v>
          </cell>
          <cell r="E7638" t="str">
            <v>SCHWARZ PHARMA USA</v>
          </cell>
          <cell r="F7638" t="str">
            <v>CALCIUM BLOCKERS</v>
          </cell>
        </row>
        <row r="7639">
          <cell r="A7639" t="str">
            <v>VERELAN PM</v>
          </cell>
          <cell r="B7639" t="str">
            <v xml:space="preserve"> VASCULAR AGENTS                               </v>
          </cell>
          <cell r="C7639" t="str">
            <v>SCHWARZ PHARMA</v>
          </cell>
          <cell r="D7639">
            <v>5191.8999999999996</v>
          </cell>
          <cell r="E7639" t="str">
            <v>SCHWARZ PHARMA USA</v>
          </cell>
          <cell r="F7639" t="str">
            <v>CALCIUM BLOCKERS</v>
          </cell>
        </row>
        <row r="7640">
          <cell r="A7640" t="str">
            <v>VERMOX</v>
          </cell>
          <cell r="B7640" t="str">
            <v xml:space="preserve"> ANTHELMINTICS, ETHICAL                        </v>
          </cell>
          <cell r="C7640" t="str">
            <v>MCNEIL CONS/SPEC</v>
          </cell>
          <cell r="D7640">
            <v>16370.8</v>
          </cell>
          <cell r="E7640" t="str">
            <v>JOHNSON &amp; JOHNSON</v>
          </cell>
          <cell r="F7640" t="str">
            <v>ANTHELMINTICS</v>
          </cell>
        </row>
        <row r="7641">
          <cell r="A7641" t="str">
            <v>VERSED</v>
          </cell>
          <cell r="B7641" t="str">
            <v xml:space="preserve"> PSYCHOTHERAPEUTICS                            </v>
          </cell>
          <cell r="C7641" t="str">
            <v>ROCHE</v>
          </cell>
          <cell r="D7641">
            <v>-406</v>
          </cell>
          <cell r="E7641" t="str">
            <v>HOFFMANN-LA ROCHE</v>
          </cell>
          <cell r="F7641" t="str">
            <v>BENZODIAZEPINES</v>
          </cell>
        </row>
        <row r="7642">
          <cell r="A7642" t="str">
            <v>VERSICLEAR</v>
          </cell>
          <cell r="B7642" t="str">
            <v xml:space="preserve"> ANTI-FUNGAL AGENTS                            </v>
          </cell>
          <cell r="C7642" t="str">
            <v>HOPE PHARMA</v>
          </cell>
          <cell r="D7642">
            <v>962.1</v>
          </cell>
          <cell r="E7642" t="str">
            <v>HOPE PHARMA</v>
          </cell>
          <cell r="F7642" t="str">
            <v>ANTI-FUNGAL MISC</v>
          </cell>
        </row>
        <row r="7643">
          <cell r="A7643" t="str">
            <v>VERTIGOHEEL</v>
          </cell>
          <cell r="B7643" t="str">
            <v xml:space="preserve"> NATURAL MEDICINE                              </v>
          </cell>
          <cell r="C7643" t="str">
            <v>HEEL/BHI INC</v>
          </cell>
          <cell r="D7643">
            <v>5868.1</v>
          </cell>
          <cell r="E7643" t="str">
            <v>HEEL/BHI INC</v>
          </cell>
          <cell r="F7643" t="str">
            <v>HOMEOPATHIC PROD</v>
          </cell>
        </row>
        <row r="7644">
          <cell r="A7644" t="str">
            <v>VERTIN-32</v>
          </cell>
          <cell r="B7644" t="str">
            <v xml:space="preserve"> ANTINAUSEANTS                                 </v>
          </cell>
          <cell r="C7644" t="str">
            <v>ALBA PHARM</v>
          </cell>
          <cell r="D7644">
            <v>128361.9</v>
          </cell>
          <cell r="E7644" t="str">
            <v>ALBA PHARM</v>
          </cell>
          <cell r="F7644" t="str">
            <v>ANTIHISTAMINE</v>
          </cell>
        </row>
        <row r="7645">
          <cell r="A7645" t="str">
            <v>VESANOID</v>
          </cell>
          <cell r="B7645" t="str">
            <v xml:space="preserve"> ANTINEOPLASTIC AGENTS                         </v>
          </cell>
          <cell r="C7645" t="str">
            <v>ROCHE</v>
          </cell>
          <cell r="D7645">
            <v>138346.20000000001</v>
          </cell>
          <cell r="E7645" t="str">
            <v>HOFFMANN-LA ROCHE</v>
          </cell>
          <cell r="F7645" t="str">
            <v>ANTINEOPLASTICS MISC OTH</v>
          </cell>
        </row>
        <row r="7646">
          <cell r="A7646" t="str">
            <v>VEXOL</v>
          </cell>
          <cell r="B7646" t="str">
            <v xml:space="preserve"> OPHTHALMIC PREPARATIONS                       </v>
          </cell>
          <cell r="C7646" t="str">
            <v>ALCON LABS  OPHTHAL</v>
          </cell>
          <cell r="D7646">
            <v>5653.8</v>
          </cell>
          <cell r="E7646" t="str">
            <v>NESTLE S A</v>
          </cell>
          <cell r="F7646" t="str">
            <v>OPHTH CORTICOID PLAIN</v>
          </cell>
        </row>
        <row r="7647">
          <cell r="A7647" t="str">
            <v>VFEND</v>
          </cell>
          <cell r="B7647" t="str">
            <v xml:space="preserve"> ANTI-FUNGAL AGENTS                            </v>
          </cell>
          <cell r="C7647" t="str">
            <v>PFIZER</v>
          </cell>
          <cell r="D7647">
            <v>12315.2</v>
          </cell>
          <cell r="E7647" t="str">
            <v>PFIZER</v>
          </cell>
          <cell r="F7647" t="str">
            <v>TRIAZOLES</v>
          </cell>
        </row>
        <row r="7648">
          <cell r="A7648" t="str">
            <v>VG</v>
          </cell>
          <cell r="B7648" t="str">
            <v xml:space="preserve"> VITAMINS        </v>
          </cell>
          <cell r="C7648" t="str">
            <v>LAMBDA PHARM</v>
          </cell>
          <cell r="D7648">
            <v>62.8</v>
          </cell>
          <cell r="E7648" t="str">
            <v>LAMBDA</v>
          </cell>
          <cell r="F7648" t="str">
            <v>MULTIVIT GENERAL</v>
          </cell>
        </row>
        <row r="7649">
          <cell r="A7649" t="str">
            <v>VIACTIV</v>
          </cell>
          <cell r="B7649" t="str">
            <v xml:space="preserve"> NUTRIENTS &amp; SUPPLEMENTS                       </v>
          </cell>
          <cell r="C7649" t="str">
            <v>MCNEIL CONS/SPEC</v>
          </cell>
          <cell r="D7649">
            <v>46764</v>
          </cell>
          <cell r="E7649" t="str">
            <v>JOHNSON &amp; JOHNSON</v>
          </cell>
          <cell r="F7649" t="str">
            <v>CALCIUM SUPPLEMENTS</v>
          </cell>
        </row>
        <row r="7650">
          <cell r="A7650" t="str">
            <v>VIADENT</v>
          </cell>
          <cell r="B7650" t="str">
            <v xml:space="preserve"> MOUTH, THROAT &amp; ANTISEPTICS                   </v>
          </cell>
          <cell r="C7650" t="str">
            <v>VIADENT PROF ORAL</v>
          </cell>
          <cell r="D7650">
            <v>326.8</v>
          </cell>
          <cell r="E7650" t="str">
            <v>VIADENT PROF ORAL</v>
          </cell>
          <cell r="F7650" t="str">
            <v>ANTISEPTIC MOUTH/THROAT</v>
          </cell>
        </row>
        <row r="7651">
          <cell r="A7651" t="str">
            <v>VIADENT AC</v>
          </cell>
          <cell r="B7651" t="str">
            <v xml:space="preserve"> MOUTH, THROAT &amp; ANTISEPTICS                   </v>
          </cell>
          <cell r="C7651" t="str">
            <v>COLGATE ORAL PHARM</v>
          </cell>
          <cell r="D7651">
            <v>13089.7</v>
          </cell>
          <cell r="E7651" t="str">
            <v>COLGATE-PALMOLIVE</v>
          </cell>
          <cell r="F7651" t="str">
            <v>ANTISEPTIC MOUTH/THROAT</v>
          </cell>
        </row>
        <row r="7652">
          <cell r="A7652" t="str">
            <v>VIADENT FL</v>
          </cell>
          <cell r="B7652" t="str">
            <v xml:space="preserve"> MOUTH, THROAT &amp; ANTISEPTICS                   </v>
          </cell>
          <cell r="C7652" t="str">
            <v>COLGATE ORAL PHARM</v>
          </cell>
          <cell r="D7652">
            <v>-12</v>
          </cell>
          <cell r="E7652" t="str">
            <v>COLGATE-PALMOLIVE</v>
          </cell>
          <cell r="F7652" t="str">
            <v>ANTISEPTIC MOUTH/THROAT</v>
          </cell>
        </row>
        <row r="7653">
          <cell r="A7653" t="str">
            <v>VIAGRA</v>
          </cell>
          <cell r="B7653" t="str">
            <v xml:space="preserve"> SEXUAL FUNCTION DISORDERS                     </v>
          </cell>
          <cell r="C7653" t="str">
            <v>PFIZER</v>
          </cell>
          <cell r="D7653">
            <v>5710145.2999999998</v>
          </cell>
          <cell r="E7653" t="str">
            <v>PFIZER</v>
          </cell>
          <cell r="F7653" t="str">
            <v>SEXUAL FUNCTION DISORDER</v>
          </cell>
        </row>
        <row r="7654">
          <cell r="A7654" t="str">
            <v>VIALS</v>
          </cell>
          <cell r="B7654" t="str">
            <v>UNKNOWN USC 99998</v>
          </cell>
          <cell r="C7654" t="str">
            <v>AMER PHARM PARTNER</v>
          </cell>
          <cell r="D7654">
            <v>53.3</v>
          </cell>
          <cell r="E7654" t="str">
            <v>AMER PHARM PARTNER</v>
          </cell>
          <cell r="F7654" t="str">
            <v>UNKNOWN USC 99998</v>
          </cell>
        </row>
        <row r="7655">
          <cell r="A7655" t="str">
            <v>VIBRAMYCIN</v>
          </cell>
          <cell r="B7655" t="str">
            <v xml:space="preserve"> ANTI-INFECTIVES, SYSTEMIC                     </v>
          </cell>
          <cell r="C7655" t="str">
            <v>PFIZER</v>
          </cell>
          <cell r="D7655">
            <v>6672.2</v>
          </cell>
          <cell r="E7655" t="str">
            <v>PFIZER</v>
          </cell>
          <cell r="F7655" t="str">
            <v>TETRACYC &amp; CONGEN</v>
          </cell>
        </row>
        <row r="7656">
          <cell r="A7656" t="str">
            <v>VIBRA-TABS</v>
          </cell>
          <cell r="B7656" t="str">
            <v xml:space="preserve"> ANTI-INFECTIVES, SYSTEMIC                     </v>
          </cell>
          <cell r="C7656" t="str">
            <v>PFIZER</v>
          </cell>
          <cell r="D7656">
            <v>12869.1</v>
          </cell>
          <cell r="E7656" t="str">
            <v>PFIZER</v>
          </cell>
          <cell r="F7656" t="str">
            <v>TETRACYC &amp; CONGEN</v>
          </cell>
        </row>
        <row r="7657">
          <cell r="A7657" t="str">
            <v>VICA-FORTE</v>
          </cell>
          <cell r="B7657" t="str">
            <v xml:space="preserve"> VITAMINS        </v>
          </cell>
          <cell r="C7657" t="str">
            <v>QUALITEST PRODUCTS</v>
          </cell>
          <cell r="D7657">
            <v>214.4</v>
          </cell>
          <cell r="E7657" t="str">
            <v>QUALITEST PRODUCTS</v>
          </cell>
          <cell r="F7657" t="str">
            <v>MULTIVIT GENERAL</v>
          </cell>
        </row>
        <row r="7658">
          <cell r="A7658" t="str">
            <v>VICKS 44</v>
          </cell>
          <cell r="B7658" t="str">
            <v xml:space="preserve"> COUGH &amp; COLD PREPS           </v>
          </cell>
          <cell r="C7658" t="str">
            <v>PROCTER &amp; G OTC</v>
          </cell>
          <cell r="D7658">
            <v>16058.1</v>
          </cell>
          <cell r="E7658" t="str">
            <v>PROCTER &amp; GAMBLE</v>
          </cell>
          <cell r="F7658" t="str">
            <v>COUGH/COLD W/O EXPECT</v>
          </cell>
        </row>
        <row r="7659">
          <cell r="A7659" t="str">
            <v>VICKS FORMULA 44-D</v>
          </cell>
          <cell r="B7659" t="str">
            <v xml:space="preserve"> COUGH &amp; COLD PREPS           </v>
          </cell>
          <cell r="C7659" t="str">
            <v>PROCTER &amp; G OTC</v>
          </cell>
          <cell r="D7659">
            <v>17944.2</v>
          </cell>
          <cell r="E7659" t="str">
            <v>PROCTER &amp; GAMBLE</v>
          </cell>
          <cell r="F7659" t="str">
            <v>COUGH/COLD W/EXPECT</v>
          </cell>
        </row>
        <row r="7660">
          <cell r="A7660" t="str">
            <v>VICKS FORMULA 44E</v>
          </cell>
          <cell r="B7660" t="str">
            <v xml:space="preserve"> COUGH &amp; COLD PREPS           </v>
          </cell>
          <cell r="C7660" t="str">
            <v>PROCTER &amp; G OTC</v>
          </cell>
          <cell r="D7660">
            <v>10530</v>
          </cell>
          <cell r="E7660" t="str">
            <v>PROCTER &amp; GAMBLE</v>
          </cell>
          <cell r="F7660" t="str">
            <v>COUGH PREP W/O COD</v>
          </cell>
        </row>
        <row r="7661">
          <cell r="A7661" t="str">
            <v>VICKS FORMULA 44-M</v>
          </cell>
          <cell r="B7661" t="str">
            <v xml:space="preserve"> COUGH &amp; COLD PREPS           </v>
          </cell>
          <cell r="C7661" t="str">
            <v>PROCTER &amp; G OTC</v>
          </cell>
          <cell r="D7661">
            <v>37553.699999999997</v>
          </cell>
          <cell r="E7661" t="str">
            <v>PROCTER &amp; GAMBLE</v>
          </cell>
          <cell r="F7661" t="str">
            <v>COUGH/COLD W/EXPECT</v>
          </cell>
        </row>
        <row r="7662">
          <cell r="A7662" t="str">
            <v>VICKS NYQUIL</v>
          </cell>
          <cell r="B7662" t="str">
            <v xml:space="preserve"> COUGH &amp; COLD PREPS           </v>
          </cell>
          <cell r="C7662" t="str">
            <v>PROCTER &amp; G OTC</v>
          </cell>
          <cell r="D7662">
            <v>175146.7</v>
          </cell>
          <cell r="E7662" t="str">
            <v>PROCTER &amp; GAMBLE</v>
          </cell>
          <cell r="F7662" t="str">
            <v>COUGH/COLD W/O EXPECT</v>
          </cell>
        </row>
        <row r="7663">
          <cell r="A7663" t="str">
            <v>VICKS SINEX</v>
          </cell>
          <cell r="B7663" t="str">
            <v xml:space="preserve"> COUGH &amp; COLD PREPS           </v>
          </cell>
          <cell r="C7663" t="str">
            <v>PROCTER &amp; G OTC</v>
          </cell>
          <cell r="D7663">
            <v>12928.7</v>
          </cell>
          <cell r="E7663" t="str">
            <v>PROCTER &amp; GAMBLE</v>
          </cell>
          <cell r="F7663" t="str">
            <v>NASAL DECONGESTANT TOP</v>
          </cell>
        </row>
        <row r="7664">
          <cell r="A7664" t="str">
            <v>VICKS VAPOSTEAM</v>
          </cell>
          <cell r="B7664" t="str">
            <v xml:space="preserve"> COUGH &amp; COLD PREPS           </v>
          </cell>
          <cell r="C7664" t="str">
            <v>PROCTER &amp; G OTC</v>
          </cell>
          <cell r="D7664">
            <v>16796.099999999999</v>
          </cell>
          <cell r="E7664" t="str">
            <v>PROCTER &amp; GAMBLE</v>
          </cell>
          <cell r="F7664" t="str">
            <v>NASAL DECONGESTANT TOP</v>
          </cell>
        </row>
        <row r="7665">
          <cell r="A7665" t="str">
            <v>VICODIN</v>
          </cell>
          <cell r="B7665" t="str">
            <v xml:space="preserve"> ANALGESICS        </v>
          </cell>
          <cell r="C7665" t="str">
            <v>ABBOTT PHARM PRODS</v>
          </cell>
          <cell r="D7665">
            <v>7459.3</v>
          </cell>
          <cell r="E7665" t="str">
            <v>ABBOTT</v>
          </cell>
          <cell r="F7665" t="str">
            <v>CODEINE&amp;COMB NON-INJ</v>
          </cell>
        </row>
        <row r="7666">
          <cell r="A7666" t="str">
            <v>VICODIN ES</v>
          </cell>
          <cell r="B7666" t="str">
            <v xml:space="preserve"> ANALGESICS        </v>
          </cell>
          <cell r="C7666" t="str">
            <v>ABBOTT PHARM PRODS</v>
          </cell>
          <cell r="D7666">
            <v>39100.9</v>
          </cell>
          <cell r="E7666" t="str">
            <v>ABBOTT</v>
          </cell>
          <cell r="F7666" t="str">
            <v>CODEINE&amp;COMB NON-INJ</v>
          </cell>
        </row>
        <row r="7667">
          <cell r="A7667" t="str">
            <v>VICODIN HP</v>
          </cell>
          <cell r="B7667" t="str">
            <v xml:space="preserve"> ANALGESICS        </v>
          </cell>
          <cell r="C7667" t="str">
            <v>ABBOTT PHARM PRODS</v>
          </cell>
          <cell r="D7667">
            <v>8662.7000000000007</v>
          </cell>
          <cell r="E7667" t="str">
            <v>ABBOTT</v>
          </cell>
          <cell r="F7667" t="str">
            <v>CODEINE&amp;COMB NON-INJ</v>
          </cell>
        </row>
        <row r="7668">
          <cell r="A7668" t="str">
            <v>VICODIN TUSS</v>
          </cell>
          <cell r="B7668" t="str">
            <v xml:space="preserve"> COUGH &amp; COLD PREPS           </v>
          </cell>
          <cell r="C7668" t="str">
            <v>ABBOTT PHARM PRODS</v>
          </cell>
          <cell r="D7668">
            <v>1791.5</v>
          </cell>
          <cell r="E7668" t="str">
            <v>ABBOTT</v>
          </cell>
          <cell r="F7668" t="str">
            <v>COUGH PREP W/COD</v>
          </cell>
        </row>
        <row r="7669">
          <cell r="A7669" t="str">
            <v>VICON C</v>
          </cell>
          <cell r="B7669" t="str">
            <v xml:space="preserve"> VITAMINS        </v>
          </cell>
          <cell r="C7669" t="str">
            <v>UCB PHARMA</v>
          </cell>
          <cell r="D7669">
            <v>-39.9</v>
          </cell>
          <cell r="E7669" t="str">
            <v>UCB INC</v>
          </cell>
          <cell r="F7669" t="str">
            <v>B-COMPLEX W/C ORAL</v>
          </cell>
        </row>
        <row r="7670">
          <cell r="A7670" t="str">
            <v>VICON FORTE</v>
          </cell>
          <cell r="B7670" t="str">
            <v xml:space="preserve"> VITAMINS        </v>
          </cell>
          <cell r="C7670" t="str">
            <v>UCB PHARMA</v>
          </cell>
          <cell r="D7670">
            <v>2468.5</v>
          </cell>
          <cell r="E7670" t="str">
            <v>UCB INC</v>
          </cell>
          <cell r="F7670" t="str">
            <v>MULTIVIT GENERAL</v>
          </cell>
        </row>
        <row r="7671">
          <cell r="A7671" t="str">
            <v>VICON PLUS</v>
          </cell>
          <cell r="B7671" t="str">
            <v xml:space="preserve"> VITAMINS        </v>
          </cell>
          <cell r="C7671" t="str">
            <v>UCB PHARMA</v>
          </cell>
          <cell r="D7671">
            <v>0</v>
          </cell>
          <cell r="E7671" t="str">
            <v>UCB INC</v>
          </cell>
          <cell r="F7671" t="str">
            <v>MULTIVIT GENERAL</v>
          </cell>
        </row>
        <row r="7672">
          <cell r="A7672" t="str">
            <v>VICOPROFEN</v>
          </cell>
          <cell r="B7672" t="str">
            <v xml:space="preserve"> ANALGESICS        </v>
          </cell>
          <cell r="C7672" t="str">
            <v>ABBOTT PHARM PRODS</v>
          </cell>
          <cell r="D7672">
            <v>148197.6</v>
          </cell>
          <cell r="E7672" t="str">
            <v>ABBOTT</v>
          </cell>
          <cell r="F7672" t="str">
            <v>CODEINE&amp;COMB NON-INJ</v>
          </cell>
        </row>
        <row r="7673">
          <cell r="A7673" t="str">
            <v>VI-DAYLIN</v>
          </cell>
          <cell r="B7673" t="str">
            <v xml:space="preserve"> VITAMINS        </v>
          </cell>
          <cell r="C7673" t="str">
            <v>ROSS LABS</v>
          </cell>
          <cell r="D7673">
            <v>3459.5</v>
          </cell>
          <cell r="E7673" t="str">
            <v>ABBOTT</v>
          </cell>
          <cell r="F7673" t="str">
            <v>MULTIVIT-PED DROPS W/O FL</v>
          </cell>
        </row>
        <row r="7674">
          <cell r="A7674" t="str">
            <v>VI-DAYLIN</v>
          </cell>
          <cell r="B7674" t="str">
            <v xml:space="preserve"> VITAMINS        </v>
          </cell>
          <cell r="C7674" t="str">
            <v>ROSS LABS</v>
          </cell>
          <cell r="D7674">
            <v>4032.9</v>
          </cell>
          <cell r="E7674" t="str">
            <v>ABBOTT</v>
          </cell>
          <cell r="F7674" t="str">
            <v>MULTIVIT-PED LIQ W/O FL</v>
          </cell>
        </row>
        <row r="7675">
          <cell r="A7675" t="str">
            <v>VI-DAYLIN ADC</v>
          </cell>
          <cell r="B7675" t="str">
            <v xml:space="preserve"> VITAMINS        </v>
          </cell>
          <cell r="C7675" t="str">
            <v>ROSS LABS</v>
          </cell>
          <cell r="D7675">
            <v>113.4</v>
          </cell>
          <cell r="E7675" t="str">
            <v>ABBOTT</v>
          </cell>
          <cell r="F7675" t="str">
            <v>MULTIVIT-PED DROPS W/O FL</v>
          </cell>
        </row>
        <row r="7676">
          <cell r="A7676" t="str">
            <v>VI-DAYLIN/F</v>
          </cell>
          <cell r="B7676" t="str">
            <v xml:space="preserve"> VITAMINS        </v>
          </cell>
          <cell r="C7676" t="str">
            <v>ROSS LABS</v>
          </cell>
          <cell r="D7676">
            <v>82.2</v>
          </cell>
          <cell r="E7676" t="str">
            <v>ABBOTT</v>
          </cell>
          <cell r="F7676" t="str">
            <v>MULTIVIT-PED DROPS W/FL</v>
          </cell>
        </row>
        <row r="7677">
          <cell r="A7677" t="str">
            <v>VI-DAYLN PLUS IRON</v>
          </cell>
          <cell r="B7677" t="str">
            <v xml:space="preserve"> VITAMINS        </v>
          </cell>
          <cell r="C7677" t="str">
            <v>ROSS LABS</v>
          </cell>
          <cell r="D7677">
            <v>0</v>
          </cell>
          <cell r="E7677" t="str">
            <v>ABBOTT</v>
          </cell>
          <cell r="F7677" t="str">
            <v>MULTIVIT-PED CHEW W/O FL</v>
          </cell>
        </row>
        <row r="7678">
          <cell r="A7678" t="str">
            <v>VI-DAYLN PLUS IRON</v>
          </cell>
          <cell r="B7678" t="str">
            <v xml:space="preserve"> VITAMINS        </v>
          </cell>
          <cell r="C7678" t="str">
            <v>ROSS LABS</v>
          </cell>
          <cell r="D7678">
            <v>285.3</v>
          </cell>
          <cell r="E7678" t="str">
            <v>ABBOTT</v>
          </cell>
          <cell r="F7678" t="str">
            <v>MULTIVIT-PED DROPS W/O FL</v>
          </cell>
        </row>
        <row r="7679">
          <cell r="A7679" t="str">
            <v>VI-DAYLN PLUS IRON</v>
          </cell>
          <cell r="B7679" t="str">
            <v xml:space="preserve"> VITAMINS        </v>
          </cell>
          <cell r="C7679" t="str">
            <v>ROSS LABS</v>
          </cell>
          <cell r="D7679">
            <v>594.5</v>
          </cell>
          <cell r="E7679" t="str">
            <v>ABBOTT</v>
          </cell>
          <cell r="F7679" t="str">
            <v>MULTIVIT-PED LIQ W/O FL</v>
          </cell>
        </row>
        <row r="7680">
          <cell r="A7680" t="str">
            <v>VIDEX</v>
          </cell>
          <cell r="B7680" t="str">
            <v xml:space="preserve"> ANTIVIRALS                                    </v>
          </cell>
          <cell r="C7680" t="str">
            <v>BRISTOL-M SQ HIV</v>
          </cell>
          <cell r="D7680">
            <v>30168.7</v>
          </cell>
          <cell r="E7680" t="str">
            <v>BRISTOL-MYERS SQ</v>
          </cell>
          <cell r="F7680" t="str">
            <v>HIV-REVERSE TRANSC INHIB</v>
          </cell>
        </row>
        <row r="7681">
          <cell r="A7681" t="str">
            <v>VIDEX EC</v>
          </cell>
          <cell r="B7681" t="str">
            <v xml:space="preserve"> ANTIVIRALS                                    </v>
          </cell>
          <cell r="C7681" t="str">
            <v>BRISTOL-M SQ HIV</v>
          </cell>
          <cell r="D7681">
            <v>793961.3</v>
          </cell>
          <cell r="E7681" t="str">
            <v>BRISTOL-MYERS SQ</v>
          </cell>
          <cell r="F7681" t="str">
            <v>HIV-REVERSE TRANSC INHIB</v>
          </cell>
        </row>
        <row r="7682">
          <cell r="A7682" t="str">
            <v>VIGAMOX</v>
          </cell>
          <cell r="B7682" t="str">
            <v xml:space="preserve"> OPHTHALMIC PREPARATIONS                       </v>
          </cell>
          <cell r="C7682" t="str">
            <v>ALCON LABS  OPHTHAL</v>
          </cell>
          <cell r="D7682">
            <v>119301</v>
          </cell>
          <cell r="E7682" t="str">
            <v>NESTLE S A</v>
          </cell>
          <cell r="F7682" t="str">
            <v>OPHTH BROAD/MED SPEC</v>
          </cell>
        </row>
        <row r="7683">
          <cell r="A7683" t="str">
            <v>VINATE 90</v>
          </cell>
          <cell r="B7683" t="str">
            <v xml:space="preserve"> VITAMINS        </v>
          </cell>
          <cell r="C7683" t="str">
            <v>BRECKENRIDGE</v>
          </cell>
          <cell r="D7683">
            <v>266.7</v>
          </cell>
          <cell r="E7683" t="str">
            <v>BRECKENRIDGE</v>
          </cell>
          <cell r="F7683" t="str">
            <v>MULTIVIT PRENATAL</v>
          </cell>
        </row>
        <row r="7684">
          <cell r="A7684" t="str">
            <v>VINATE ADVANCED</v>
          </cell>
          <cell r="B7684" t="str">
            <v xml:space="preserve"> VITAMINS        </v>
          </cell>
          <cell r="C7684" t="str">
            <v>BRECKENRIDGE</v>
          </cell>
          <cell r="D7684">
            <v>3021.6</v>
          </cell>
          <cell r="E7684" t="str">
            <v>BRECKENRIDGE</v>
          </cell>
          <cell r="F7684" t="str">
            <v>MULTIVIT PRENATAL</v>
          </cell>
        </row>
        <row r="7685">
          <cell r="A7685" t="str">
            <v>VINATE GT</v>
          </cell>
          <cell r="B7685" t="str">
            <v xml:space="preserve"> VITAMINS        </v>
          </cell>
          <cell r="C7685" t="str">
            <v>BRECKENRIDGE</v>
          </cell>
          <cell r="D7685">
            <v>19055.599999999999</v>
          </cell>
          <cell r="E7685" t="str">
            <v>BRECKENRIDGE</v>
          </cell>
          <cell r="F7685" t="str">
            <v>MULTIVIT PRENATAL</v>
          </cell>
        </row>
        <row r="7686">
          <cell r="A7686" t="str">
            <v>VINATE-M</v>
          </cell>
          <cell r="B7686" t="str">
            <v xml:space="preserve"> VITAMINS        </v>
          </cell>
          <cell r="C7686" t="str">
            <v>BRECKENRIDGE</v>
          </cell>
          <cell r="D7686">
            <v>4995.1000000000004</v>
          </cell>
          <cell r="E7686" t="str">
            <v>BRECKENRIDGE</v>
          </cell>
          <cell r="F7686" t="str">
            <v>MULTIVIT PRENATAL</v>
          </cell>
        </row>
        <row r="7687">
          <cell r="A7687" t="str">
            <v>VINBLASTINE SULF</v>
          </cell>
          <cell r="B7687" t="str">
            <v xml:space="preserve"> ANTINEOPLASTIC AGENTS                         </v>
          </cell>
          <cell r="C7687" t="str">
            <v>AMER PHARM PARTNER</v>
          </cell>
          <cell r="D7687">
            <v>207.1</v>
          </cell>
          <cell r="E7687" t="str">
            <v>AMER PHARM PARTNER</v>
          </cell>
          <cell r="F7687" t="str">
            <v>VINCA ALKALOIDS</v>
          </cell>
        </row>
        <row r="7688">
          <cell r="A7688" t="str">
            <v>VINBLASTINE SULF</v>
          </cell>
          <cell r="B7688" t="str">
            <v xml:space="preserve"> ANTINEOPLASTIC AGENTS                         </v>
          </cell>
          <cell r="C7688" t="str">
            <v>BEDFORD LABS</v>
          </cell>
          <cell r="D7688">
            <v>154.4</v>
          </cell>
          <cell r="E7688" t="str">
            <v>BOEHRINGER INGEL</v>
          </cell>
          <cell r="F7688" t="str">
            <v>VINCA ALKALOIDS</v>
          </cell>
        </row>
        <row r="7689">
          <cell r="A7689" t="str">
            <v>VINBLASTINE SULF</v>
          </cell>
          <cell r="B7689" t="str">
            <v xml:space="preserve"> ANTINEOPLASTIC AGENTS                         </v>
          </cell>
          <cell r="C7689" t="str">
            <v>FAULDING</v>
          </cell>
          <cell r="D7689">
            <v>0</v>
          </cell>
          <cell r="E7689" t="str">
            <v>MAYNE GROUP</v>
          </cell>
          <cell r="F7689" t="str">
            <v>VINCA ALKALOIDS</v>
          </cell>
        </row>
        <row r="7690">
          <cell r="A7690" t="str">
            <v>VINCRISTINE SULF</v>
          </cell>
          <cell r="B7690" t="str">
            <v xml:space="preserve"> ANTINEOPLASTIC AGENTS                         </v>
          </cell>
          <cell r="C7690" t="str">
            <v>FAULDING</v>
          </cell>
          <cell r="D7690">
            <v>875.7</v>
          </cell>
          <cell r="E7690" t="str">
            <v>MAYNE GROUP</v>
          </cell>
          <cell r="F7690" t="str">
            <v>VINCA ALKALOIDS</v>
          </cell>
        </row>
        <row r="7691">
          <cell r="A7691" t="str">
            <v>VINCRISTINE SULF</v>
          </cell>
          <cell r="B7691" t="str">
            <v xml:space="preserve"> ANTINEOPLASTIC AGENTS                         </v>
          </cell>
          <cell r="C7691" t="str">
            <v>SICOR PHARM</v>
          </cell>
          <cell r="D7691">
            <v>55.5</v>
          </cell>
          <cell r="E7691" t="str">
            <v>SICOR INC</v>
          </cell>
          <cell r="F7691" t="str">
            <v>VINCA ALKALOIDS</v>
          </cell>
        </row>
        <row r="7692">
          <cell r="A7692" t="str">
            <v>VIOGEN-C</v>
          </cell>
          <cell r="B7692" t="str">
            <v xml:space="preserve"> VITAMINS        </v>
          </cell>
          <cell r="C7692" t="str">
            <v>IVAX PHARMACEUTICALS</v>
          </cell>
          <cell r="D7692">
            <v>24.4</v>
          </cell>
          <cell r="E7692" t="str">
            <v>IVAX CORP</v>
          </cell>
          <cell r="F7692" t="str">
            <v>B-COMPLEX W/C ORAL</v>
          </cell>
        </row>
        <row r="7693">
          <cell r="A7693" t="str">
            <v>VIOKASE</v>
          </cell>
          <cell r="B7693" t="str">
            <v xml:space="preserve"> MISCELLANEOUS PREPS, ETHICAL                  </v>
          </cell>
          <cell r="C7693" t="str">
            <v>AXCAN SCANDIPHARM</v>
          </cell>
          <cell r="D7693">
            <v>4724.7</v>
          </cell>
          <cell r="E7693" t="str">
            <v>AXCAN PHARMA</v>
          </cell>
          <cell r="F7693" t="str">
            <v>DIGESTANTS PLAIN</v>
          </cell>
        </row>
        <row r="7694">
          <cell r="A7694" t="str">
            <v>VIOKASE 16</v>
          </cell>
          <cell r="B7694" t="str">
            <v xml:space="preserve"> MISCELLANEOUS PREPS, ETHICAL                  </v>
          </cell>
          <cell r="C7694" t="str">
            <v>AXCAN SCANDIPHARM</v>
          </cell>
          <cell r="D7694">
            <v>3015.2</v>
          </cell>
          <cell r="E7694" t="str">
            <v>AXCAN PHARMA</v>
          </cell>
          <cell r="F7694" t="str">
            <v>DIGESTANTS PLAIN</v>
          </cell>
        </row>
        <row r="7695">
          <cell r="A7695" t="str">
            <v>VIOXX</v>
          </cell>
          <cell r="B7695" t="str">
            <v xml:space="preserve"> ANTIARTHRITICS      </v>
          </cell>
          <cell r="C7695" t="str">
            <v>MERCK &amp; COMPANY</v>
          </cell>
          <cell r="D7695">
            <v>7269933.7000000002</v>
          </cell>
          <cell r="E7695" t="str">
            <v>MERCK &amp; CO</v>
          </cell>
          <cell r="F7695" t="str">
            <v>ANTIARTH COX-2 INHIB</v>
          </cell>
        </row>
        <row r="7696">
          <cell r="A7696" t="str">
            <v>VI-Q-TUSS</v>
          </cell>
          <cell r="B7696" t="str">
            <v xml:space="preserve"> COUGH &amp; COLD PREPS           </v>
          </cell>
          <cell r="C7696" t="str">
            <v>QUALITEST PRODUCTS</v>
          </cell>
          <cell r="D7696">
            <v>1067.4000000000001</v>
          </cell>
          <cell r="E7696" t="str">
            <v>QUALITEST PRODUCTS</v>
          </cell>
          <cell r="F7696" t="str">
            <v>COUGH PREP W/COD</v>
          </cell>
        </row>
        <row r="7697">
          <cell r="A7697" t="str">
            <v>VIRA-A</v>
          </cell>
          <cell r="B7697" t="str">
            <v xml:space="preserve"> OPHTHALMIC PREPARATIONS                       </v>
          </cell>
          <cell r="C7697" t="str">
            <v>MONARCH PHARM</v>
          </cell>
          <cell r="D7697">
            <v>-169.3</v>
          </cell>
          <cell r="E7697" t="str">
            <v>KING PHARM INC</v>
          </cell>
          <cell r="F7697" t="str">
            <v>OPHTH ANTIVIRAL</v>
          </cell>
        </row>
        <row r="7698">
          <cell r="A7698" t="str">
            <v>VIRACEPT</v>
          </cell>
          <cell r="B7698" t="str">
            <v xml:space="preserve"> ANTIVIRALS                                    </v>
          </cell>
          <cell r="C7698" t="str">
            <v>PFIZER</v>
          </cell>
          <cell r="D7698">
            <v>894722.3</v>
          </cell>
          <cell r="E7698" t="str">
            <v>PFIZER</v>
          </cell>
          <cell r="F7698" t="str">
            <v>HIV-PROTEASE INHIB</v>
          </cell>
        </row>
        <row r="7699">
          <cell r="A7699" t="str">
            <v>VIRACTIN</v>
          </cell>
          <cell r="B7699" t="str">
            <v xml:space="preserve"> ANESTHETICS                                   </v>
          </cell>
          <cell r="C7699" t="str">
            <v>SCHER-PLGH HC PROD</v>
          </cell>
          <cell r="D7699">
            <v>1741.9</v>
          </cell>
          <cell r="E7699" t="str">
            <v>SCHERING PLOUGH</v>
          </cell>
          <cell r="F7699" t="str">
            <v>ANESTH LOCAL&amp;TOPICAL OTH</v>
          </cell>
        </row>
        <row r="7700">
          <cell r="A7700" t="str">
            <v>VIRAMUNE</v>
          </cell>
          <cell r="B7700" t="str">
            <v xml:space="preserve"> ANTIVIRALS                                    </v>
          </cell>
          <cell r="C7700" t="str">
            <v>BOEHRINGER INGEL</v>
          </cell>
          <cell r="D7700">
            <v>143982.6</v>
          </cell>
          <cell r="E7700" t="str">
            <v>BOEHRINGER INGEL</v>
          </cell>
          <cell r="F7700" t="str">
            <v>HIV-REVERSE TRANSC INHIB</v>
          </cell>
        </row>
        <row r="7701">
          <cell r="A7701" t="str">
            <v>VIREAD</v>
          </cell>
          <cell r="B7701" t="str">
            <v xml:space="preserve"> ANTIVIRALS                                    </v>
          </cell>
          <cell r="C7701" t="str">
            <v>GILEAD SCIENCES</v>
          </cell>
          <cell r="D7701">
            <v>308580</v>
          </cell>
          <cell r="E7701" t="str">
            <v>GILEAD SCIENCES IN</v>
          </cell>
          <cell r="F7701" t="str">
            <v>HIV-REVERSE TRANSC INHIB</v>
          </cell>
        </row>
        <row r="7702">
          <cell r="A7702" t="str">
            <v>VIROPTIC</v>
          </cell>
          <cell r="B7702" t="str">
            <v xml:space="preserve"> OPHTHALMIC PREPARATIONS                       </v>
          </cell>
          <cell r="C7702" t="str">
            <v>MONARCH PHARM</v>
          </cell>
          <cell r="D7702">
            <v>22154.3</v>
          </cell>
          <cell r="E7702" t="str">
            <v>KING PHARM INC</v>
          </cell>
          <cell r="F7702" t="str">
            <v>OPHTH ANTIVIRAL</v>
          </cell>
        </row>
        <row r="7703">
          <cell r="A7703" t="str">
            <v>VISCOAT</v>
          </cell>
          <cell r="B7703" t="str">
            <v xml:space="preserve"> OPHTHALMIC PREPARATIONS                       </v>
          </cell>
          <cell r="C7703" t="str">
            <v>ALCON SURGICAL</v>
          </cell>
          <cell r="D7703">
            <v>105</v>
          </cell>
          <cell r="E7703" t="str">
            <v>NESTLE S A</v>
          </cell>
          <cell r="F7703" t="str">
            <v>OPHTH PREPS OTH</v>
          </cell>
        </row>
        <row r="7704">
          <cell r="A7704" t="str">
            <v>VISICOL</v>
          </cell>
          <cell r="B7704" t="str">
            <v xml:space="preserve"> LAXATIVES           </v>
          </cell>
          <cell r="C7704" t="str">
            <v>INKINE PHARMACEUTICA</v>
          </cell>
          <cell r="D7704">
            <v>90484.7</v>
          </cell>
          <cell r="E7704" t="str">
            <v>INKINE PHARMACEUTICA</v>
          </cell>
          <cell r="F7704" t="str">
            <v>PRE-XRAY EVACUANTS</v>
          </cell>
        </row>
        <row r="7705">
          <cell r="A7705" t="str">
            <v>VISINE</v>
          </cell>
          <cell r="B7705" t="str">
            <v xml:space="preserve"> OPHTHALMIC PREPARATIONS                       </v>
          </cell>
          <cell r="C7705" t="str">
            <v>PFIZER CONSUMER</v>
          </cell>
          <cell r="D7705">
            <v>323657</v>
          </cell>
          <cell r="E7705" t="str">
            <v>PFIZER</v>
          </cell>
          <cell r="F7705" t="str">
            <v>OPHTH ANTI-ALLERGY</v>
          </cell>
        </row>
        <row r="7706">
          <cell r="A7706" t="str">
            <v>VISINE A C</v>
          </cell>
          <cell r="B7706" t="str">
            <v xml:space="preserve"> OPHTHALMIC PREPARATIONS                       </v>
          </cell>
          <cell r="C7706" t="str">
            <v>PFIZER CONSUMER</v>
          </cell>
          <cell r="D7706">
            <v>124227.7</v>
          </cell>
          <cell r="E7706" t="str">
            <v>PFIZER</v>
          </cell>
          <cell r="F7706" t="str">
            <v>OPHTH ANTI-ALLERGY</v>
          </cell>
        </row>
        <row r="7707">
          <cell r="A7707" t="str">
            <v>VISINE ADVANCED RELIEF</v>
          </cell>
          <cell r="B7707" t="str">
            <v xml:space="preserve"> OPHTHALMIC PREPARATIONS                       </v>
          </cell>
          <cell r="C7707" t="str">
            <v>PFIZER CONSUMER</v>
          </cell>
          <cell r="D7707">
            <v>168942.3</v>
          </cell>
          <cell r="E7707" t="str">
            <v>PFIZER</v>
          </cell>
          <cell r="F7707" t="str">
            <v>OPHTH ANTI-ALLERGY</v>
          </cell>
        </row>
        <row r="7708">
          <cell r="A7708" t="str">
            <v>VISINE FOR CONTACTS</v>
          </cell>
          <cell r="B7708" t="str">
            <v xml:space="preserve"> OPHTHALMIC PREPARATIONS                       </v>
          </cell>
          <cell r="C7708" t="str">
            <v>PFIZER CONSUMER</v>
          </cell>
          <cell r="D7708">
            <v>70540.399999999994</v>
          </cell>
          <cell r="E7708" t="str">
            <v>PFIZER</v>
          </cell>
          <cell r="F7708" t="str">
            <v>CONTACT LENS PROD OTH</v>
          </cell>
        </row>
        <row r="7709">
          <cell r="A7709" t="str">
            <v>VISINE L R</v>
          </cell>
          <cell r="B7709" t="str">
            <v xml:space="preserve"> OPHTHALMIC PREPARATIONS                       </v>
          </cell>
          <cell r="C7709" t="str">
            <v>PFIZER CONSUMER</v>
          </cell>
          <cell r="D7709">
            <v>108495.8</v>
          </cell>
          <cell r="E7709" t="str">
            <v>PFIZER</v>
          </cell>
          <cell r="F7709" t="str">
            <v>OPHTH ANTI-ALLERGY</v>
          </cell>
        </row>
        <row r="7710">
          <cell r="A7710" t="str">
            <v>VISINE TEARS</v>
          </cell>
          <cell r="B7710" t="str">
            <v xml:space="preserve"> OPHTHALMIC PREPARATIONS                       </v>
          </cell>
          <cell r="C7710" t="str">
            <v>PFIZER CONSUMER</v>
          </cell>
          <cell r="D7710">
            <v>83198.899999999994</v>
          </cell>
          <cell r="E7710" t="str">
            <v>PFIZER</v>
          </cell>
          <cell r="F7710" t="str">
            <v>ARTIFICIAL TEARS</v>
          </cell>
        </row>
        <row r="7711">
          <cell r="A7711" t="str">
            <v>VISINE-A</v>
          </cell>
          <cell r="B7711" t="str">
            <v xml:space="preserve"> OPHTHALMIC PREPARATIONS                       </v>
          </cell>
          <cell r="C7711" t="str">
            <v>PFIZER CONSUMER</v>
          </cell>
          <cell r="D7711">
            <v>140530.70000000001</v>
          </cell>
          <cell r="E7711" t="str">
            <v>PFIZER</v>
          </cell>
          <cell r="F7711" t="str">
            <v>OPHTH ANTI-ALLERGY</v>
          </cell>
        </row>
        <row r="7712">
          <cell r="A7712" t="str">
            <v>VISIPAQUE</v>
          </cell>
          <cell r="B7712" t="str">
            <v xml:space="preserve"> DIAGNOSTIC AIDS                               </v>
          </cell>
          <cell r="C7712" t="str">
            <v>NYCOMED AMERSHAM</v>
          </cell>
          <cell r="D7712">
            <v>1028.4000000000001</v>
          </cell>
          <cell r="E7712" t="str">
            <v>NYCOMED&amp;AMERSHAM</v>
          </cell>
          <cell r="F7712" t="str">
            <v>ANGIO-UROGRAPHIC MEDIA</v>
          </cell>
        </row>
        <row r="7713">
          <cell r="A7713" t="str">
            <v>VISKEN</v>
          </cell>
          <cell r="B7713" t="str">
            <v xml:space="preserve"> VASCULAR AGENTS                               </v>
          </cell>
          <cell r="C7713" t="str">
            <v>NOVARTIS RX</v>
          </cell>
          <cell r="D7713">
            <v>0</v>
          </cell>
          <cell r="E7713" t="str">
            <v>NOVARTIS</v>
          </cell>
          <cell r="F7713" t="str">
            <v>BETA BLOCKERS</v>
          </cell>
        </row>
        <row r="7714">
          <cell r="A7714" t="str">
            <v>VISTARIL</v>
          </cell>
          <cell r="B7714" t="str">
            <v xml:space="preserve"> PSYCHOTHERAPEUTICS                            </v>
          </cell>
          <cell r="C7714" t="str">
            <v>PFIZER</v>
          </cell>
          <cell r="D7714">
            <v>115317.6</v>
          </cell>
          <cell r="E7714" t="str">
            <v>PFIZER</v>
          </cell>
          <cell r="F7714" t="str">
            <v>ANTIANXIETY OTH</v>
          </cell>
        </row>
        <row r="7715">
          <cell r="A7715" t="str">
            <v>VISTARIL IM</v>
          </cell>
          <cell r="B7715" t="str">
            <v xml:space="preserve"> PSYCHOTHERAPEUTICS                            </v>
          </cell>
          <cell r="C7715" t="str">
            <v>PFIZER</v>
          </cell>
          <cell r="D7715">
            <v>3314.3</v>
          </cell>
          <cell r="E7715" t="str">
            <v>PFIZER</v>
          </cell>
          <cell r="F7715" t="str">
            <v>ANTIANXIETY OTH</v>
          </cell>
        </row>
        <row r="7716">
          <cell r="A7716" t="str">
            <v>VISTIDE</v>
          </cell>
          <cell r="B7716" t="str">
            <v xml:space="preserve"> ANTIVIRALS                                    </v>
          </cell>
          <cell r="C7716" t="str">
            <v>GILEAD SCIENCES</v>
          </cell>
          <cell r="D7716">
            <v>0</v>
          </cell>
          <cell r="E7716" t="str">
            <v>GILEAD SCIENCES IN</v>
          </cell>
          <cell r="F7716" t="str">
            <v>ANTIVIRALS OTH</v>
          </cell>
        </row>
        <row r="7717">
          <cell r="A7717" t="str">
            <v>VIT A&amp;D</v>
          </cell>
          <cell r="B7717" t="str">
            <v xml:space="preserve"> DERMATOLOGICALS, ETHICAL                      </v>
          </cell>
          <cell r="C7717" t="str">
            <v>CLAY-PARK LABS</v>
          </cell>
          <cell r="D7717">
            <v>969.3</v>
          </cell>
          <cell r="E7717" t="str">
            <v>CLAY-PARK LABS</v>
          </cell>
          <cell r="F7717" t="str">
            <v>EMOLLIENTS &amp; PROTECTIVES</v>
          </cell>
        </row>
        <row r="7718">
          <cell r="A7718" t="str">
            <v>VIT A&amp;D</v>
          </cell>
          <cell r="B7718" t="str">
            <v xml:space="preserve"> DERMATOLOGICALS, ETHICAL                      </v>
          </cell>
          <cell r="C7718" t="str">
            <v>FOUGERA</v>
          </cell>
          <cell r="D7718">
            <v>317.10000000000002</v>
          </cell>
          <cell r="E7718" t="str">
            <v>ALTANA  INC</v>
          </cell>
          <cell r="F7718" t="str">
            <v>EMOLLIENTS &amp; PROTECTIVES</v>
          </cell>
        </row>
        <row r="7719">
          <cell r="A7719" t="str">
            <v>VIT A&amp;D</v>
          </cell>
          <cell r="B7719" t="str">
            <v xml:space="preserve"> DERMATOLOGICALS, ETHICAL                      </v>
          </cell>
          <cell r="C7719" t="str">
            <v>IVAX PHARMACEUTICALS</v>
          </cell>
          <cell r="D7719">
            <v>51.8</v>
          </cell>
          <cell r="E7719" t="str">
            <v>IVAX CORP</v>
          </cell>
          <cell r="F7719" t="str">
            <v>EMOLLIENTS &amp; PROTECTIVES</v>
          </cell>
        </row>
        <row r="7720">
          <cell r="A7720" t="str">
            <v>VIT A&amp;D</v>
          </cell>
          <cell r="B7720" t="str">
            <v xml:space="preserve"> DERMATOLOGICALS, ETHICAL                      </v>
          </cell>
          <cell r="C7720" t="str">
            <v>QUALITEST PRODUCTS</v>
          </cell>
          <cell r="D7720">
            <v>87.9</v>
          </cell>
          <cell r="E7720" t="str">
            <v>QUALITEST PRODUCTS</v>
          </cell>
          <cell r="F7720" t="str">
            <v>EMOLLIENTS &amp; PROTECTIVES</v>
          </cell>
        </row>
        <row r="7721">
          <cell r="A7721" t="str">
            <v>VIT A&amp;D</v>
          </cell>
          <cell r="B7721" t="str">
            <v xml:space="preserve"> DERMATOLOGICALS, ETHICAL                      </v>
          </cell>
          <cell r="C7721" t="str">
            <v>SCHER-PLGH HC PROD</v>
          </cell>
          <cell r="D7721">
            <v>31048.7</v>
          </cell>
          <cell r="E7721" t="str">
            <v>SCHERING PLOUGH</v>
          </cell>
          <cell r="F7721" t="str">
            <v>EMOLLIENTS &amp; PROTECTIVES</v>
          </cell>
        </row>
        <row r="7722">
          <cell r="A7722" t="str">
            <v>VIT B COMP/LYSN/ZN</v>
          </cell>
          <cell r="B7722" t="str">
            <v xml:space="preserve"> VITAMINS        </v>
          </cell>
          <cell r="C7722" t="str">
            <v>ROXMAR LABS</v>
          </cell>
          <cell r="D7722">
            <v>15796.8</v>
          </cell>
          <cell r="E7722" t="str">
            <v>ROXMAR LABS</v>
          </cell>
          <cell r="F7722" t="str">
            <v>B-COMPLEX OTH COMB</v>
          </cell>
        </row>
        <row r="7723">
          <cell r="A7723" t="str">
            <v>VIT B COMPLEX</v>
          </cell>
          <cell r="B7723" t="str">
            <v xml:space="preserve"> VITAMINS        </v>
          </cell>
          <cell r="C7723" t="str">
            <v>WATSON LABS</v>
          </cell>
          <cell r="D7723">
            <v>75.8</v>
          </cell>
          <cell r="E7723" t="str">
            <v>WATSON PHARM INC</v>
          </cell>
          <cell r="F7723" t="str">
            <v>B-COMPLEX PLAIN ORAL</v>
          </cell>
        </row>
        <row r="7724">
          <cell r="A7724" t="str">
            <v>VIT B COMPLEX PLUS</v>
          </cell>
          <cell r="B7724" t="str">
            <v xml:space="preserve"> VITAMINS        </v>
          </cell>
          <cell r="C7724" t="str">
            <v>TEVA PHARMACEUTICALS</v>
          </cell>
          <cell r="D7724">
            <v>2475.9</v>
          </cell>
          <cell r="E7724" t="str">
            <v>TEVA PHARM USA</v>
          </cell>
          <cell r="F7724" t="str">
            <v>B-COMPLEX OTH COMB</v>
          </cell>
        </row>
        <row r="7725">
          <cell r="A7725" t="str">
            <v>VIT B COMPLEX/C/B12</v>
          </cell>
          <cell r="B7725" t="str">
            <v xml:space="preserve"> VITAMINS        </v>
          </cell>
          <cell r="C7725" t="str">
            <v>IVAX PHARMACEUTICALS</v>
          </cell>
          <cell r="D7725">
            <v>0</v>
          </cell>
          <cell r="E7725" t="str">
            <v>IVAX CORP</v>
          </cell>
          <cell r="F7725" t="str">
            <v>B-COMPLEX W/C ORAL</v>
          </cell>
        </row>
        <row r="7726">
          <cell r="A7726" t="str">
            <v>VIT B COMPLEX/C/FA</v>
          </cell>
          <cell r="B7726" t="str">
            <v xml:space="preserve"> VITAMINS        </v>
          </cell>
          <cell r="C7726" t="str">
            <v>IVAX PHARMACEUTICALS</v>
          </cell>
          <cell r="D7726">
            <v>31.2</v>
          </cell>
          <cell r="E7726" t="str">
            <v>IVAX CORP</v>
          </cell>
          <cell r="F7726" t="str">
            <v>B-COMPLEX W/C ORAL</v>
          </cell>
        </row>
        <row r="7727">
          <cell r="A7727" t="str">
            <v>VIT B12</v>
          </cell>
          <cell r="B7727" t="str">
            <v xml:space="preserve"> BLOOD GROWTH FACTORS                          </v>
          </cell>
          <cell r="C7727" t="str">
            <v>GENERAL INS/VACCIN</v>
          </cell>
          <cell r="D7727">
            <v>0</v>
          </cell>
          <cell r="E7727" t="str">
            <v>GENERAL INS/VACCIN</v>
          </cell>
          <cell r="F7727" t="str">
            <v>VITAMIN B12</v>
          </cell>
        </row>
        <row r="7728">
          <cell r="A7728" t="str">
            <v>VIT B12</v>
          </cell>
          <cell r="B7728" t="str">
            <v xml:space="preserve"> BLOOD GROWTH FACTORS                          </v>
          </cell>
          <cell r="C7728" t="str">
            <v>IVAX PHARMACEUTICALS</v>
          </cell>
          <cell r="D7728">
            <v>12</v>
          </cell>
          <cell r="E7728" t="str">
            <v>IVAX CORP</v>
          </cell>
          <cell r="F7728" t="str">
            <v>VITAMIN B12</v>
          </cell>
        </row>
        <row r="7729">
          <cell r="A7729" t="str">
            <v>VIT B12</v>
          </cell>
          <cell r="B7729" t="str">
            <v xml:space="preserve"> BLOOD GROWTH FACTORS                          </v>
          </cell>
          <cell r="C7729" t="str">
            <v>MAJOR PHARM</v>
          </cell>
          <cell r="D7729">
            <v>38.4</v>
          </cell>
          <cell r="E7729" t="str">
            <v>GREAT LAKES WHLSL</v>
          </cell>
          <cell r="F7729" t="str">
            <v>VITAMIN B12</v>
          </cell>
        </row>
        <row r="7730">
          <cell r="A7730" t="str">
            <v>VIT B12</v>
          </cell>
          <cell r="B7730" t="str">
            <v xml:space="preserve"> BLOOD GROWTH FACTORS                          </v>
          </cell>
          <cell r="C7730" t="str">
            <v>MFR NOT STATED</v>
          </cell>
          <cell r="D7730">
            <v>1255.8</v>
          </cell>
          <cell r="E7730" t="str">
            <v>LAB UNKNOWN</v>
          </cell>
          <cell r="F7730" t="str">
            <v>VITAMIN B12</v>
          </cell>
        </row>
        <row r="7731">
          <cell r="A7731" t="str">
            <v>VIT B12</v>
          </cell>
          <cell r="B7731" t="str">
            <v xml:space="preserve"> BLOOD GROWTH FACTORS                          </v>
          </cell>
          <cell r="C7731" t="str">
            <v>STERIS LAB</v>
          </cell>
          <cell r="D7731">
            <v>0</v>
          </cell>
          <cell r="E7731" t="str">
            <v>WATSON PHARM INC</v>
          </cell>
          <cell r="F7731" t="str">
            <v>VITAMIN B12</v>
          </cell>
        </row>
        <row r="7732">
          <cell r="A7732" t="str">
            <v>VIT B12</v>
          </cell>
          <cell r="B7732" t="str">
            <v xml:space="preserve"> BLOOD GROWTH FACTORS                          </v>
          </cell>
          <cell r="C7732" t="str">
            <v>WATSON LABS</v>
          </cell>
          <cell r="D7732">
            <v>24.6</v>
          </cell>
          <cell r="E7732" t="str">
            <v>WATSON PHARM INC</v>
          </cell>
          <cell r="F7732" t="str">
            <v>VITAMIN B12</v>
          </cell>
        </row>
        <row r="7733">
          <cell r="A7733" t="str">
            <v>VIT D</v>
          </cell>
          <cell r="B7733" t="str">
            <v xml:space="preserve"> VITAMINS        </v>
          </cell>
          <cell r="C7733" t="str">
            <v>UNITED RES LABS</v>
          </cell>
          <cell r="D7733">
            <v>14.8</v>
          </cell>
          <cell r="E7733" t="str">
            <v>URL/MUTUAL</v>
          </cell>
          <cell r="F7733" t="str">
            <v>VITAMIN D</v>
          </cell>
        </row>
        <row r="7734">
          <cell r="A7734" t="str">
            <v>VIT D</v>
          </cell>
          <cell r="B7734" t="str">
            <v xml:space="preserve"> VITAMINS        </v>
          </cell>
          <cell r="C7734" t="str">
            <v>WINDMILL NAT VIT</v>
          </cell>
          <cell r="D7734">
            <v>5.8</v>
          </cell>
          <cell r="E7734" t="str">
            <v>WINDMILL NAT VIT</v>
          </cell>
          <cell r="F7734" t="str">
            <v>VITAMIN D</v>
          </cell>
        </row>
        <row r="7735">
          <cell r="A7735" t="str">
            <v>VIT E</v>
          </cell>
          <cell r="B7735" t="str">
            <v xml:space="preserve"> VITAMINS        </v>
          </cell>
          <cell r="C7735" t="str">
            <v>DIXON-SHANE</v>
          </cell>
          <cell r="D7735">
            <v>118.2</v>
          </cell>
          <cell r="E7735" t="str">
            <v>DIXON-SHANE</v>
          </cell>
          <cell r="F7735" t="str">
            <v>VITAMIN E</v>
          </cell>
        </row>
        <row r="7736">
          <cell r="A7736" t="str">
            <v>VIT E</v>
          </cell>
          <cell r="B7736" t="str">
            <v xml:space="preserve"> VITAMINS        </v>
          </cell>
          <cell r="C7736" t="str">
            <v>IVAX PHARMACEUTICALS</v>
          </cell>
          <cell r="D7736">
            <v>184</v>
          </cell>
          <cell r="E7736" t="str">
            <v>IVAX CORP</v>
          </cell>
          <cell r="F7736" t="str">
            <v>VITAMIN E</v>
          </cell>
        </row>
        <row r="7737">
          <cell r="A7737" t="str">
            <v>VIT E</v>
          </cell>
          <cell r="B7737" t="str">
            <v xml:space="preserve"> VITAMINS        </v>
          </cell>
          <cell r="C7737" t="str">
            <v>MAJOR PHARM</v>
          </cell>
          <cell r="D7737">
            <v>282.7</v>
          </cell>
          <cell r="E7737" t="str">
            <v>GREAT LAKES WHLSL</v>
          </cell>
          <cell r="F7737" t="str">
            <v>VITAMIN E</v>
          </cell>
        </row>
        <row r="7738">
          <cell r="A7738" t="str">
            <v>VIT K</v>
          </cell>
          <cell r="B7738" t="str">
            <v xml:space="preserve"> HEMOSTATIC MODIFIERS                          </v>
          </cell>
          <cell r="C7738" t="str">
            <v>ABBOTT HOSP PRODS</v>
          </cell>
          <cell r="D7738">
            <v>9066.6</v>
          </cell>
          <cell r="E7738" t="str">
            <v>ABBOTT</v>
          </cell>
          <cell r="F7738" t="str">
            <v>VIT K &amp; RELATED INJ</v>
          </cell>
        </row>
        <row r="7739">
          <cell r="A7739" t="str">
            <v>VITACON FORTE</v>
          </cell>
          <cell r="B7739" t="str">
            <v xml:space="preserve"> VITAMINS        </v>
          </cell>
          <cell r="C7739" t="str">
            <v>AMIDE PHARMACEUT</v>
          </cell>
          <cell r="D7739">
            <v>191.3</v>
          </cell>
          <cell r="E7739" t="str">
            <v>AMIDE PHARMACEUT</v>
          </cell>
          <cell r="F7739" t="str">
            <v>MULTIVIT GENERAL</v>
          </cell>
        </row>
        <row r="7740">
          <cell r="A7740" t="str">
            <v>VITADYE</v>
          </cell>
          <cell r="B7740" t="str">
            <v xml:space="preserve"> DERMATOLOGICALS, ETHICAL                      </v>
          </cell>
          <cell r="C7740" t="str">
            <v>ICN PHARMACEUTICAL</v>
          </cell>
          <cell r="D7740">
            <v>168.2</v>
          </cell>
          <cell r="E7740" t="str">
            <v>ICN PHARMACEUTICAL</v>
          </cell>
          <cell r="F7740" t="str">
            <v>DERMATOLOGICAL PREP OTH</v>
          </cell>
        </row>
        <row r="7741">
          <cell r="A7741" t="str">
            <v>VITAFOL</v>
          </cell>
          <cell r="B7741" t="str">
            <v xml:space="preserve"> BLOOD GROWTH FACTORS                          </v>
          </cell>
          <cell r="C7741" t="str">
            <v>EVERETT LABS</v>
          </cell>
          <cell r="D7741">
            <v>15955.4</v>
          </cell>
          <cell r="E7741" t="str">
            <v>EVERETT LABS</v>
          </cell>
          <cell r="F7741" t="str">
            <v>FERROUS IRON COMB</v>
          </cell>
        </row>
        <row r="7742">
          <cell r="A7742" t="str">
            <v>VITAFOL-PN</v>
          </cell>
          <cell r="B7742" t="str">
            <v xml:space="preserve"> BLOOD GROWTH FACTORS                          </v>
          </cell>
          <cell r="C7742" t="str">
            <v>EVERETT LABS</v>
          </cell>
          <cell r="D7742">
            <v>15782.8</v>
          </cell>
          <cell r="E7742" t="str">
            <v>EVERETT LABS</v>
          </cell>
          <cell r="F7742" t="str">
            <v>FERROUS IRON COMB</v>
          </cell>
        </row>
        <row r="7743">
          <cell r="A7743" t="str">
            <v>VITALAN-FA</v>
          </cell>
          <cell r="B7743" t="str">
            <v xml:space="preserve"> VITAMINS        </v>
          </cell>
          <cell r="C7743" t="str">
            <v>LANZA</v>
          </cell>
          <cell r="D7743">
            <v>18264</v>
          </cell>
          <cell r="E7743" t="str">
            <v>LANZA</v>
          </cell>
          <cell r="F7743" t="str">
            <v>B-COMPLEX OTH COMB</v>
          </cell>
        </row>
        <row r="7744">
          <cell r="A7744" t="str">
            <v>VITAMIN D</v>
          </cell>
          <cell r="B7744" t="str">
            <v xml:space="preserve"> VITAMINS        </v>
          </cell>
          <cell r="C7744" t="str">
            <v>PLIVA  INC</v>
          </cell>
          <cell r="D7744">
            <v>1333.1</v>
          </cell>
          <cell r="E7744" t="str">
            <v>PLIVA D D  CROATIA</v>
          </cell>
          <cell r="F7744" t="str">
            <v>VITAMIN D</v>
          </cell>
        </row>
        <row r="7745">
          <cell r="A7745" t="str">
            <v>VITA-NUMONYL</v>
          </cell>
          <cell r="B7745" t="str">
            <v xml:space="preserve"> COUGH &amp; COLD PREPS           </v>
          </cell>
          <cell r="C7745" t="str">
            <v>LAMBDA PHARM</v>
          </cell>
          <cell r="D7745">
            <v>173.1</v>
          </cell>
          <cell r="E7745" t="str">
            <v>LAMBDA</v>
          </cell>
          <cell r="F7745" t="str">
            <v>COUGH/COLD W/O EXPECT</v>
          </cell>
        </row>
        <row r="7746">
          <cell r="A7746" t="str">
            <v>VITA-NUMONYL</v>
          </cell>
          <cell r="B7746" t="str">
            <v xml:space="preserve"> COUGH &amp; COLD PREPS           </v>
          </cell>
          <cell r="C7746" t="str">
            <v>TERAL LAB</v>
          </cell>
          <cell r="D7746">
            <v>-91.5</v>
          </cell>
          <cell r="E7746" t="str">
            <v>TERAL LAB</v>
          </cell>
          <cell r="F7746" t="str">
            <v>COUGH/COLD W/O EXPECT</v>
          </cell>
        </row>
        <row r="7747">
          <cell r="A7747" t="str">
            <v>VITA-NUMONYL</v>
          </cell>
          <cell r="B7747" t="str">
            <v xml:space="preserve"> VITAMINS        </v>
          </cell>
          <cell r="C7747" t="str">
            <v>TERAL LAB</v>
          </cell>
          <cell r="D7747">
            <v>34634.6</v>
          </cell>
          <cell r="E7747" t="str">
            <v>TERAL LAB</v>
          </cell>
          <cell r="F7747" t="str">
            <v>VITAMIN A &amp; D</v>
          </cell>
        </row>
        <row r="7748">
          <cell r="A7748" t="str">
            <v>VITAPLEX</v>
          </cell>
          <cell r="B7748" t="str">
            <v xml:space="preserve"> VITAMINS        </v>
          </cell>
          <cell r="C7748" t="str">
            <v>AMIDE PHARMACEUT</v>
          </cell>
          <cell r="D7748">
            <v>3436.5</v>
          </cell>
          <cell r="E7748" t="str">
            <v>AMIDE PHARMACEUT</v>
          </cell>
          <cell r="F7748" t="str">
            <v>B-COMPLEX W/C ORAL</v>
          </cell>
        </row>
        <row r="7749">
          <cell r="A7749" t="str">
            <v>VITAPLEX PLUS</v>
          </cell>
          <cell r="B7749" t="str">
            <v xml:space="preserve"> BLOOD GROWTH FACTORS                          </v>
          </cell>
          <cell r="C7749" t="str">
            <v>AMIDE PHARMACEUT</v>
          </cell>
          <cell r="D7749">
            <v>10236.1</v>
          </cell>
          <cell r="E7749" t="str">
            <v>AMIDE PHARMACEUT</v>
          </cell>
          <cell r="F7749" t="str">
            <v>FERROUS IRON COMB</v>
          </cell>
        </row>
        <row r="7750">
          <cell r="A7750" t="str">
            <v>VITA-PREN</v>
          </cell>
          <cell r="B7750" t="str">
            <v xml:space="preserve"> VITAMINS        </v>
          </cell>
          <cell r="C7750" t="str">
            <v>RE-POR LABS</v>
          </cell>
          <cell r="D7750">
            <v>52.8</v>
          </cell>
          <cell r="E7750" t="str">
            <v>RE-POR LABS</v>
          </cell>
          <cell r="F7750" t="str">
            <v>MULTIVIT PRENATAL</v>
          </cell>
        </row>
        <row r="7751">
          <cell r="A7751" t="str">
            <v>VITUSSIN</v>
          </cell>
          <cell r="B7751" t="str">
            <v xml:space="preserve"> COUGH &amp; COLD PREPS           </v>
          </cell>
          <cell r="C7751" t="str">
            <v>CYPRESS PHARM</v>
          </cell>
          <cell r="D7751">
            <v>239</v>
          </cell>
          <cell r="E7751" t="str">
            <v>CYPRESS PHARM</v>
          </cell>
          <cell r="F7751" t="str">
            <v>COUGH PREP W/COD</v>
          </cell>
        </row>
        <row r="7752">
          <cell r="A7752" t="str">
            <v>VIVACTIL</v>
          </cell>
          <cell r="B7752" t="str">
            <v xml:space="preserve"> PSYCHOTHERAPEUTICS                            </v>
          </cell>
          <cell r="C7752" t="str">
            <v>ODYSSEY PHARM</v>
          </cell>
          <cell r="D7752">
            <v>2188.3000000000002</v>
          </cell>
          <cell r="E7752" t="str">
            <v>PLIVA D D  CROATIA</v>
          </cell>
          <cell r="F7752" t="str">
            <v>TRICYCLICS &amp; TETRACYCLICS</v>
          </cell>
        </row>
        <row r="7753">
          <cell r="A7753" t="str">
            <v>VIVELLE</v>
          </cell>
          <cell r="B7753" t="str">
            <v xml:space="preserve"> HORMONES                                      </v>
          </cell>
          <cell r="C7753" t="str">
            <v>NOVARTIS RX</v>
          </cell>
          <cell r="D7753">
            <v>21791.9</v>
          </cell>
          <cell r="E7753" t="str">
            <v>NOVARTIS</v>
          </cell>
          <cell r="F7753" t="str">
            <v>HORMONES ESTROGENS TRNSDR</v>
          </cell>
        </row>
        <row r="7754">
          <cell r="A7754" t="str">
            <v>VIVELLE-DOT</v>
          </cell>
          <cell r="B7754" t="str">
            <v xml:space="preserve"> HORMONES                                      </v>
          </cell>
          <cell r="C7754" t="str">
            <v>NOVARTIS RX</v>
          </cell>
          <cell r="D7754">
            <v>6858.1</v>
          </cell>
          <cell r="E7754" t="str">
            <v>NOVARTIS</v>
          </cell>
          <cell r="F7754" t="str">
            <v>HORMONES ESTROGENS TRNSDR</v>
          </cell>
        </row>
        <row r="7755">
          <cell r="A7755" t="str">
            <v>VIVONEX T E N</v>
          </cell>
          <cell r="B7755" t="str">
            <v xml:space="preserve"> NUTRIENTS &amp; SUPPLEMENTS                       </v>
          </cell>
          <cell r="C7755" t="str">
            <v>NOVARTIS NUTRITION</v>
          </cell>
          <cell r="D7755">
            <v>0</v>
          </cell>
          <cell r="E7755" t="str">
            <v>NOVARTIS</v>
          </cell>
          <cell r="F7755" t="str">
            <v>COMPLETE FOOD SUPPLEMENT</v>
          </cell>
        </row>
        <row r="7756">
          <cell r="A7756" t="str">
            <v>VI-ZAC</v>
          </cell>
          <cell r="B7756" t="str">
            <v xml:space="preserve"> VITAMINS        </v>
          </cell>
          <cell r="C7756" t="str">
            <v>UCB PHARMA</v>
          </cell>
          <cell r="D7756">
            <v>168.8</v>
          </cell>
          <cell r="E7756" t="str">
            <v>UCB INC</v>
          </cell>
          <cell r="F7756" t="str">
            <v>MULTIVIT GENERAL</v>
          </cell>
        </row>
        <row r="7757">
          <cell r="A7757" t="str">
            <v>VOLMAX</v>
          </cell>
          <cell r="B7757" t="str">
            <v xml:space="preserve"> RESPIRATORY THERAPY                           </v>
          </cell>
          <cell r="C7757" t="str">
            <v>MURO PHARM</v>
          </cell>
          <cell r="D7757">
            <v>92530.6</v>
          </cell>
          <cell r="E7757" t="str">
            <v>MURO PHARM</v>
          </cell>
          <cell r="F7757" t="str">
            <v>BETA AGONISTS ORAL SOLID</v>
          </cell>
        </row>
        <row r="7758">
          <cell r="A7758" t="str">
            <v>VOLTAREN</v>
          </cell>
          <cell r="B7758" t="str">
            <v xml:space="preserve"> ANTIARTHRITICS      </v>
          </cell>
          <cell r="C7758" t="str">
            <v>NOVARTIS RX</v>
          </cell>
          <cell r="D7758">
            <v>34293.5</v>
          </cell>
          <cell r="E7758" t="str">
            <v>NOVARTIS</v>
          </cell>
          <cell r="F7758" t="str">
            <v>ANTIARTH PLAIN</v>
          </cell>
        </row>
        <row r="7759">
          <cell r="A7759" t="str">
            <v>VOLTAREN OPHTHALMIC</v>
          </cell>
          <cell r="B7759" t="str">
            <v xml:space="preserve"> OPHTHALMIC PREPARATIONS                       </v>
          </cell>
          <cell r="C7759" t="str">
            <v>NOVARTIS VISION</v>
          </cell>
          <cell r="D7759">
            <v>67553.8</v>
          </cell>
          <cell r="E7759" t="str">
            <v>NOVARTIS</v>
          </cell>
          <cell r="F7759" t="str">
            <v>OPHTH NSAIDS</v>
          </cell>
        </row>
        <row r="7760">
          <cell r="A7760" t="str">
            <v>VOLTAREN-XR</v>
          </cell>
          <cell r="B7760" t="str">
            <v xml:space="preserve"> ANTIARTHRITICS      </v>
          </cell>
          <cell r="C7760" t="str">
            <v>NOVARTIS RX</v>
          </cell>
          <cell r="D7760">
            <v>77432.7</v>
          </cell>
          <cell r="E7760" t="str">
            <v>NOVARTIS</v>
          </cell>
          <cell r="F7760" t="str">
            <v>ANTIARTH PLAIN</v>
          </cell>
        </row>
        <row r="7761">
          <cell r="A7761" t="str">
            <v>VOSOL HC OTIC</v>
          </cell>
          <cell r="B7761" t="str">
            <v xml:space="preserve"> OTICS, ETHICAL                                </v>
          </cell>
          <cell r="C7761" t="str">
            <v>MEDPOINTE CO</v>
          </cell>
          <cell r="D7761">
            <v>2346.3000000000002</v>
          </cell>
          <cell r="E7761" t="str">
            <v>MEDPOINTE INC</v>
          </cell>
          <cell r="F7761" t="str">
            <v>OTIC ANTNFCT W/GLUCOCORT</v>
          </cell>
        </row>
        <row r="7762">
          <cell r="A7762" t="str">
            <v>VOSOL OTIC</v>
          </cell>
          <cell r="B7762" t="str">
            <v xml:space="preserve"> OTICS, ETHICAL                                </v>
          </cell>
          <cell r="C7762" t="str">
            <v>MEDPOINTE CO</v>
          </cell>
          <cell r="D7762">
            <v>4195.1000000000004</v>
          </cell>
          <cell r="E7762" t="str">
            <v>MEDPOINTE INC</v>
          </cell>
          <cell r="F7762" t="str">
            <v>OTIC ANTNFCT PLAIN</v>
          </cell>
        </row>
        <row r="7763">
          <cell r="A7763" t="str">
            <v>VOSPIRE ER</v>
          </cell>
          <cell r="B7763" t="str">
            <v xml:space="preserve"> RESPIRATORY THERAPY                           </v>
          </cell>
          <cell r="C7763" t="str">
            <v>ODYSSEY PHARM</v>
          </cell>
          <cell r="D7763">
            <v>53400.4</v>
          </cell>
          <cell r="E7763" t="str">
            <v>PLIVA D D  CROATIA</v>
          </cell>
          <cell r="F7763" t="str">
            <v>BETA AGONISTS ORAL SOLID</v>
          </cell>
        </row>
        <row r="7764">
          <cell r="A7764" t="str">
            <v>VYTONE</v>
          </cell>
          <cell r="B7764" t="str">
            <v xml:space="preserve"> HORMONES                                      </v>
          </cell>
          <cell r="C7764" t="str">
            <v>DERMIK</v>
          </cell>
          <cell r="D7764">
            <v>2507.6999999999998</v>
          </cell>
          <cell r="E7764" t="str">
            <v>AVENTIS CORP</v>
          </cell>
          <cell r="F7764" t="str">
            <v>HORMONES CORT COMB DERM</v>
          </cell>
        </row>
        <row r="7765">
          <cell r="A7765" t="str">
            <v>WALKER</v>
          </cell>
          <cell r="B7765" t="str">
            <v>UNKNOWN USC 99998</v>
          </cell>
          <cell r="C7765" t="str">
            <v>CAREX PRODUCTS</v>
          </cell>
          <cell r="D7765">
            <v>421.4</v>
          </cell>
          <cell r="E7765" t="str">
            <v>CAREX PRODUCTS</v>
          </cell>
          <cell r="F7765" t="str">
            <v>UNKNOWN USC 99998</v>
          </cell>
        </row>
        <row r="7766">
          <cell r="A7766" t="str">
            <v>WARFARIN SOD</v>
          </cell>
          <cell r="B7766" t="str">
            <v xml:space="preserve"> HEMOSTATIC MODIFIERS                          </v>
          </cell>
          <cell r="C7766" t="str">
            <v>BARR LABS</v>
          </cell>
          <cell r="D7766">
            <v>211588.3</v>
          </cell>
          <cell r="E7766" t="str">
            <v>BARR LABS CORP</v>
          </cell>
          <cell r="F7766" t="str">
            <v>ANTICOAG ORAL</v>
          </cell>
        </row>
        <row r="7767">
          <cell r="A7767" t="str">
            <v>WARFARIN SOD</v>
          </cell>
          <cell r="B7767" t="str">
            <v xml:space="preserve"> HEMOSTATIC MODIFIERS                          </v>
          </cell>
          <cell r="C7767" t="str">
            <v>GENEVA PHARM</v>
          </cell>
          <cell r="D7767">
            <v>2970.8</v>
          </cell>
          <cell r="E7767" t="str">
            <v>NOVARTIS</v>
          </cell>
          <cell r="F7767" t="str">
            <v>ANTICOAG ORAL</v>
          </cell>
        </row>
        <row r="7768">
          <cell r="A7768" t="str">
            <v>WARFARIN SOD</v>
          </cell>
          <cell r="B7768" t="str">
            <v xml:space="preserve"> HEMOSTATIC MODIFIERS                          </v>
          </cell>
          <cell r="C7768" t="str">
            <v>IVAX PHARMACEUTICALS</v>
          </cell>
          <cell r="D7768">
            <v>-30.9</v>
          </cell>
          <cell r="E7768" t="str">
            <v>IVAX CORP</v>
          </cell>
          <cell r="F7768" t="str">
            <v>ANTICOAG ORAL</v>
          </cell>
        </row>
        <row r="7769">
          <cell r="A7769" t="str">
            <v>WARFARIN SOD</v>
          </cell>
          <cell r="B7769" t="str">
            <v xml:space="preserve"> HEMOSTATIC MODIFIERS                          </v>
          </cell>
          <cell r="C7769" t="str">
            <v>TARO PHARM</v>
          </cell>
          <cell r="D7769">
            <v>150700.79999999999</v>
          </cell>
          <cell r="E7769" t="str">
            <v>TARO PHARM</v>
          </cell>
          <cell r="F7769" t="str">
            <v>ANTICOAG ORAL</v>
          </cell>
        </row>
        <row r="7770">
          <cell r="A7770" t="str">
            <v>WART REMOVER</v>
          </cell>
          <cell r="B7770" t="str">
            <v xml:space="preserve"> DERMATOLOGICALS, ETHICAL                      </v>
          </cell>
          <cell r="C7770" t="str">
            <v>WATSON LABS</v>
          </cell>
          <cell r="D7770">
            <v>50.7</v>
          </cell>
          <cell r="E7770" t="str">
            <v>WATSON PHARM INC</v>
          </cell>
          <cell r="F7770" t="str">
            <v>DERMATOLOGICAL PREP OTH</v>
          </cell>
        </row>
        <row r="7771">
          <cell r="A7771" t="str">
            <v>WE MIST LA</v>
          </cell>
          <cell r="B7771" t="str">
            <v xml:space="preserve"> COUGH &amp; COLD PREPS           </v>
          </cell>
          <cell r="C7771" t="str">
            <v>WE PHARMACEUTICALS</v>
          </cell>
          <cell r="D7771">
            <v>0</v>
          </cell>
          <cell r="E7771" t="str">
            <v>WE PHARMACEUTICALS</v>
          </cell>
          <cell r="F7771" t="str">
            <v>COUGH/COLD W/EXPECT</v>
          </cell>
        </row>
        <row r="7772">
          <cell r="A7772" t="str">
            <v>WELCHOL</v>
          </cell>
          <cell r="B7772" t="str">
            <v xml:space="preserve"> ANTIHYPERLIPIDEMIC AGENTS              </v>
          </cell>
          <cell r="C7772" t="str">
            <v>SANKYO PHARMA INC</v>
          </cell>
          <cell r="D7772">
            <v>6048.2</v>
          </cell>
          <cell r="E7772" t="str">
            <v>SANKYO PHARMA INC</v>
          </cell>
          <cell r="F7772" t="str">
            <v>BILE ACID SEQUESTRANTS</v>
          </cell>
        </row>
        <row r="7773">
          <cell r="A7773" t="str">
            <v>WELLBUTRIN</v>
          </cell>
          <cell r="B7773" t="str">
            <v xml:space="preserve"> PSYCHOTHERAPEUTICS                            </v>
          </cell>
          <cell r="C7773" t="str">
            <v>GSK PHARM</v>
          </cell>
          <cell r="D7773">
            <v>4763</v>
          </cell>
          <cell r="E7773" t="str">
            <v>GLAXOSMITHKLINE</v>
          </cell>
          <cell r="F7773" t="str">
            <v>NEWER GENERATION ANTIDEPRES</v>
          </cell>
        </row>
        <row r="7774">
          <cell r="A7774" t="str">
            <v>WELLBUTRIN SR</v>
          </cell>
          <cell r="B7774" t="str">
            <v xml:space="preserve"> PSYCHOTHERAPEUTICS                            </v>
          </cell>
          <cell r="C7774" t="str">
            <v>GSK PHARM</v>
          </cell>
          <cell r="D7774">
            <v>3862913.6</v>
          </cell>
          <cell r="E7774" t="str">
            <v>GLAXOSMITHKLINE</v>
          </cell>
          <cell r="F7774" t="str">
            <v>NEWER GENERATION ANTIDEPRES</v>
          </cell>
        </row>
        <row r="7775">
          <cell r="A7775" t="str">
            <v>WELLBUTRIN XL</v>
          </cell>
          <cell r="B7775" t="str">
            <v xml:space="preserve"> PSYCHOTHERAPEUTICS                            </v>
          </cell>
          <cell r="C7775" t="str">
            <v>GSK PHARM</v>
          </cell>
          <cell r="D7775">
            <v>114791.6</v>
          </cell>
          <cell r="E7775" t="str">
            <v>GLAXOSMITHKLINE</v>
          </cell>
          <cell r="F7775" t="str">
            <v>NEWER GENERATION ANTIDEPRES</v>
          </cell>
        </row>
        <row r="7776">
          <cell r="A7776" t="str">
            <v>WEST DECON</v>
          </cell>
          <cell r="B7776" t="str">
            <v xml:space="preserve"> COUGH &amp; COLD PREPS           </v>
          </cell>
          <cell r="C7776" t="str">
            <v>WEST WARD</v>
          </cell>
          <cell r="D7776">
            <v>0</v>
          </cell>
          <cell r="E7776" t="str">
            <v>WEST WARD</v>
          </cell>
          <cell r="F7776" t="str">
            <v>ORAL COLD W/O ANALG</v>
          </cell>
        </row>
        <row r="7777">
          <cell r="A7777" t="str">
            <v>WESTCORT</v>
          </cell>
          <cell r="B7777" t="str">
            <v xml:space="preserve"> HORMONES                                      </v>
          </cell>
          <cell r="C7777" t="str">
            <v>WESTWOOD-SQUIBB PH</v>
          </cell>
          <cell r="D7777">
            <v>32354.1</v>
          </cell>
          <cell r="E7777" t="str">
            <v>BRISTOL-MYERS SQ</v>
          </cell>
          <cell r="F7777" t="str">
            <v>HORMONES CORT PLAIN DERM</v>
          </cell>
        </row>
        <row r="7778">
          <cell r="A7778" t="str">
            <v>WET-N-SOAK PLUS</v>
          </cell>
          <cell r="B7778" t="str">
            <v xml:space="preserve"> OPHTHALMIC PREPARATIONS                       </v>
          </cell>
          <cell r="C7778" t="str">
            <v>AMO</v>
          </cell>
          <cell r="D7778">
            <v>2793.2</v>
          </cell>
          <cell r="E7778" t="str">
            <v>AMO</v>
          </cell>
          <cell r="F7778" t="str">
            <v>HGP LENS COMB</v>
          </cell>
        </row>
        <row r="7779">
          <cell r="A7779" t="str">
            <v>WINRHO SDF</v>
          </cell>
          <cell r="B7779" t="str">
            <v xml:space="preserve"> HOSPITAL SOLUTIONS                            </v>
          </cell>
          <cell r="C7779" t="str">
            <v>NORTH AMER BIO</v>
          </cell>
          <cell r="D7779">
            <v>28448.7</v>
          </cell>
          <cell r="E7779" t="str">
            <v>NORTH AMER BIO</v>
          </cell>
          <cell r="F7779" t="str">
            <v>ANTI RHO-D IMMUNE GLOBULIN</v>
          </cell>
        </row>
        <row r="7780">
          <cell r="A7780" t="str">
            <v>WINSTROL</v>
          </cell>
          <cell r="B7780" t="str">
            <v xml:space="preserve"> HORMONES                                      </v>
          </cell>
          <cell r="C7780" t="str">
            <v>OVATION PHARMA</v>
          </cell>
          <cell r="D7780">
            <v>3285.6</v>
          </cell>
          <cell r="E7780" t="str">
            <v>OVATION PHARMA</v>
          </cell>
          <cell r="F7780" t="str">
            <v>ANABOLIC HORMONES</v>
          </cell>
        </row>
        <row r="7781">
          <cell r="A7781" t="str">
            <v>WITCH HAZEL W/GLYCER</v>
          </cell>
          <cell r="B7781" t="str">
            <v xml:space="preserve"> DERMATOLOGICALS, ETHICAL                      </v>
          </cell>
          <cell r="C7781" t="str">
            <v>MFR NOT STATED</v>
          </cell>
          <cell r="D7781">
            <v>91.5</v>
          </cell>
          <cell r="E7781" t="str">
            <v>LAB UNKNOWN</v>
          </cell>
          <cell r="F7781" t="str">
            <v>DERMATOLOGICAL PREP OTH</v>
          </cell>
        </row>
        <row r="7782">
          <cell r="A7782" t="str">
            <v>WOUND MANAGER</v>
          </cell>
          <cell r="B7782" t="str">
            <v>UNKNOWN USC 99998</v>
          </cell>
          <cell r="C7782" t="str">
            <v>CONVATEC</v>
          </cell>
          <cell r="D7782">
            <v>605.70000000000005</v>
          </cell>
          <cell r="E7782" t="str">
            <v>BRISTOL-MYERS SQ</v>
          </cell>
          <cell r="F7782" t="str">
            <v>UNKNOWN USC 99998</v>
          </cell>
        </row>
        <row r="7783">
          <cell r="A7783" t="str">
            <v>WRIST BRACE</v>
          </cell>
          <cell r="B7783" t="str">
            <v>UNKNOWN USC 99998</v>
          </cell>
          <cell r="C7783" t="str">
            <v>BAUER &amp; BLACK</v>
          </cell>
          <cell r="D7783">
            <v>1818.6</v>
          </cell>
          <cell r="E7783" t="str">
            <v>BAUER &amp; BLACK</v>
          </cell>
          <cell r="F7783" t="str">
            <v>UNKNOWN USC 99998</v>
          </cell>
        </row>
        <row r="7784">
          <cell r="A7784" t="str">
            <v>WRIST BRACE</v>
          </cell>
          <cell r="B7784" t="str">
            <v>UNKNOWN USC 99998</v>
          </cell>
          <cell r="C7784" t="str">
            <v>JUNG</v>
          </cell>
          <cell r="D7784">
            <v>27228.3</v>
          </cell>
          <cell r="E7784" t="str">
            <v>JUNG</v>
          </cell>
          <cell r="F7784" t="str">
            <v>UNKNOWN USC 99998</v>
          </cell>
        </row>
        <row r="7785">
          <cell r="A7785" t="str">
            <v>WRIST SUPPORT</v>
          </cell>
          <cell r="B7785" t="str">
            <v>UNKNOWN USC 99998</v>
          </cell>
          <cell r="C7785" t="str">
            <v>BECTON-DICKINSON</v>
          </cell>
          <cell r="D7785">
            <v>4.2</v>
          </cell>
          <cell r="E7785" t="str">
            <v>BECTON-DICKINSON</v>
          </cell>
          <cell r="F7785" t="str">
            <v>UNKNOWN USC 99998</v>
          </cell>
        </row>
        <row r="7786">
          <cell r="A7786" t="str">
            <v>WRIST SUPPORT</v>
          </cell>
          <cell r="B7786" t="str">
            <v>UNKNOWN USC 99998</v>
          </cell>
          <cell r="C7786" t="str">
            <v>JUNG</v>
          </cell>
          <cell r="D7786">
            <v>0</v>
          </cell>
          <cell r="E7786" t="str">
            <v>JUNG</v>
          </cell>
          <cell r="F7786" t="str">
            <v>UNKNOWN USC 99998</v>
          </cell>
        </row>
        <row r="7787">
          <cell r="A7787" t="str">
            <v>WYGESIC</v>
          </cell>
          <cell r="B7787" t="str">
            <v xml:space="preserve"> ANALGESICS        </v>
          </cell>
          <cell r="C7787" t="str">
            <v>WOMEN FIRST HEALTHCA</v>
          </cell>
          <cell r="D7787">
            <v>-1048.2</v>
          </cell>
          <cell r="E7787" t="str">
            <v>WOMEN FIRST HEALTHCA</v>
          </cell>
          <cell r="F7787" t="str">
            <v>PROPOXYPHENE</v>
          </cell>
        </row>
        <row r="7788">
          <cell r="A7788" t="str">
            <v>WYTENSIN</v>
          </cell>
          <cell r="B7788" t="str">
            <v xml:space="preserve"> VASCULAR AGENTS                               </v>
          </cell>
          <cell r="C7788" t="str">
            <v>WYETH-AYERST</v>
          </cell>
          <cell r="D7788">
            <v>-285</v>
          </cell>
          <cell r="E7788" t="str">
            <v>WYETH CORP</v>
          </cell>
          <cell r="F7788" t="str">
            <v>CENTRAL ACT AGT ALONE COMB</v>
          </cell>
        </row>
        <row r="7789">
          <cell r="A7789" t="str">
            <v>XALATAN</v>
          </cell>
          <cell r="B7789" t="str">
            <v xml:space="preserve"> OPHTHALMIC PREPARATIONS                       </v>
          </cell>
          <cell r="C7789" t="str">
            <v>PHARMACIA</v>
          </cell>
          <cell r="D7789">
            <v>2252121.9</v>
          </cell>
          <cell r="E7789" t="str">
            <v>PHARMACIA CORP</v>
          </cell>
          <cell r="F7789" t="str">
            <v>MIOTICS &amp; GLAUCOMA OTH</v>
          </cell>
        </row>
        <row r="7790">
          <cell r="A7790" t="str">
            <v>XANAX</v>
          </cell>
          <cell r="B7790" t="str">
            <v xml:space="preserve"> PSYCHOTHERAPEUTICS                            </v>
          </cell>
          <cell r="C7790" t="str">
            <v>PHARMACIA</v>
          </cell>
          <cell r="D7790">
            <v>972365.5</v>
          </cell>
          <cell r="E7790" t="str">
            <v>PHARMACIA CORP</v>
          </cell>
          <cell r="F7790" t="str">
            <v>BENZODIAZEPINES</v>
          </cell>
        </row>
        <row r="7791">
          <cell r="A7791" t="str">
            <v>XANAX XR</v>
          </cell>
          <cell r="B7791" t="str">
            <v xml:space="preserve"> PSYCHOTHERAPEUTICS                            </v>
          </cell>
          <cell r="C7791" t="str">
            <v>PHARMACIA</v>
          </cell>
          <cell r="D7791">
            <v>74886</v>
          </cell>
          <cell r="E7791" t="str">
            <v>PHARMACIA CORP</v>
          </cell>
          <cell r="F7791" t="str">
            <v>BENZODIAZEPINES</v>
          </cell>
        </row>
        <row r="7792">
          <cell r="A7792" t="str">
            <v>XELODA</v>
          </cell>
          <cell r="B7792" t="str">
            <v xml:space="preserve"> ANTINEOPLASTIC AGENTS                         </v>
          </cell>
          <cell r="C7792" t="str">
            <v>ROCHE</v>
          </cell>
          <cell r="D7792">
            <v>742147</v>
          </cell>
          <cell r="E7792" t="str">
            <v>HOFFMANN-LA ROCHE</v>
          </cell>
          <cell r="F7792" t="str">
            <v>PYRIMIDINE ANALOGS</v>
          </cell>
        </row>
        <row r="7793">
          <cell r="A7793" t="str">
            <v>XENADERM</v>
          </cell>
          <cell r="B7793" t="str">
            <v xml:space="preserve"> ENZYMES                                       </v>
          </cell>
          <cell r="C7793" t="str">
            <v>HEALTHPOINT MEDICAL</v>
          </cell>
          <cell r="D7793">
            <v>2886.6</v>
          </cell>
          <cell r="E7793" t="str">
            <v>HEALTHPOINT MEDICAL</v>
          </cell>
          <cell r="F7793" t="str">
            <v>ENZYMES LOCAL/TOPICAL</v>
          </cell>
        </row>
        <row r="7794">
          <cell r="A7794" t="str">
            <v>XENICAL</v>
          </cell>
          <cell r="B7794" t="str">
            <v xml:space="preserve"> ANTI-OBESITY, ETHICAL                         </v>
          </cell>
          <cell r="C7794" t="str">
            <v>ROCHE</v>
          </cell>
          <cell r="D7794">
            <v>1153548</v>
          </cell>
          <cell r="E7794" t="str">
            <v>HOFFMANN-LA ROCHE</v>
          </cell>
          <cell r="F7794" t="str">
            <v>NON-SYSTEMIC  OTH</v>
          </cell>
        </row>
        <row r="7795">
          <cell r="A7795" t="str">
            <v>XERAC-AC</v>
          </cell>
          <cell r="B7795" t="str">
            <v xml:space="preserve"> DERMATOLOGICALS, ETHICAL                      </v>
          </cell>
          <cell r="C7795" t="str">
            <v>PERSON &amp; COVEY</v>
          </cell>
          <cell r="D7795">
            <v>2259.3000000000002</v>
          </cell>
          <cell r="E7795" t="str">
            <v>PERSON &amp; COVEY</v>
          </cell>
          <cell r="F7795" t="str">
            <v>DERMATOLOGICAL PREP OTH</v>
          </cell>
        </row>
        <row r="7796">
          <cell r="A7796" t="str">
            <v>XOPENEX</v>
          </cell>
          <cell r="B7796" t="str">
            <v xml:space="preserve"> RESPIRATORY THERAPY                           </v>
          </cell>
          <cell r="C7796" t="str">
            <v>SEPRACOR INC</v>
          </cell>
          <cell r="D7796">
            <v>36350.5</v>
          </cell>
          <cell r="E7796" t="str">
            <v>SEPRACOR INC</v>
          </cell>
          <cell r="F7796" t="str">
            <v>BETA AGONISTS NEB SOL</v>
          </cell>
        </row>
        <row r="7797">
          <cell r="A7797" t="str">
            <v>X-PREP</v>
          </cell>
          <cell r="B7797" t="str">
            <v xml:space="preserve"> LAXATIVES           </v>
          </cell>
          <cell r="C7797" t="str">
            <v>PURDUE</v>
          </cell>
          <cell r="D7797">
            <v>11868.1</v>
          </cell>
          <cell r="E7797" t="str">
            <v>PURDUE FREDERICK</v>
          </cell>
          <cell r="F7797" t="str">
            <v>PRE-XRAY EVACUANTS</v>
          </cell>
        </row>
        <row r="7798">
          <cell r="A7798" t="str">
            <v>XYLOCAINE</v>
          </cell>
          <cell r="B7798" t="str">
            <v xml:space="preserve"> ANESTHETICS                                   </v>
          </cell>
          <cell r="C7798" t="str">
            <v>ASTRAZENECA</v>
          </cell>
          <cell r="D7798">
            <v>8134.7</v>
          </cell>
          <cell r="E7798" t="str">
            <v>ASTRAZENECA CORP</v>
          </cell>
          <cell r="F7798" t="str">
            <v>ANESTH LOCAL INJ</v>
          </cell>
        </row>
        <row r="7799">
          <cell r="A7799" t="str">
            <v>XYLOCAINE</v>
          </cell>
          <cell r="B7799" t="str">
            <v xml:space="preserve"> ANESTHETICS                                   </v>
          </cell>
          <cell r="C7799" t="str">
            <v>ASTRAZENECA</v>
          </cell>
          <cell r="D7799">
            <v>18050.7</v>
          </cell>
          <cell r="E7799" t="str">
            <v>ASTRAZENECA CORP</v>
          </cell>
          <cell r="F7799" t="str">
            <v>ANESTH LOCAL&amp;TOPICAL OTH</v>
          </cell>
        </row>
        <row r="7800">
          <cell r="A7800" t="str">
            <v>XYLOCAINE CARDIAC</v>
          </cell>
          <cell r="B7800" t="str">
            <v xml:space="preserve"> CARDIAC AGENTS                                </v>
          </cell>
          <cell r="C7800" t="str">
            <v>ASTRAZENECA</v>
          </cell>
          <cell r="D7800">
            <v>38.200000000000003</v>
          </cell>
          <cell r="E7800" t="str">
            <v>ASTRAZENECA CORP</v>
          </cell>
          <cell r="F7800" t="str">
            <v>ANTI-ARRHYTHMIA AGENT</v>
          </cell>
        </row>
        <row r="7801">
          <cell r="A7801" t="str">
            <v>XYLOCAINE VISCOUS</v>
          </cell>
          <cell r="B7801" t="str">
            <v xml:space="preserve"> ANESTHETICS                                   </v>
          </cell>
          <cell r="C7801" t="str">
            <v>ASTRAZENECA</v>
          </cell>
          <cell r="D7801">
            <v>6631</v>
          </cell>
          <cell r="E7801" t="str">
            <v>ASTRAZENECA CORP</v>
          </cell>
          <cell r="F7801" t="str">
            <v>ANESTH LOCAL&amp;TOPICAL OTH</v>
          </cell>
        </row>
        <row r="7802">
          <cell r="A7802" t="str">
            <v>XYLOCAINE W/EPIN</v>
          </cell>
          <cell r="B7802" t="str">
            <v xml:space="preserve"> ANESTHETICS                                   </v>
          </cell>
          <cell r="C7802" t="str">
            <v>ASTRAZENECA</v>
          </cell>
          <cell r="D7802">
            <v>5385.6</v>
          </cell>
          <cell r="E7802" t="str">
            <v>ASTRAZENECA CORP</v>
          </cell>
          <cell r="F7802" t="str">
            <v>ANESTH LOCAL INJ</v>
          </cell>
        </row>
        <row r="7803">
          <cell r="A7803" t="str">
            <v>XYLOCAINE-MPF</v>
          </cell>
          <cell r="B7803" t="str">
            <v xml:space="preserve"> ANESTHETICS                                   </v>
          </cell>
          <cell r="C7803" t="str">
            <v>ASTRAZENECA</v>
          </cell>
          <cell r="D7803">
            <v>5081.7</v>
          </cell>
          <cell r="E7803" t="str">
            <v>ASTRAZENECA CORP</v>
          </cell>
          <cell r="F7803" t="str">
            <v>ANESTH LOCAL INJ</v>
          </cell>
        </row>
        <row r="7804">
          <cell r="A7804" t="str">
            <v>YASMIN 28</v>
          </cell>
          <cell r="B7804" t="str">
            <v xml:space="preserve"> CONTRACEPTIVES                                </v>
          </cell>
          <cell r="C7804" t="str">
            <v>BERLEX LABS</v>
          </cell>
          <cell r="D7804">
            <v>533265.1</v>
          </cell>
          <cell r="E7804" t="str">
            <v>BERLEX LABORATORI</v>
          </cell>
          <cell r="F7804" t="str">
            <v>O/C ESTROGEN/PROGESTOGEN</v>
          </cell>
        </row>
        <row r="7805">
          <cell r="A7805" t="str">
            <v>YOCON</v>
          </cell>
          <cell r="B7805" t="str">
            <v xml:space="preserve"> MISCELLANEOUS PREPS, ETHICAL                  </v>
          </cell>
          <cell r="C7805" t="str">
            <v>GLENWOOD</v>
          </cell>
          <cell r="D7805">
            <v>994.3</v>
          </cell>
          <cell r="E7805" t="str">
            <v>GLENWOOD</v>
          </cell>
          <cell r="F7805" t="str">
            <v>MISCELLANEOUS OTH</v>
          </cell>
        </row>
        <row r="7806">
          <cell r="A7806" t="str">
            <v>YOCON</v>
          </cell>
          <cell r="B7806" t="str">
            <v xml:space="preserve"> MISCELLANEOUS PREPS, ETHICAL                  </v>
          </cell>
          <cell r="C7806" t="str">
            <v>PALISADES PHARM</v>
          </cell>
          <cell r="D7806">
            <v>0</v>
          </cell>
          <cell r="E7806" t="str">
            <v>PALISADES PHARM</v>
          </cell>
          <cell r="F7806" t="str">
            <v>MISCELLANEOUS OTH</v>
          </cell>
        </row>
        <row r="7807">
          <cell r="A7807" t="str">
            <v>YODEFAN</v>
          </cell>
          <cell r="B7807" t="str">
            <v xml:space="preserve"> THYROID THERAPY                               </v>
          </cell>
          <cell r="C7807" t="str">
            <v>NOREGA PHARM</v>
          </cell>
          <cell r="D7807">
            <v>31707.7</v>
          </cell>
          <cell r="E7807" t="str">
            <v>NOREGA PHARM</v>
          </cell>
          <cell r="F7807" t="str">
            <v>SYSTEMIC IODINE PREPS</v>
          </cell>
        </row>
        <row r="7808">
          <cell r="A7808" t="str">
            <v>YODOXIN</v>
          </cell>
          <cell r="B7808" t="str">
            <v xml:space="preserve"> AMEBACIDES/TRICHOMONACIDES/ANTIBAC            </v>
          </cell>
          <cell r="C7808" t="str">
            <v>GLENWOOD</v>
          </cell>
          <cell r="D7808">
            <v>259.2</v>
          </cell>
          <cell r="E7808" t="str">
            <v>GLENWOOD</v>
          </cell>
          <cell r="F7808" t="str">
            <v>AMEBACIDES</v>
          </cell>
        </row>
        <row r="7809">
          <cell r="A7809" t="str">
            <v>YOHIMBINE HCL</v>
          </cell>
          <cell r="B7809" t="str">
            <v xml:space="preserve"> MISCELLANEOUS PREPS, ETHICAL                  </v>
          </cell>
          <cell r="C7809" t="str">
            <v>AMIDE PHARMACEUT</v>
          </cell>
          <cell r="D7809">
            <v>402.5</v>
          </cell>
          <cell r="E7809" t="str">
            <v>AMIDE PHARMACEUT</v>
          </cell>
          <cell r="F7809" t="str">
            <v>MISCELLANEOUS OTH</v>
          </cell>
        </row>
        <row r="7810">
          <cell r="A7810" t="str">
            <v>YOHIMBINE HCL</v>
          </cell>
          <cell r="B7810" t="str">
            <v xml:space="preserve"> MISCELLANEOUS PREPS, ETHICAL                  </v>
          </cell>
          <cell r="C7810" t="str">
            <v>EON LABS</v>
          </cell>
          <cell r="D7810">
            <v>0</v>
          </cell>
          <cell r="E7810" t="str">
            <v>EON CORP</v>
          </cell>
          <cell r="F7810" t="str">
            <v>MISCELLANEOUS OTH</v>
          </cell>
        </row>
        <row r="7811">
          <cell r="A7811" t="str">
            <v>YOHIMBINE HCL</v>
          </cell>
          <cell r="B7811" t="str">
            <v xml:space="preserve"> MISCELLANEOUS PREPS, ETHICAL                  </v>
          </cell>
          <cell r="C7811" t="str">
            <v>MAJOR PHARM</v>
          </cell>
          <cell r="D7811">
            <v>7.5</v>
          </cell>
          <cell r="E7811" t="str">
            <v>GREAT LAKES WHLSL</v>
          </cell>
          <cell r="F7811" t="str">
            <v>MISCELLANEOUS OTH</v>
          </cell>
        </row>
        <row r="7812">
          <cell r="A7812" t="str">
            <v>YOHIMBINE HCL</v>
          </cell>
          <cell r="B7812" t="str">
            <v xml:space="preserve"> MISCELLANEOUS PREPS, ETHICAL                  </v>
          </cell>
          <cell r="C7812" t="str">
            <v>QUALITEST PRODUCTS</v>
          </cell>
          <cell r="D7812">
            <v>1105.5</v>
          </cell>
          <cell r="E7812" t="str">
            <v>QUALITEST PRODUCTS</v>
          </cell>
          <cell r="F7812" t="str">
            <v>MISCELLANEOUS OTH</v>
          </cell>
        </row>
        <row r="7813">
          <cell r="A7813" t="str">
            <v>YOHIMBINE HCL</v>
          </cell>
          <cell r="B7813" t="str">
            <v xml:space="preserve"> MISCELLANEOUS PREPS, ETHICAL                  </v>
          </cell>
          <cell r="C7813" t="str">
            <v>UNITED RES LABS</v>
          </cell>
          <cell r="D7813">
            <v>2113.4</v>
          </cell>
          <cell r="E7813" t="str">
            <v>URL/MUTUAL</v>
          </cell>
          <cell r="F7813" t="str">
            <v>MISCELLANEOUS OTH</v>
          </cell>
        </row>
        <row r="7814">
          <cell r="A7814" t="str">
            <v>YOHIMBINE HCL</v>
          </cell>
          <cell r="B7814" t="str">
            <v xml:space="preserve"> MISCELLANEOUS PREPS, ETHICAL                  </v>
          </cell>
          <cell r="C7814" t="str">
            <v>VINTAGE PHARM</v>
          </cell>
          <cell r="D7814">
            <v>184.8</v>
          </cell>
          <cell r="E7814" t="str">
            <v>VINTAGE PHARM</v>
          </cell>
          <cell r="F7814" t="str">
            <v>MISCELLANEOUS OTH</v>
          </cell>
        </row>
        <row r="7815">
          <cell r="A7815" t="str">
            <v>YOHIMBINE HCL</v>
          </cell>
          <cell r="B7815" t="str">
            <v xml:space="preserve"> MISCELLANEOUS PREPS, ETHICAL                  </v>
          </cell>
          <cell r="C7815" t="str">
            <v>WATSON LABS</v>
          </cell>
          <cell r="D7815">
            <v>0</v>
          </cell>
          <cell r="E7815" t="str">
            <v>WATSON PHARM INC</v>
          </cell>
          <cell r="F7815" t="str">
            <v>MISCELLANEOUS OTH</v>
          </cell>
        </row>
        <row r="7816">
          <cell r="A7816" t="str">
            <v>ZADITOR</v>
          </cell>
          <cell r="B7816" t="str">
            <v xml:space="preserve"> OPHTHALMIC PREPARATIONS                       </v>
          </cell>
          <cell r="C7816" t="str">
            <v>NOVARTIS VISION</v>
          </cell>
          <cell r="D7816">
            <v>62859.9</v>
          </cell>
          <cell r="E7816" t="str">
            <v>NOVARTIS</v>
          </cell>
          <cell r="F7816" t="str">
            <v>OPHTH ANTI-ALLERGY</v>
          </cell>
        </row>
        <row r="7817">
          <cell r="A7817" t="str">
            <v>ZANAFLEX</v>
          </cell>
          <cell r="B7817" t="str">
            <v xml:space="preserve"> MUSCULOSKELETAL                               </v>
          </cell>
          <cell r="C7817" t="str">
            <v>ATHENA NEUROSCIENC</v>
          </cell>
          <cell r="D7817">
            <v>154483.1</v>
          </cell>
          <cell r="E7817" t="str">
            <v>ELAN CORP</v>
          </cell>
          <cell r="F7817" t="str">
            <v>MUS RELX NON-SURG W/O ANALG</v>
          </cell>
        </row>
        <row r="7818">
          <cell r="A7818" t="str">
            <v>ZANOSAR</v>
          </cell>
          <cell r="B7818" t="str">
            <v xml:space="preserve"> ANTINEOPLASTIC AGENTS                         </v>
          </cell>
          <cell r="C7818" t="str">
            <v>PHARMACIA</v>
          </cell>
          <cell r="D7818">
            <v>0</v>
          </cell>
          <cell r="E7818" t="str">
            <v>PHARMACIA CORP</v>
          </cell>
          <cell r="F7818" t="str">
            <v>NITROSOUREAS</v>
          </cell>
        </row>
        <row r="7819">
          <cell r="A7819" t="str">
            <v>ZANTAC</v>
          </cell>
          <cell r="B7819" t="str">
            <v xml:space="preserve"> GASTROINTESTINAL                              </v>
          </cell>
          <cell r="C7819" t="str">
            <v>GSK PHARM</v>
          </cell>
          <cell r="D7819">
            <v>1387872.3</v>
          </cell>
          <cell r="E7819" t="str">
            <v>GLAXOSMITHKLINE</v>
          </cell>
          <cell r="F7819" t="str">
            <v>H2 ANTAGONISTS</v>
          </cell>
        </row>
        <row r="7820">
          <cell r="A7820" t="str">
            <v>ZANTAC 75</v>
          </cell>
          <cell r="B7820" t="str">
            <v xml:space="preserve"> GASTROINTESTINAL                              </v>
          </cell>
          <cell r="C7820" t="str">
            <v>PFIZER CONSUMER</v>
          </cell>
          <cell r="D7820">
            <v>1549764.3</v>
          </cell>
          <cell r="E7820" t="str">
            <v>PFIZER</v>
          </cell>
          <cell r="F7820" t="str">
            <v>H2 ANTAGONISTS</v>
          </cell>
        </row>
        <row r="7821">
          <cell r="A7821" t="str">
            <v>ZANTAC IV</v>
          </cell>
          <cell r="B7821" t="str">
            <v xml:space="preserve"> GASTROINTESTINAL                              </v>
          </cell>
          <cell r="C7821" t="str">
            <v>GSK PHARM</v>
          </cell>
          <cell r="D7821">
            <v>15008.6</v>
          </cell>
          <cell r="E7821" t="str">
            <v>GLAXOSMITHKLINE</v>
          </cell>
          <cell r="F7821" t="str">
            <v>H2 ANTAGONISTS</v>
          </cell>
        </row>
        <row r="7822">
          <cell r="A7822" t="str">
            <v>ZARONTIN</v>
          </cell>
          <cell r="B7822" t="str">
            <v xml:space="preserve"> NEUROLOGICAL DISORDERS, MISC                  </v>
          </cell>
          <cell r="C7822" t="str">
            <v>PFIZER</v>
          </cell>
          <cell r="D7822">
            <v>40963.300000000003</v>
          </cell>
          <cell r="E7822" t="str">
            <v>PFIZER</v>
          </cell>
          <cell r="F7822" t="str">
            <v>SEIZURE DISORDERS</v>
          </cell>
        </row>
        <row r="7823">
          <cell r="A7823" t="str">
            <v>ZAROXOLYN</v>
          </cell>
          <cell r="B7823" t="str">
            <v xml:space="preserve"> DIURETICS, ETHICAL                            </v>
          </cell>
          <cell r="C7823" t="str">
            <v>CELLTECH PHARM</v>
          </cell>
          <cell r="D7823">
            <v>377997.9</v>
          </cell>
          <cell r="E7823" t="str">
            <v>CELLTECH GROUP</v>
          </cell>
          <cell r="F7823" t="str">
            <v>DIURETICS OTH NON-INJ</v>
          </cell>
        </row>
        <row r="7824">
          <cell r="A7824" t="str">
            <v>Z-BEC</v>
          </cell>
          <cell r="B7824" t="str">
            <v xml:space="preserve"> VITAMINS        </v>
          </cell>
          <cell r="C7824" t="str">
            <v>ROBINS CPD</v>
          </cell>
          <cell r="D7824">
            <v>28.6</v>
          </cell>
          <cell r="E7824" t="str">
            <v>WYETH CORP</v>
          </cell>
          <cell r="F7824" t="str">
            <v>B-COMPLEX W/C ORAL</v>
          </cell>
        </row>
        <row r="7825">
          <cell r="A7825" t="str">
            <v>ZEASORB</v>
          </cell>
          <cell r="B7825" t="str">
            <v xml:space="preserve"> DERMATOLOGICALS, ETHICAL                      </v>
          </cell>
          <cell r="C7825" t="str">
            <v>STIEFEL</v>
          </cell>
          <cell r="D7825">
            <v>3436.1</v>
          </cell>
          <cell r="E7825" t="str">
            <v>STIEFEL LABS</v>
          </cell>
          <cell r="F7825" t="str">
            <v>EMOLLIENTS &amp; PROTECTIVES</v>
          </cell>
        </row>
        <row r="7826">
          <cell r="A7826" t="str">
            <v>ZEASORB-AF</v>
          </cell>
          <cell r="B7826" t="str">
            <v xml:space="preserve"> ANTI-FUNGAL AGENTS                            </v>
          </cell>
          <cell r="C7826" t="str">
            <v>STIEFEL</v>
          </cell>
          <cell r="D7826">
            <v>37208.400000000001</v>
          </cell>
          <cell r="E7826" t="str">
            <v>STIEFEL LABS</v>
          </cell>
          <cell r="F7826" t="str">
            <v>IMIDAZOLES</v>
          </cell>
        </row>
        <row r="7827">
          <cell r="A7827" t="str">
            <v>ZEBETA</v>
          </cell>
          <cell r="B7827" t="str">
            <v xml:space="preserve"> VASCULAR AGENTS                               </v>
          </cell>
          <cell r="C7827" t="str">
            <v>BARR LABS</v>
          </cell>
          <cell r="D7827">
            <v>77120.600000000006</v>
          </cell>
          <cell r="E7827" t="str">
            <v>BARR LABS CORP</v>
          </cell>
          <cell r="F7827" t="str">
            <v>BETA BLOCKERS</v>
          </cell>
        </row>
        <row r="7828">
          <cell r="A7828" t="str">
            <v>ZEBUTAL</v>
          </cell>
          <cell r="B7828" t="str">
            <v xml:space="preserve"> ANALGESICS        </v>
          </cell>
          <cell r="C7828" t="str">
            <v>FIRST HORIZON PH</v>
          </cell>
          <cell r="D7828">
            <v>165120.79999999999</v>
          </cell>
          <cell r="E7828" t="str">
            <v>FIRST HORIZON PH</v>
          </cell>
          <cell r="F7828" t="str">
            <v>ACETAMINOPHEN</v>
          </cell>
        </row>
        <row r="7829">
          <cell r="A7829" t="str">
            <v>ZELNORM</v>
          </cell>
          <cell r="B7829" t="str">
            <v xml:space="preserve"> GASTROINTESTINAL                              </v>
          </cell>
          <cell r="C7829" t="str">
            <v>NOVARTIS RX</v>
          </cell>
          <cell r="D7829">
            <v>493819.4</v>
          </cell>
          <cell r="E7829" t="str">
            <v>NOVARTIS</v>
          </cell>
          <cell r="F7829" t="str">
            <v>5HT4 RECEPTOR AGONISTS</v>
          </cell>
        </row>
        <row r="7830">
          <cell r="A7830" t="str">
            <v>ZEMPLAR</v>
          </cell>
          <cell r="B7830" t="str">
            <v xml:space="preserve"> VITAMINS        </v>
          </cell>
          <cell r="C7830" t="str">
            <v>ABBOTT HOSP PRODS</v>
          </cell>
          <cell r="D7830">
            <v>4067.6</v>
          </cell>
          <cell r="E7830" t="str">
            <v>ABBOTT</v>
          </cell>
          <cell r="F7830" t="str">
            <v>VITAMIN D</v>
          </cell>
        </row>
        <row r="7831">
          <cell r="A7831" t="str">
            <v>ZEMURON</v>
          </cell>
          <cell r="B7831" t="str">
            <v xml:space="preserve"> MUSCULOSKELETAL                               </v>
          </cell>
          <cell r="C7831" t="str">
            <v>ORGANON</v>
          </cell>
          <cell r="D7831">
            <v>0</v>
          </cell>
          <cell r="E7831" t="str">
            <v>AKZO</v>
          </cell>
          <cell r="F7831" t="str">
            <v>MUS RELX SURG STABILIZING</v>
          </cell>
        </row>
        <row r="7832">
          <cell r="A7832" t="str">
            <v>ZEPHIRAN</v>
          </cell>
          <cell r="B7832" t="str">
            <v xml:space="preserve"> MOUTH, THROAT &amp; ANTISEPTICS                   </v>
          </cell>
          <cell r="C7832" t="str">
            <v>SANOFI-SYNTHELABO</v>
          </cell>
          <cell r="D7832">
            <v>238.9</v>
          </cell>
          <cell r="E7832" t="str">
            <v>SANOFI-SYN INC</v>
          </cell>
          <cell r="F7832" t="str">
            <v>DSNFCT GENERAL</v>
          </cell>
        </row>
        <row r="7833">
          <cell r="A7833" t="str">
            <v>ZEPHREX</v>
          </cell>
          <cell r="B7833" t="str">
            <v xml:space="preserve"> COUGH &amp; COLD PREPS           </v>
          </cell>
          <cell r="C7833" t="str">
            <v>SANOFI-SYNTHELABO</v>
          </cell>
          <cell r="D7833">
            <v>-57.6</v>
          </cell>
          <cell r="E7833" t="str">
            <v>SANOFI-SYN INC</v>
          </cell>
          <cell r="F7833" t="str">
            <v>COUGH/COLD W/EXPECT</v>
          </cell>
        </row>
        <row r="7834">
          <cell r="A7834" t="str">
            <v>ZEPHREX LA</v>
          </cell>
          <cell r="B7834" t="str">
            <v xml:space="preserve"> COUGH &amp; COLD PREPS           </v>
          </cell>
          <cell r="C7834" t="str">
            <v>SANOFI-SYNTHELABO</v>
          </cell>
          <cell r="D7834">
            <v>18804.2</v>
          </cell>
          <cell r="E7834" t="str">
            <v>SANOFI-SYN INC</v>
          </cell>
          <cell r="F7834" t="str">
            <v>COUGH/COLD W/EXPECT</v>
          </cell>
        </row>
        <row r="7835">
          <cell r="A7835" t="str">
            <v>ZE-PLUS</v>
          </cell>
          <cell r="B7835" t="str">
            <v xml:space="preserve"> NUTRIENTS &amp; SUPPLEMENTS                       </v>
          </cell>
          <cell r="C7835" t="str">
            <v>EVERETT LABS</v>
          </cell>
          <cell r="D7835">
            <v>21.6</v>
          </cell>
          <cell r="E7835" t="str">
            <v>EVERETT LABS</v>
          </cell>
          <cell r="F7835" t="str">
            <v>NUTRIENTS &amp; SUPPLEMENTS OTH</v>
          </cell>
        </row>
        <row r="7836">
          <cell r="A7836" t="str">
            <v>ZERIT</v>
          </cell>
          <cell r="B7836" t="str">
            <v xml:space="preserve"> ANTIVIRALS                                    </v>
          </cell>
          <cell r="C7836" t="str">
            <v>BRISTOL-M SQ HIV</v>
          </cell>
          <cell r="D7836">
            <v>2491545.7000000002</v>
          </cell>
          <cell r="E7836" t="str">
            <v>BRISTOL-MYERS SQ</v>
          </cell>
          <cell r="F7836" t="str">
            <v>HIV-REVERSE TRANSC INHIB</v>
          </cell>
        </row>
        <row r="7837">
          <cell r="A7837" t="str">
            <v>ZESTORETIC</v>
          </cell>
          <cell r="B7837" t="str">
            <v xml:space="preserve"> VASCULAR AGENTS                               </v>
          </cell>
          <cell r="C7837" t="str">
            <v>ASTRAZENECA</v>
          </cell>
          <cell r="D7837">
            <v>273545.5</v>
          </cell>
          <cell r="E7837" t="str">
            <v>ASTRAZENECA CORP</v>
          </cell>
          <cell r="F7837" t="str">
            <v>ACE INHIBITORS W/DIUR</v>
          </cell>
        </row>
        <row r="7838">
          <cell r="A7838" t="str">
            <v>ZESTRIL</v>
          </cell>
          <cell r="B7838" t="str">
            <v xml:space="preserve"> VASCULAR AGENTS                               </v>
          </cell>
          <cell r="C7838" t="str">
            <v>ASTRAZENECA</v>
          </cell>
          <cell r="D7838">
            <v>366053.7</v>
          </cell>
          <cell r="E7838" t="str">
            <v>ASTRAZENECA CORP</v>
          </cell>
          <cell r="F7838" t="str">
            <v>ACE INHIBITORS ALONE</v>
          </cell>
        </row>
        <row r="7839">
          <cell r="A7839" t="str">
            <v>ZETACET</v>
          </cell>
          <cell r="B7839" t="str">
            <v xml:space="preserve"> DERMATOLOGICALS, ETHICAL                      </v>
          </cell>
          <cell r="C7839" t="str">
            <v>STIEFEL</v>
          </cell>
          <cell r="D7839">
            <v>12117.4</v>
          </cell>
          <cell r="E7839" t="str">
            <v>STIEFEL LABS</v>
          </cell>
          <cell r="F7839" t="str">
            <v>ACNE W/O ANTNFCT/ANTISEPTIC</v>
          </cell>
        </row>
        <row r="7840">
          <cell r="A7840" t="str">
            <v>ZETAR</v>
          </cell>
          <cell r="B7840" t="str">
            <v xml:space="preserve"> DERMATOLOGICALS, ETHICAL                      </v>
          </cell>
          <cell r="C7840" t="str">
            <v>DERMIK</v>
          </cell>
          <cell r="D7840">
            <v>35.299999999999997</v>
          </cell>
          <cell r="E7840" t="str">
            <v>AVENTIS CORP</v>
          </cell>
          <cell r="F7840" t="str">
            <v>ANTI-DANDRUFF</v>
          </cell>
        </row>
        <row r="7841">
          <cell r="A7841" t="str">
            <v>ZETIA</v>
          </cell>
          <cell r="B7841" t="str">
            <v xml:space="preserve"> ANTIHYPERLIPIDEMIC AGENTS              </v>
          </cell>
          <cell r="C7841" t="str">
            <v>MERCK/SCHER-PLG</v>
          </cell>
          <cell r="D7841">
            <v>1228307.8</v>
          </cell>
          <cell r="E7841" t="str">
            <v>MERCK &amp; CO</v>
          </cell>
          <cell r="F7841" t="str">
            <v>CHOLESTEROL ABSORPTION INHI</v>
          </cell>
        </row>
        <row r="7842">
          <cell r="A7842" t="str">
            <v>ZIAC</v>
          </cell>
          <cell r="B7842" t="str">
            <v xml:space="preserve"> VASCULAR AGENTS                               </v>
          </cell>
          <cell r="C7842" t="str">
            <v>BARR LABS</v>
          </cell>
          <cell r="D7842">
            <v>426710</v>
          </cell>
          <cell r="E7842" t="str">
            <v>BARR LABS CORP</v>
          </cell>
          <cell r="F7842" t="str">
            <v>BETA/A-B BL W/DIUR</v>
          </cell>
        </row>
        <row r="7843">
          <cell r="A7843" t="str">
            <v>ZIAGEN</v>
          </cell>
          <cell r="B7843" t="str">
            <v xml:space="preserve"> ANTIVIRALS                                    </v>
          </cell>
          <cell r="C7843" t="str">
            <v>GSK PHARM</v>
          </cell>
          <cell r="D7843">
            <v>436963.8</v>
          </cell>
          <cell r="E7843" t="str">
            <v>GLAXOSMITHKLINE</v>
          </cell>
          <cell r="F7843" t="str">
            <v>HIV-REVERSE TRANSC INHIB</v>
          </cell>
        </row>
        <row r="7844">
          <cell r="A7844" t="str">
            <v>ZILACTIN</v>
          </cell>
          <cell r="B7844" t="str">
            <v xml:space="preserve"> ANESTHETICS                                   </v>
          </cell>
          <cell r="C7844" t="str">
            <v>ZILA</v>
          </cell>
          <cell r="D7844">
            <v>942.7</v>
          </cell>
          <cell r="E7844" t="str">
            <v>ZILA</v>
          </cell>
          <cell r="F7844" t="str">
            <v>ANESTH LOCAL&amp;TOPICAL OTH</v>
          </cell>
        </row>
        <row r="7845">
          <cell r="A7845" t="str">
            <v>ZILACTIN-B</v>
          </cell>
          <cell r="B7845" t="str">
            <v xml:space="preserve"> ANESTHETICS                                   </v>
          </cell>
          <cell r="C7845" t="str">
            <v>ZILA</v>
          </cell>
          <cell r="D7845">
            <v>1756.4</v>
          </cell>
          <cell r="E7845" t="str">
            <v>ZILA</v>
          </cell>
          <cell r="F7845" t="str">
            <v>ANESTH LOCAL&amp;TOPICAL OTH</v>
          </cell>
        </row>
        <row r="7846">
          <cell r="A7846" t="str">
            <v>ZINACEF</v>
          </cell>
          <cell r="B7846" t="str">
            <v xml:space="preserve"> ANTI-INFECTIVES, SYSTEMIC                     </v>
          </cell>
          <cell r="C7846" t="str">
            <v>GSK PHARM</v>
          </cell>
          <cell r="D7846">
            <v>140.9</v>
          </cell>
          <cell r="E7846" t="str">
            <v>GLAXOSMITHKLINE</v>
          </cell>
          <cell r="F7846" t="str">
            <v>CEPHALOSPORINS &amp; RELATED</v>
          </cell>
        </row>
        <row r="7847">
          <cell r="A7847" t="str">
            <v>ZINC OXIDE</v>
          </cell>
          <cell r="B7847" t="str">
            <v xml:space="preserve"> DERMATOLOGICALS, ETHICAL                      </v>
          </cell>
          <cell r="C7847" t="str">
            <v>DENISON LABS</v>
          </cell>
          <cell r="D7847">
            <v>1648.6</v>
          </cell>
          <cell r="E7847" t="str">
            <v>DENISON LABS</v>
          </cell>
          <cell r="F7847" t="str">
            <v>EMOLLIENTS &amp; PROTECTIVES</v>
          </cell>
        </row>
        <row r="7848">
          <cell r="A7848" t="str">
            <v>ZINC OXIDE</v>
          </cell>
          <cell r="B7848" t="str">
            <v xml:space="preserve"> DERMATOLOGICALS, ETHICAL                      </v>
          </cell>
          <cell r="C7848" t="str">
            <v>FOUGERA</v>
          </cell>
          <cell r="D7848">
            <v>4156.2</v>
          </cell>
          <cell r="E7848" t="str">
            <v>ALTANA  INC</v>
          </cell>
          <cell r="F7848" t="str">
            <v>EMOLLIENTS &amp; PROTECTIVES</v>
          </cell>
        </row>
        <row r="7849">
          <cell r="A7849" t="str">
            <v>ZINC SULF</v>
          </cell>
          <cell r="B7849" t="str">
            <v xml:space="preserve"> NUTRIENTS &amp; SUPPLEMENTS                       </v>
          </cell>
          <cell r="C7849" t="str">
            <v>AMERICAN REGENT</v>
          </cell>
          <cell r="D7849">
            <v>-5.9</v>
          </cell>
          <cell r="E7849" t="str">
            <v>AMERICAN REGENT</v>
          </cell>
          <cell r="F7849" t="str">
            <v>NUTRIENTS &amp; SUPPLEMENTS OTH</v>
          </cell>
        </row>
        <row r="7850">
          <cell r="A7850" t="str">
            <v>ZINC SULF</v>
          </cell>
          <cell r="B7850" t="str">
            <v xml:space="preserve"> NUTRIENTS &amp; SUPPLEMENTS                       </v>
          </cell>
          <cell r="C7850" t="str">
            <v>UNITED RES LABS</v>
          </cell>
          <cell r="D7850">
            <v>104.6</v>
          </cell>
          <cell r="E7850" t="str">
            <v>URL/MUTUAL</v>
          </cell>
          <cell r="F7850" t="str">
            <v>NUTRIENTS &amp; SUPPLEMENTS OTH</v>
          </cell>
        </row>
        <row r="7851">
          <cell r="A7851" t="str">
            <v>ZINC SULF</v>
          </cell>
          <cell r="B7851" t="str">
            <v xml:space="preserve"> NUTRIENTS &amp; SUPPLEMENTS                       </v>
          </cell>
          <cell r="C7851" t="str">
            <v>UPSHER-SMITH</v>
          </cell>
          <cell r="D7851">
            <v>37.5</v>
          </cell>
          <cell r="E7851" t="str">
            <v>UPSHER-SMITH</v>
          </cell>
          <cell r="F7851" t="str">
            <v>NUTRIENTS &amp; SUPPLEMENTS OTH</v>
          </cell>
        </row>
        <row r="7852">
          <cell r="A7852" t="str">
            <v>ZINCFRIN</v>
          </cell>
          <cell r="B7852" t="str">
            <v xml:space="preserve"> OPHTHALMIC PREPARATIONS                       </v>
          </cell>
          <cell r="C7852" t="str">
            <v>ALCON LABS  OPHTHAL</v>
          </cell>
          <cell r="D7852">
            <v>0</v>
          </cell>
          <cell r="E7852" t="str">
            <v>NESTLE S A</v>
          </cell>
          <cell r="F7852" t="str">
            <v>OPHTH ANTI-ALLERGY</v>
          </cell>
        </row>
        <row r="7853">
          <cell r="A7853" t="str">
            <v>ZINCON</v>
          </cell>
          <cell r="B7853" t="str">
            <v xml:space="preserve"> DERMATOLOGICALS, ETHICAL                      </v>
          </cell>
          <cell r="C7853" t="str">
            <v>MEDTECH LABS</v>
          </cell>
          <cell r="D7853">
            <v>34629.9</v>
          </cell>
          <cell r="E7853" t="str">
            <v>MEDTECH LABS</v>
          </cell>
          <cell r="F7853" t="str">
            <v>ANTI-DANDRUFF</v>
          </cell>
        </row>
        <row r="7854">
          <cell r="A7854" t="str">
            <v>ZINECARD</v>
          </cell>
          <cell r="B7854" t="str">
            <v xml:space="preserve"> MISCELLANEOUS PREPS, ETHICAL                  </v>
          </cell>
          <cell r="C7854" t="str">
            <v>PHARMACIA</v>
          </cell>
          <cell r="D7854">
            <v>9436.6</v>
          </cell>
          <cell r="E7854" t="str">
            <v>PHARMACIA CORP</v>
          </cell>
          <cell r="F7854" t="str">
            <v>SPECIFIC ANTAGONISTS</v>
          </cell>
        </row>
        <row r="7855">
          <cell r="A7855" t="str">
            <v>ZIOX</v>
          </cell>
          <cell r="B7855" t="str">
            <v xml:space="preserve"> ENZYMES                                       </v>
          </cell>
          <cell r="C7855" t="str">
            <v>STRATUS PHARM</v>
          </cell>
          <cell r="D7855">
            <v>10746.5</v>
          </cell>
          <cell r="E7855" t="str">
            <v>STRATUS PHARM</v>
          </cell>
          <cell r="F7855" t="str">
            <v>ENZYMES LOCAL/TOPICAL</v>
          </cell>
        </row>
        <row r="7856">
          <cell r="A7856" t="str">
            <v>ZITHROMAX</v>
          </cell>
          <cell r="B7856" t="str">
            <v xml:space="preserve"> ANTI-INFECTIVES, SYSTEMIC                     </v>
          </cell>
          <cell r="C7856" t="str">
            <v>PFIZER</v>
          </cell>
          <cell r="D7856">
            <v>7139420.5</v>
          </cell>
          <cell r="E7856" t="str">
            <v>PFIZER</v>
          </cell>
          <cell r="F7856" t="str">
            <v>EXTENDED SPECTRUM MACROLIDE</v>
          </cell>
        </row>
        <row r="7857">
          <cell r="A7857" t="str">
            <v>ZITHROMAX I V</v>
          </cell>
          <cell r="B7857" t="str">
            <v xml:space="preserve"> ANTI-INFECTIVES, SYSTEMIC                     </v>
          </cell>
          <cell r="C7857" t="str">
            <v>PFIZER</v>
          </cell>
          <cell r="D7857">
            <v>4933.5</v>
          </cell>
          <cell r="E7857" t="str">
            <v>PFIZER</v>
          </cell>
          <cell r="F7857" t="str">
            <v>EXTENDED SPECTRUM MACROLIDE</v>
          </cell>
        </row>
        <row r="7858">
          <cell r="A7858" t="str">
            <v>ZITHROMAX TRI-PAK</v>
          </cell>
          <cell r="B7858" t="str">
            <v xml:space="preserve"> ANTI-INFECTIVES, SYSTEMIC                     </v>
          </cell>
          <cell r="C7858" t="str">
            <v>PFIZER</v>
          </cell>
          <cell r="D7858">
            <v>876027.5</v>
          </cell>
          <cell r="E7858" t="str">
            <v>PFIZER</v>
          </cell>
          <cell r="F7858" t="str">
            <v>EXTENDED SPECTRUM MACROLIDE</v>
          </cell>
        </row>
        <row r="7859">
          <cell r="A7859" t="str">
            <v>ZITHROMAX Z-PAK</v>
          </cell>
          <cell r="B7859" t="str">
            <v xml:space="preserve"> ANTI-INFECTIVES, SYSTEMIC                     </v>
          </cell>
          <cell r="C7859" t="str">
            <v>PFIZER</v>
          </cell>
          <cell r="D7859">
            <v>2247896.4</v>
          </cell>
          <cell r="E7859" t="str">
            <v>PFIZER</v>
          </cell>
          <cell r="F7859" t="str">
            <v>EXTENDED SPECTRUM MACROLIDE</v>
          </cell>
        </row>
        <row r="7860">
          <cell r="A7860" t="str">
            <v>ZNP</v>
          </cell>
          <cell r="B7860" t="str">
            <v xml:space="preserve"> DERMATOLOGICALS, ETHICAL                      </v>
          </cell>
          <cell r="C7860" t="str">
            <v>STIEFEL</v>
          </cell>
          <cell r="D7860">
            <v>61919.6</v>
          </cell>
          <cell r="E7860" t="str">
            <v>STIEFEL LABS</v>
          </cell>
          <cell r="F7860" t="str">
            <v>ANTI-DANDRUFF</v>
          </cell>
        </row>
        <row r="7861">
          <cell r="A7861" t="str">
            <v>ZOCOR</v>
          </cell>
          <cell r="B7861" t="str">
            <v xml:space="preserve"> ANTIHYPERLIPIDEMIC AGENTS              </v>
          </cell>
          <cell r="C7861" t="str">
            <v>MERCK &amp; COMPANY</v>
          </cell>
          <cell r="D7861">
            <v>9642492.1999999993</v>
          </cell>
          <cell r="E7861" t="str">
            <v>MERCK &amp; CO</v>
          </cell>
          <cell r="F7861" t="str">
            <v>HMG-COA REDUCTASE INHIB</v>
          </cell>
        </row>
        <row r="7862">
          <cell r="A7862" t="str">
            <v>ZOFRAN</v>
          </cell>
          <cell r="B7862" t="str">
            <v xml:space="preserve"> ANTINAUSEANTS                                 </v>
          </cell>
          <cell r="C7862" t="str">
            <v>GSK PHARM</v>
          </cell>
          <cell r="D7862">
            <v>746340.9</v>
          </cell>
          <cell r="E7862" t="str">
            <v>GLAXOSMITHKLINE</v>
          </cell>
          <cell r="F7862" t="str">
            <v>ANTINAUSEANT 5HT3 ANTAG</v>
          </cell>
        </row>
        <row r="7863">
          <cell r="A7863" t="str">
            <v>ZOFRAN ODT</v>
          </cell>
          <cell r="B7863" t="str">
            <v xml:space="preserve"> ANTINAUSEANTS                                 </v>
          </cell>
          <cell r="C7863" t="str">
            <v>GSK PHARM</v>
          </cell>
          <cell r="D7863">
            <v>151813.20000000001</v>
          </cell>
          <cell r="E7863" t="str">
            <v>GLAXOSMITHKLINE</v>
          </cell>
          <cell r="F7863" t="str">
            <v>ANTINAUSEANT 5HT3 ANTAG</v>
          </cell>
        </row>
        <row r="7864">
          <cell r="A7864" t="str">
            <v>ZOLADEX</v>
          </cell>
          <cell r="B7864" t="str">
            <v xml:space="preserve"> ANTINEOPLASTIC AGENTS                         </v>
          </cell>
          <cell r="C7864" t="str">
            <v>ASTRAZENECA</v>
          </cell>
          <cell r="D7864">
            <v>398183.8</v>
          </cell>
          <cell r="E7864" t="str">
            <v>ASTRAZENECA CORP</v>
          </cell>
          <cell r="F7864" t="str">
            <v>GRH ANALOGS</v>
          </cell>
        </row>
        <row r="7865">
          <cell r="A7865" t="str">
            <v>ZOLENE HC</v>
          </cell>
          <cell r="B7865" t="str">
            <v xml:space="preserve"> OTICS, ETHICAL                                </v>
          </cell>
          <cell r="C7865" t="str">
            <v>QUALITEST PRODUCTS</v>
          </cell>
          <cell r="D7865">
            <v>26904.5</v>
          </cell>
          <cell r="E7865" t="str">
            <v>QUALITEST PRODUCTS</v>
          </cell>
          <cell r="F7865" t="str">
            <v>OTIC ANTNFCT W/GLUCOCORT</v>
          </cell>
        </row>
        <row r="7866">
          <cell r="A7866" t="str">
            <v>ZOLOFT</v>
          </cell>
          <cell r="B7866" t="str">
            <v xml:space="preserve"> PSYCHOTHERAPEUTICS                            </v>
          </cell>
          <cell r="C7866" t="str">
            <v>PFIZER</v>
          </cell>
          <cell r="D7866">
            <v>7567389.2000000002</v>
          </cell>
          <cell r="E7866" t="str">
            <v>PFIZER</v>
          </cell>
          <cell r="F7866" t="str">
            <v>SSRI/SNRI</v>
          </cell>
        </row>
        <row r="7867">
          <cell r="A7867" t="str">
            <v>ZOMETA</v>
          </cell>
          <cell r="B7867" t="str">
            <v xml:space="preserve"> MUSCULOSKELETAL                               </v>
          </cell>
          <cell r="C7867" t="str">
            <v>NOVARTIS RX</v>
          </cell>
          <cell r="D7867">
            <v>20018.400000000001</v>
          </cell>
          <cell r="E7867" t="str">
            <v>NOVARTIS</v>
          </cell>
          <cell r="F7867" t="str">
            <v>BISPHOSPHONATES</v>
          </cell>
        </row>
        <row r="7868">
          <cell r="A7868" t="str">
            <v>ZOMIG</v>
          </cell>
          <cell r="B7868" t="str">
            <v xml:space="preserve"> ANALGESICS        </v>
          </cell>
          <cell r="C7868" t="str">
            <v>ASTRAZENECA</v>
          </cell>
          <cell r="D7868">
            <v>235854.1</v>
          </cell>
          <cell r="E7868" t="str">
            <v>ASTRAZENECA CORP</v>
          </cell>
          <cell r="F7868" t="str">
            <v>ANTI-MIGRAINE</v>
          </cell>
        </row>
        <row r="7869">
          <cell r="A7869" t="str">
            <v>ZOMIG-ZMT</v>
          </cell>
          <cell r="B7869" t="str">
            <v xml:space="preserve"> ANALGESICS        </v>
          </cell>
          <cell r="C7869" t="str">
            <v>ASTRAZENECA</v>
          </cell>
          <cell r="D7869">
            <v>63218.400000000001</v>
          </cell>
          <cell r="E7869" t="str">
            <v>ASTRAZENECA CORP</v>
          </cell>
          <cell r="F7869" t="str">
            <v>ANTI-MIGRAINE</v>
          </cell>
        </row>
        <row r="7870">
          <cell r="A7870" t="str">
            <v>ZONALON</v>
          </cell>
          <cell r="B7870" t="str">
            <v xml:space="preserve"> DERMATOLOGICALS, ETHICAL                      </v>
          </cell>
          <cell r="C7870" t="str">
            <v>BIOGLAN PHARMA INC</v>
          </cell>
          <cell r="D7870">
            <v>48562.8</v>
          </cell>
          <cell r="E7870" t="str">
            <v>BIOGLAN PHARMA INC</v>
          </cell>
          <cell r="F7870" t="str">
            <v>ANTIPRURITICS TOPICAL</v>
          </cell>
        </row>
        <row r="7871">
          <cell r="A7871" t="str">
            <v>ZONE-A</v>
          </cell>
          <cell r="B7871" t="str">
            <v xml:space="preserve"> HORMONES                                      </v>
          </cell>
          <cell r="C7871" t="str">
            <v>FOREST PHARM</v>
          </cell>
          <cell r="D7871">
            <v>22.2</v>
          </cell>
          <cell r="E7871" t="str">
            <v>FOREST LABS</v>
          </cell>
          <cell r="F7871" t="str">
            <v>HORMONES CORT COMB DERM</v>
          </cell>
        </row>
        <row r="7872">
          <cell r="A7872" t="str">
            <v>ZONE-A FORTE</v>
          </cell>
          <cell r="B7872" t="str">
            <v xml:space="preserve"> HORMONES                                      </v>
          </cell>
          <cell r="C7872" t="str">
            <v>FOREST PHARM</v>
          </cell>
          <cell r="D7872">
            <v>58.4</v>
          </cell>
          <cell r="E7872" t="str">
            <v>FOREST LABS</v>
          </cell>
          <cell r="F7872" t="str">
            <v>HORMONES CORT COMB DERM</v>
          </cell>
        </row>
        <row r="7873">
          <cell r="A7873" t="str">
            <v>ZONEGRAN</v>
          </cell>
          <cell r="B7873" t="str">
            <v xml:space="preserve"> NEUROLOGICAL DISORDERS, MISC                  </v>
          </cell>
          <cell r="C7873" t="str">
            <v>ELAN PHARMA</v>
          </cell>
          <cell r="D7873">
            <v>160974.70000000001</v>
          </cell>
          <cell r="E7873" t="str">
            <v>ELAN CORP</v>
          </cell>
          <cell r="F7873" t="str">
            <v>SEIZURE DISORDERS</v>
          </cell>
        </row>
        <row r="7874">
          <cell r="A7874" t="str">
            <v>ZORPRIN</v>
          </cell>
          <cell r="B7874" t="str">
            <v xml:space="preserve"> ANALGESICS        </v>
          </cell>
          <cell r="C7874" t="str">
            <v>PAR PHARM</v>
          </cell>
          <cell r="D7874">
            <v>-32.1</v>
          </cell>
          <cell r="E7874" t="str">
            <v>PAR PHARM</v>
          </cell>
          <cell r="F7874" t="str">
            <v>SALICYLATES AND RELATED</v>
          </cell>
        </row>
        <row r="7875">
          <cell r="A7875" t="str">
            <v>ZOSTRIX</v>
          </cell>
          <cell r="B7875" t="str">
            <v xml:space="preserve"> ANTIARTHRITICS      </v>
          </cell>
          <cell r="C7875" t="str">
            <v>RODLEN LABORATORIES</v>
          </cell>
          <cell r="D7875">
            <v>4925.5</v>
          </cell>
          <cell r="E7875" t="str">
            <v>RODLEN LABORATORIES</v>
          </cell>
          <cell r="F7875" t="str">
            <v>ANTIARTH TOPICAL</v>
          </cell>
        </row>
        <row r="7876">
          <cell r="A7876" t="str">
            <v>ZOSTRIX HP STICK</v>
          </cell>
          <cell r="B7876" t="str">
            <v xml:space="preserve"> ANTIARTHRITICS      </v>
          </cell>
          <cell r="C7876" t="str">
            <v>RODLEN LABORATORIES</v>
          </cell>
          <cell r="D7876">
            <v>-9.3000000000000007</v>
          </cell>
          <cell r="E7876" t="str">
            <v>RODLEN LABORATORIES</v>
          </cell>
          <cell r="F7876" t="str">
            <v>ANTIARTH TOPICAL</v>
          </cell>
        </row>
        <row r="7877">
          <cell r="A7877" t="str">
            <v>ZOSTRIX SPORTS</v>
          </cell>
          <cell r="B7877" t="str">
            <v xml:space="preserve"> ANTIARTHRITICS      </v>
          </cell>
          <cell r="C7877" t="str">
            <v>RODLEN LABORATORIES</v>
          </cell>
          <cell r="D7877">
            <v>-61.6</v>
          </cell>
          <cell r="E7877" t="str">
            <v>RODLEN LABORATORIES</v>
          </cell>
          <cell r="F7877" t="str">
            <v>ANTIARTH TOPICAL</v>
          </cell>
        </row>
        <row r="7878">
          <cell r="A7878" t="str">
            <v>ZOSTRIX STICK</v>
          </cell>
          <cell r="B7878" t="str">
            <v xml:space="preserve"> ANTIARTHRITICS      </v>
          </cell>
          <cell r="C7878" t="str">
            <v>RODLEN LABORATORIES</v>
          </cell>
          <cell r="D7878">
            <v>0</v>
          </cell>
          <cell r="E7878" t="str">
            <v>RODLEN LABORATORIES</v>
          </cell>
          <cell r="F7878" t="str">
            <v>ANTIARTH TOPICAL</v>
          </cell>
        </row>
        <row r="7879">
          <cell r="A7879" t="str">
            <v>ZOSTRIX-HP</v>
          </cell>
          <cell r="B7879" t="str">
            <v xml:space="preserve"> ANTIARTHRITICS      </v>
          </cell>
          <cell r="C7879" t="str">
            <v>RODLEN LABORATORIES</v>
          </cell>
          <cell r="D7879">
            <v>5629.5</v>
          </cell>
          <cell r="E7879" t="str">
            <v>RODLEN LABORATORIES</v>
          </cell>
          <cell r="F7879" t="str">
            <v>ANTIARTH TOPICAL</v>
          </cell>
        </row>
        <row r="7880">
          <cell r="A7880" t="str">
            <v>ZOSYN</v>
          </cell>
          <cell r="B7880" t="str">
            <v xml:space="preserve"> ANTI-INFECTIVES, SYSTEMIC                     </v>
          </cell>
          <cell r="C7880" t="str">
            <v>WYETH-AYERST</v>
          </cell>
          <cell r="D7880">
            <v>15301.4</v>
          </cell>
          <cell r="E7880" t="str">
            <v>WYETH CORP</v>
          </cell>
          <cell r="F7880" t="str">
            <v>B-LACTAM INCREASED ACTIVITY</v>
          </cell>
        </row>
        <row r="7881">
          <cell r="A7881" t="str">
            <v>ZOTANE HC</v>
          </cell>
          <cell r="B7881" t="str">
            <v xml:space="preserve"> OTICS, ETHICAL                                </v>
          </cell>
          <cell r="C7881" t="str">
            <v>QUALITEST PRODUCTS</v>
          </cell>
          <cell r="D7881">
            <v>3253.4</v>
          </cell>
          <cell r="E7881" t="str">
            <v>QUALITEST PRODUCTS</v>
          </cell>
          <cell r="F7881" t="str">
            <v>OTIC ANTNFCT W/GLUCOCORT</v>
          </cell>
        </row>
        <row r="7882">
          <cell r="A7882" t="str">
            <v>ZOTO-HC</v>
          </cell>
          <cell r="B7882" t="str">
            <v xml:space="preserve"> OTICS, ETHICAL                                </v>
          </cell>
          <cell r="C7882" t="str">
            <v>DELIZ PHARM</v>
          </cell>
          <cell r="D7882">
            <v>0</v>
          </cell>
          <cell r="E7882" t="str">
            <v>DELIZ PHARM</v>
          </cell>
          <cell r="F7882" t="str">
            <v>OTIC ANTNFCT W/GLUCOCORT</v>
          </cell>
        </row>
        <row r="7883">
          <cell r="A7883" t="str">
            <v>ZOTO-HC</v>
          </cell>
          <cell r="B7883" t="str">
            <v xml:space="preserve"> OTICS, ETHICAL                                </v>
          </cell>
          <cell r="C7883" t="str">
            <v>FIRST HORIZON PH</v>
          </cell>
          <cell r="D7883">
            <v>180897.3</v>
          </cell>
          <cell r="E7883" t="str">
            <v>FIRST HORIZON PH</v>
          </cell>
          <cell r="F7883" t="str">
            <v>OTIC ANTNFCT W/GLUCOCORT</v>
          </cell>
        </row>
        <row r="7884">
          <cell r="A7884" t="str">
            <v>ZOVIA 1/35-21</v>
          </cell>
          <cell r="B7884" t="str">
            <v xml:space="preserve"> CONTRACEPTIVES                                </v>
          </cell>
          <cell r="C7884" t="str">
            <v>WATSON LABS</v>
          </cell>
          <cell r="D7884">
            <v>-71.8</v>
          </cell>
          <cell r="E7884" t="str">
            <v>WATSON PHARM INC</v>
          </cell>
          <cell r="F7884" t="str">
            <v>O/C ESTROGEN/PROGESTOGEN</v>
          </cell>
        </row>
        <row r="7885">
          <cell r="A7885" t="str">
            <v>ZOVIA 1/35-28</v>
          </cell>
          <cell r="B7885" t="str">
            <v xml:space="preserve"> CONTRACEPTIVES                                </v>
          </cell>
          <cell r="C7885" t="str">
            <v>WATSON LABS</v>
          </cell>
          <cell r="D7885">
            <v>40050.6</v>
          </cell>
          <cell r="E7885" t="str">
            <v>WATSON PHARM INC</v>
          </cell>
          <cell r="F7885" t="str">
            <v>O/C ESTROGEN/PROGESTOGEN</v>
          </cell>
        </row>
        <row r="7886">
          <cell r="A7886" t="str">
            <v>ZOVIA 1/50-21</v>
          </cell>
          <cell r="B7886" t="str">
            <v xml:space="preserve"> CONTRACEPTIVES                                </v>
          </cell>
          <cell r="C7886" t="str">
            <v>WATSON LABS</v>
          </cell>
          <cell r="D7886">
            <v>0</v>
          </cell>
          <cell r="E7886" t="str">
            <v>WATSON PHARM INC</v>
          </cell>
          <cell r="F7886" t="str">
            <v>O/C ESTROGEN/PROGESTOGEN</v>
          </cell>
        </row>
        <row r="7887">
          <cell r="A7887" t="str">
            <v>ZOVIA 1/50-28</v>
          </cell>
          <cell r="B7887" t="str">
            <v xml:space="preserve"> CONTRACEPTIVES                                </v>
          </cell>
          <cell r="C7887" t="str">
            <v>WATSON LABS</v>
          </cell>
          <cell r="D7887">
            <v>4771.8999999999996</v>
          </cell>
          <cell r="E7887" t="str">
            <v>WATSON PHARM INC</v>
          </cell>
          <cell r="F7887" t="str">
            <v>O/C ESTROGEN/PROGESTOGEN</v>
          </cell>
        </row>
        <row r="7888">
          <cell r="A7888" t="str">
            <v>ZOVIRAX CAPSULES</v>
          </cell>
          <cell r="B7888" t="str">
            <v xml:space="preserve"> ANTIVIRALS                                    </v>
          </cell>
          <cell r="C7888" t="str">
            <v>GSK PHARM</v>
          </cell>
          <cell r="D7888">
            <v>2231.5</v>
          </cell>
          <cell r="E7888" t="str">
            <v>GLAXOSMITHKLINE</v>
          </cell>
          <cell r="F7888" t="str">
            <v>ANTIVIRALS OTH</v>
          </cell>
        </row>
        <row r="7889">
          <cell r="A7889" t="str">
            <v>ZOVIRAX CREAM</v>
          </cell>
          <cell r="B7889" t="str">
            <v xml:space="preserve"> ANTIVIRALS                                    </v>
          </cell>
          <cell r="C7889" t="str">
            <v>BIOVAIL PHARMACEUT</v>
          </cell>
          <cell r="D7889">
            <v>19543</v>
          </cell>
          <cell r="E7889" t="str">
            <v>BIOVAIL PHARMACEUT</v>
          </cell>
          <cell r="F7889" t="str">
            <v>ANTIVIRALS OTH</v>
          </cell>
        </row>
        <row r="7890">
          <cell r="A7890" t="str">
            <v>ZOVIRAX IV</v>
          </cell>
          <cell r="B7890" t="str">
            <v xml:space="preserve"> ANTIVIRALS                                    </v>
          </cell>
          <cell r="C7890" t="str">
            <v>GSK PHARM</v>
          </cell>
          <cell r="D7890">
            <v>591.6</v>
          </cell>
          <cell r="E7890" t="str">
            <v>GLAXOSMITHKLINE</v>
          </cell>
          <cell r="F7890" t="str">
            <v>ANTIVIRALS OTH</v>
          </cell>
        </row>
        <row r="7891">
          <cell r="A7891" t="str">
            <v>ZOVIRAX OINTMENT</v>
          </cell>
          <cell r="B7891" t="str">
            <v xml:space="preserve"> ANTIVIRALS                                    </v>
          </cell>
          <cell r="C7891" t="str">
            <v>BIOVAIL PHARMACEUT</v>
          </cell>
          <cell r="D7891">
            <v>1277045.7</v>
          </cell>
          <cell r="E7891" t="str">
            <v>BIOVAIL PHARMACEUT</v>
          </cell>
          <cell r="F7891" t="str">
            <v>ANTIVIRALS OTH</v>
          </cell>
        </row>
        <row r="7892">
          <cell r="A7892" t="str">
            <v>ZOVIRAX SUSP</v>
          </cell>
          <cell r="B7892" t="str">
            <v xml:space="preserve"> ANTIVIRALS                                    </v>
          </cell>
          <cell r="C7892" t="str">
            <v>GSK PHARM</v>
          </cell>
          <cell r="D7892">
            <v>7496.3</v>
          </cell>
          <cell r="E7892" t="str">
            <v>GLAXOSMITHKLINE</v>
          </cell>
          <cell r="F7892" t="str">
            <v>ANTIVIRALS OTH</v>
          </cell>
        </row>
        <row r="7893">
          <cell r="A7893" t="str">
            <v>ZOVIRAX TABLETS</v>
          </cell>
          <cell r="B7893" t="str">
            <v xml:space="preserve"> ANTIVIRALS                                    </v>
          </cell>
          <cell r="C7893" t="str">
            <v>GSK PHARM</v>
          </cell>
          <cell r="D7893">
            <v>18767.400000000001</v>
          </cell>
          <cell r="E7893" t="str">
            <v>GLAXOSMITHKLINE</v>
          </cell>
          <cell r="F7893" t="str">
            <v>ANTIVIRALS OTH</v>
          </cell>
        </row>
        <row r="7894">
          <cell r="A7894" t="str">
            <v>ZYBAN</v>
          </cell>
          <cell r="B7894" t="str">
            <v xml:space="preserve"> SMOKING DETERRENTS                            </v>
          </cell>
          <cell r="C7894" t="str">
            <v>GSK PHARM</v>
          </cell>
          <cell r="D7894">
            <v>45255.7</v>
          </cell>
          <cell r="E7894" t="str">
            <v>GLAXOSMITHKLINE</v>
          </cell>
          <cell r="F7894" t="str">
            <v>SMOKING DETERRENTS</v>
          </cell>
        </row>
        <row r="7895">
          <cell r="A7895" t="str">
            <v>ZYDONE</v>
          </cell>
          <cell r="B7895" t="str">
            <v xml:space="preserve"> ANALGESICS        </v>
          </cell>
          <cell r="C7895" t="str">
            <v>ENDO LABS</v>
          </cell>
          <cell r="D7895">
            <v>1479.2</v>
          </cell>
          <cell r="E7895" t="str">
            <v>ENDO PHARM INC</v>
          </cell>
          <cell r="F7895" t="str">
            <v>CODEINE&amp;COMB NON-INJ</v>
          </cell>
        </row>
        <row r="7896">
          <cell r="A7896" t="str">
            <v>ZYFLO</v>
          </cell>
          <cell r="B7896" t="str">
            <v xml:space="preserve"> RESPIRATORY THERAPY                           </v>
          </cell>
          <cell r="C7896" t="str">
            <v>ABBOTT PHARM PRODS</v>
          </cell>
          <cell r="D7896">
            <v>252.3</v>
          </cell>
          <cell r="E7896" t="str">
            <v>ABBOTT</v>
          </cell>
          <cell r="F7896" t="str">
            <v>LEUKOTRIENE AGENTS</v>
          </cell>
        </row>
        <row r="7897">
          <cell r="A7897" t="str">
            <v>ZYLOPRIM</v>
          </cell>
          <cell r="B7897" t="str">
            <v xml:space="preserve"> ANTIARTHRITICS      </v>
          </cell>
          <cell r="C7897" t="str">
            <v>PROMETHEUS PRODUCT</v>
          </cell>
          <cell r="D7897">
            <v>36004.699999999997</v>
          </cell>
          <cell r="E7897" t="str">
            <v>PROMETHEUS PRODUCT</v>
          </cell>
          <cell r="F7897" t="str">
            <v>ANTIARTH GOUT SPEC</v>
          </cell>
        </row>
        <row r="7898">
          <cell r="A7898" t="str">
            <v>ZYMAR</v>
          </cell>
          <cell r="B7898" t="str">
            <v xml:space="preserve"> OPHTHALMIC PREPARATIONS                       </v>
          </cell>
          <cell r="C7898" t="str">
            <v>ALLERGAN</v>
          </cell>
          <cell r="D7898">
            <v>132783.6</v>
          </cell>
          <cell r="E7898" t="str">
            <v>ALLERGAN INC</v>
          </cell>
          <cell r="F7898" t="str">
            <v>OPHTH BROAD/MED SPEC</v>
          </cell>
        </row>
        <row r="7899">
          <cell r="A7899" t="str">
            <v>ZYPREXA</v>
          </cell>
          <cell r="B7899" t="str">
            <v xml:space="preserve"> PSYCHOTHERAPEUTICS                            </v>
          </cell>
          <cell r="C7899" t="str">
            <v>LILLY</v>
          </cell>
          <cell r="D7899">
            <v>7367182.0999999996</v>
          </cell>
          <cell r="E7899" t="str">
            <v>LILLY</v>
          </cell>
          <cell r="F7899" t="str">
            <v>ANTIPSYCHOTICS OTH</v>
          </cell>
        </row>
        <row r="7900">
          <cell r="A7900" t="str">
            <v>ZYPREXA ZYDIS</v>
          </cell>
          <cell r="B7900" t="str">
            <v xml:space="preserve"> PSYCHOTHERAPEUTICS                            </v>
          </cell>
          <cell r="C7900" t="str">
            <v>LILLY</v>
          </cell>
          <cell r="D7900">
            <v>111877.5</v>
          </cell>
          <cell r="E7900" t="str">
            <v>LILLY</v>
          </cell>
          <cell r="F7900" t="str">
            <v>ANTIPSYCHOTICS OTH</v>
          </cell>
        </row>
        <row r="7901">
          <cell r="A7901" t="str">
            <v>ZYRTEC</v>
          </cell>
          <cell r="B7901" t="str">
            <v xml:space="preserve"> ANTIHISTAMINES, SYSTEMIC                      </v>
          </cell>
          <cell r="C7901" t="str">
            <v>PFIZER</v>
          </cell>
          <cell r="D7901">
            <v>2787385.6</v>
          </cell>
          <cell r="E7901" t="str">
            <v>PFIZER</v>
          </cell>
          <cell r="F7901" t="str">
            <v>ANTIHISTAMINES CAPS/TABS</v>
          </cell>
        </row>
        <row r="7902">
          <cell r="A7902" t="str">
            <v>ZYRTEC</v>
          </cell>
          <cell r="B7902" t="str">
            <v xml:space="preserve"> ANTIHISTAMINES, SYSTEMIC                      </v>
          </cell>
          <cell r="C7902" t="str">
            <v>PFIZER</v>
          </cell>
          <cell r="D7902">
            <v>1000809.4</v>
          </cell>
          <cell r="E7902" t="str">
            <v>PFIZER</v>
          </cell>
          <cell r="F7902" t="str">
            <v>ANTIHISTAMINES ORAL LIQ</v>
          </cell>
        </row>
        <row r="7903">
          <cell r="A7903" t="str">
            <v>ZYRTEC-D 12HR</v>
          </cell>
          <cell r="B7903" t="str">
            <v xml:space="preserve"> COUGH &amp; COLD PREPS           </v>
          </cell>
          <cell r="C7903" t="str">
            <v>PFIZER</v>
          </cell>
          <cell r="D7903">
            <v>890262</v>
          </cell>
          <cell r="E7903" t="str">
            <v>PFIZER</v>
          </cell>
          <cell r="F7903" t="str">
            <v>ORAL COLD W/O ANALG</v>
          </cell>
        </row>
        <row r="7904">
          <cell r="A7904" t="str">
            <v>ZYVOX</v>
          </cell>
          <cell r="B7904" t="str">
            <v xml:space="preserve"> ANTI-INFECTIVES, SYSTEMIC                     </v>
          </cell>
          <cell r="C7904" t="str">
            <v>PHARMACIA</v>
          </cell>
          <cell r="D7904">
            <v>155180</v>
          </cell>
          <cell r="E7904" t="str">
            <v>PHARMACIA CORP</v>
          </cell>
          <cell r="F7904" t="str">
            <v>OXAZOLIDINONES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reas"/>
      <sheetName val="AIO"/>
      <sheetName val="SPS"/>
      <sheetName val="HFU"/>
      <sheetName val="NUTRITIONALS"/>
      <sheetName val="STRAT PROJ"/>
      <sheetName val="DIVEXP"/>
      <sheetName val="ROYALTIES"/>
      <sheetName val="CONTING"/>
      <sheetName val="CORP CONTING"/>
      <sheetName val="vs PLAN"/>
      <sheetName val="vs PY"/>
      <sheetName val="Summary vs PYR"/>
      <sheetName val="X 19 Area"/>
      <sheetName val="Non-exempt Links"/>
      <sheetName val="P.2.3. Pharmaceutical Products"/>
      <sheetName val="ParamData"/>
      <sheetName val="BASE GAITING"/>
      <sheetName val="LAC vs Plan"/>
      <sheetName val="Parameters"/>
      <sheetName val="Reconciliation"/>
      <sheetName val="Quarter lookup"/>
      <sheetName val="PERSONNEL"/>
      <sheetName val="MDB_2003UPD_POST EXEC"/>
      <sheetName val="Ctas. catast."/>
      <sheetName val="control_sheet"/>
      <sheetName val="2001 PP FIN16"/>
      <sheetName val="#REF"/>
      <sheetName val="2003 EA MAD"/>
      <sheetName val="STRAT_PROJ"/>
      <sheetName val="CORP_CONTING"/>
      <sheetName val="vs_PLAN"/>
      <sheetName val="vs_PY"/>
      <sheetName val="Summary_vs_PYR"/>
      <sheetName val="X_19_Area"/>
      <sheetName val="Non-exempt_Links"/>
      <sheetName val="BASE_GAITING"/>
      <sheetName val="P_2_3__Pharmaceutical_Products"/>
      <sheetName val="LAC_vs_Plan"/>
      <sheetName val="Quarter_lookup"/>
      <sheetName val="2001_PP_FIN16"/>
      <sheetName val="2003_EA_MAD"/>
      <sheetName val="MDB_2003UPD_POST_EXEC"/>
      <sheetName val="Report"/>
      <sheetName val="SlidesII"/>
      <sheetName val="P-17C"/>
      <sheetName val="P-2B"/>
      <sheetName val="STRAT_PROJ1"/>
      <sheetName val="CORP_CONTING1"/>
      <sheetName val="vs_PLAN1"/>
      <sheetName val="vs_PY1"/>
      <sheetName val="Summary_vs_PYR1"/>
      <sheetName val="X_19_Area1"/>
      <sheetName val="STRAT_PROJ2"/>
      <sheetName val="CORP_CONTING2"/>
      <sheetName val="vs_PLAN2"/>
      <sheetName val="vs_PY2"/>
      <sheetName val="Summary_vs_PYR2"/>
      <sheetName val="X_19_Area2"/>
      <sheetName val="Non-exempt_Links1"/>
      <sheetName val="BASE_GAITING1"/>
      <sheetName val="P_2_3__Pharmaceutical_Products1"/>
      <sheetName val="LAC_vs_Plan1"/>
      <sheetName val="Quarter_lookup1"/>
      <sheetName val="2001_PP_FIN161"/>
      <sheetName val="2003_EA_MAD1"/>
      <sheetName val="MDB_2003UPD_POST_EXEC1"/>
      <sheetName val="Ctas__catast_"/>
      <sheetName val="STRAT_PROJ3"/>
      <sheetName val="CORP_CONTING3"/>
      <sheetName val="vs_PLAN3"/>
      <sheetName val="vs_PY3"/>
      <sheetName val="Summary_vs_PYR3"/>
      <sheetName val="X_19_Area3"/>
      <sheetName val="Non-exempt_Links2"/>
      <sheetName val="BASE_GAITING2"/>
      <sheetName val="P_2_3__Pharmaceutical_Products2"/>
      <sheetName val="LAC_vs_Plan2"/>
      <sheetName val="Quarter_lookup2"/>
      <sheetName val="2001_PP_FIN162"/>
      <sheetName val="2003_EA_MAD2"/>
      <sheetName val="MDB_2003UPD_POST_EXEC2"/>
      <sheetName val="Ctas__catast_1"/>
      <sheetName val="dataADD"/>
      <sheetName val="DOH"/>
      <sheetName val="Purch Analysis"/>
    </sheetNames>
    <sheetDataSet>
      <sheetData sheetId="0" refreshError="1"/>
      <sheetData sheetId="1" refreshError="1"/>
      <sheetData sheetId="2" refreshError="1">
        <row r="2">
          <cell r="B2" t="str">
            <v>ABBOTT INTERNATIONAL</v>
          </cell>
        </row>
        <row r="3">
          <cell r="B3" t="str">
            <v>NET SALES &amp; DIVISION MARGIN</v>
          </cell>
        </row>
        <row r="4">
          <cell r="B4" t="str">
            <v>2003 UPDATE</v>
          </cell>
        </row>
        <row r="5">
          <cell r="D5" t="str">
            <v>NET SALES</v>
          </cell>
          <cell r="S5" t="str">
            <v>DIVISION MARGIN</v>
          </cell>
        </row>
        <row r="6">
          <cell r="B6" t="str">
            <v>ABBOTT INTERNATIONAL OPERATIONS</v>
          </cell>
          <cell r="I6" t="str">
            <v>VAR FAV/(UNFAV) 2003 UPDATE VS. 2003 PLAN</v>
          </cell>
          <cell r="Y6" t="str">
            <v>VAR FAV/(UNFAV) 2003 UPDATE VS. 2003 PLAN</v>
          </cell>
        </row>
        <row r="7">
          <cell r="B7" t="str">
            <v>($000'S)</v>
          </cell>
          <cell r="D7" t="str">
            <v>2001</v>
          </cell>
          <cell r="E7" t="str">
            <v>2002</v>
          </cell>
          <cell r="F7" t="str">
            <v>2003</v>
          </cell>
          <cell r="G7" t="str">
            <v>2003</v>
          </cell>
          <cell r="H7" t="str">
            <v>2003</v>
          </cell>
          <cell r="I7" t="str">
            <v>OTHER</v>
          </cell>
          <cell r="K7" t="str">
            <v>TOTAL</v>
          </cell>
          <cell r="L7" t="str">
            <v>PERF</v>
          </cell>
          <cell r="O7" t="str">
            <v xml:space="preserve"> </v>
          </cell>
          <cell r="S7" t="str">
            <v>2001</v>
          </cell>
          <cell r="T7" t="str">
            <v>2002</v>
          </cell>
          <cell r="U7" t="str">
            <v>2003</v>
          </cell>
          <cell r="V7" t="str">
            <v>2003</v>
          </cell>
          <cell r="W7" t="str">
            <v>2003</v>
          </cell>
          <cell r="Y7" t="str">
            <v>OTHER</v>
          </cell>
          <cell r="AA7" t="str">
            <v>TOTAL</v>
          </cell>
          <cell r="AB7" t="str">
            <v>PERF</v>
          </cell>
          <cell r="AE7" t="str">
            <v xml:space="preserve"> </v>
          </cell>
        </row>
        <row r="8">
          <cell r="D8" t="str">
            <v>ACTUAL</v>
          </cell>
          <cell r="E8" t="str">
            <v>ACTUAL</v>
          </cell>
          <cell r="F8" t="str">
            <v>PRE-PLAN</v>
          </cell>
          <cell r="G8" t="str">
            <v>PLAN</v>
          </cell>
          <cell r="H8" t="str">
            <v>UPDATE</v>
          </cell>
          <cell r="I8" t="str">
            <v>PERF</v>
          </cell>
          <cell r="J8" t="str">
            <v>HUMIRA</v>
          </cell>
          <cell r="K8" t="str">
            <v>PERF</v>
          </cell>
          <cell r="L8" t="str">
            <v>%</v>
          </cell>
          <cell r="M8" t="str">
            <v>SELSUN</v>
          </cell>
          <cell r="N8" t="str">
            <v>D2E7</v>
          </cell>
          <cell r="O8" t="str">
            <v>EXCH</v>
          </cell>
          <cell r="P8" t="str">
            <v>TOTAL</v>
          </cell>
          <cell r="Q8" t="str">
            <v>%</v>
          </cell>
          <cell r="S8" t="str">
            <v>ACTUAL</v>
          </cell>
          <cell r="T8" t="str">
            <v>ACTUAL</v>
          </cell>
          <cell r="U8" t="str">
            <v>PRE-PLAN</v>
          </cell>
          <cell r="V8" t="str">
            <v>PLAN</v>
          </cell>
          <cell r="W8" t="str">
            <v>UPDATE</v>
          </cell>
          <cell r="Y8" t="str">
            <v>PERF</v>
          </cell>
          <cell r="Z8" t="str">
            <v>HUMIRA</v>
          </cell>
          <cell r="AA8" t="str">
            <v>PERF</v>
          </cell>
          <cell r="AB8" t="str">
            <v>%</v>
          </cell>
          <cell r="AC8" t="str">
            <v>SELSUN</v>
          </cell>
          <cell r="AD8" t="str">
            <v>D2E7</v>
          </cell>
          <cell r="AE8" t="str">
            <v>EXCH</v>
          </cell>
          <cell r="AF8" t="str">
            <v>TOTAL</v>
          </cell>
          <cell r="AG8" t="str">
            <v>%</v>
          </cell>
        </row>
        <row r="10">
          <cell r="B10" t="str">
            <v>UK</v>
          </cell>
          <cell r="D10">
            <v>0</v>
          </cell>
          <cell r="E10">
            <v>79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5723</v>
          </cell>
          <cell r="U10">
            <v>3294</v>
          </cell>
          <cell r="V10">
            <v>1048</v>
          </cell>
          <cell r="W10">
            <v>-2574</v>
          </cell>
          <cell r="Y10">
            <v>-3495</v>
          </cell>
          <cell r="Z10">
            <v>0</v>
          </cell>
          <cell r="AA10">
            <v>-3495</v>
          </cell>
          <cell r="AB10">
            <v>-333.49236641221376</v>
          </cell>
          <cell r="AE10">
            <v>-127</v>
          </cell>
          <cell r="AF10">
            <v>-3622</v>
          </cell>
          <cell r="AG10">
            <v>-345.61068702290078</v>
          </cell>
        </row>
        <row r="11">
          <cell r="B11" t="str">
            <v>LAB ABBOTT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O11">
            <v>0</v>
          </cell>
          <cell r="P11">
            <v>0</v>
          </cell>
          <cell r="Q11">
            <v>0</v>
          </cell>
          <cell r="S11">
            <v>3168</v>
          </cell>
          <cell r="T11">
            <v>10522</v>
          </cell>
          <cell r="U11">
            <v>-2671</v>
          </cell>
          <cell r="V11">
            <v>-2437</v>
          </cell>
          <cell r="W11">
            <v>2303</v>
          </cell>
          <cell r="Y11">
            <v>3255</v>
          </cell>
          <cell r="Z11">
            <v>0</v>
          </cell>
          <cell r="AA11">
            <v>3255</v>
          </cell>
          <cell r="AB11">
            <v>133.56585966352071</v>
          </cell>
          <cell r="AE11">
            <v>1485</v>
          </cell>
          <cell r="AF11">
            <v>4740</v>
          </cell>
          <cell r="AG11">
            <v>194.50143619203939</v>
          </cell>
        </row>
        <row r="12">
          <cell r="B12" t="str">
            <v>MONTREAL</v>
          </cell>
          <cell r="D12">
            <v>0</v>
          </cell>
          <cell r="E12">
            <v>4752</v>
          </cell>
          <cell r="F12">
            <v>4846</v>
          </cell>
          <cell r="G12">
            <v>4846</v>
          </cell>
          <cell r="H12">
            <v>5008</v>
          </cell>
          <cell r="I12">
            <v>-155</v>
          </cell>
          <cell r="J12">
            <v>0</v>
          </cell>
          <cell r="K12">
            <v>-155</v>
          </cell>
          <cell r="L12">
            <v>-3.1985142385472556</v>
          </cell>
          <cell r="O12">
            <v>317</v>
          </cell>
          <cell r="P12">
            <v>162</v>
          </cell>
          <cell r="Q12">
            <v>3.342963268675196</v>
          </cell>
          <cell r="S12">
            <v>0</v>
          </cell>
          <cell r="T12">
            <v>-1981</v>
          </cell>
          <cell r="U12">
            <v>-1676</v>
          </cell>
          <cell r="V12">
            <v>-2275</v>
          </cell>
          <cell r="W12">
            <v>-2786</v>
          </cell>
          <cell r="Y12">
            <v>-235</v>
          </cell>
          <cell r="Z12">
            <v>0</v>
          </cell>
          <cell r="AA12">
            <v>-235</v>
          </cell>
          <cell r="AB12">
            <v>-10.329670329670328</v>
          </cell>
          <cell r="AE12">
            <v>-276</v>
          </cell>
          <cell r="AF12">
            <v>-511</v>
          </cell>
          <cell r="AG12">
            <v>-22.46153846153846</v>
          </cell>
        </row>
        <row r="13">
          <cell r="B13" t="str">
            <v>TORONTO</v>
          </cell>
          <cell r="D13">
            <v>0</v>
          </cell>
          <cell r="E13">
            <v>1017</v>
          </cell>
          <cell r="F13">
            <v>2533</v>
          </cell>
          <cell r="G13">
            <v>2533</v>
          </cell>
          <cell r="H13">
            <v>1216</v>
          </cell>
          <cell r="I13">
            <v>-1341</v>
          </cell>
          <cell r="J13">
            <v>0</v>
          </cell>
          <cell r="K13">
            <v>-1341</v>
          </cell>
          <cell r="L13">
            <v>-52.941176470588239</v>
          </cell>
          <cell r="O13">
            <v>24</v>
          </cell>
          <cell r="P13">
            <v>-1317</v>
          </cell>
          <cell r="Q13">
            <v>-51.993683379392031</v>
          </cell>
          <cell r="S13">
            <v>0</v>
          </cell>
          <cell r="T13">
            <v>-1229</v>
          </cell>
          <cell r="U13">
            <v>-569</v>
          </cell>
          <cell r="V13">
            <v>-569</v>
          </cell>
          <cell r="W13">
            <v>-858</v>
          </cell>
          <cell r="Y13">
            <v>-236</v>
          </cell>
          <cell r="Z13">
            <v>0</v>
          </cell>
          <cell r="AA13">
            <v>-236</v>
          </cell>
          <cell r="AB13">
            <v>-41.476274165202106</v>
          </cell>
          <cell r="AE13">
            <v>-53</v>
          </cell>
          <cell r="AF13">
            <v>-289</v>
          </cell>
          <cell r="AG13">
            <v>-50.790861159929705</v>
          </cell>
        </row>
        <row r="14">
          <cell r="B14" t="str">
            <v xml:space="preserve">MADRID 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S14">
            <v>199</v>
          </cell>
          <cell r="T14">
            <v>1179</v>
          </cell>
          <cell r="U14">
            <v>-9</v>
          </cell>
          <cell r="V14">
            <v>-10</v>
          </cell>
          <cell r="W14">
            <v>-784</v>
          </cell>
          <cell r="Y14">
            <v>-712</v>
          </cell>
          <cell r="Z14">
            <v>0</v>
          </cell>
          <cell r="AA14">
            <v>-712</v>
          </cell>
          <cell r="AB14">
            <v>-7120</v>
          </cell>
          <cell r="AE14">
            <v>-62</v>
          </cell>
          <cell r="AF14">
            <v>-774</v>
          </cell>
          <cell r="AG14">
            <v>-7740.0000000000009</v>
          </cell>
        </row>
        <row r="15">
          <cell r="B15" t="str">
            <v>VALENCIENNES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S15">
            <v>-406</v>
          </cell>
          <cell r="T15">
            <v>-1870</v>
          </cell>
          <cell r="U15">
            <v>-682</v>
          </cell>
          <cell r="V15">
            <v>-734</v>
          </cell>
          <cell r="W15">
            <v>-1722</v>
          </cell>
          <cell r="Y15">
            <v>-863</v>
          </cell>
          <cell r="Z15">
            <v>0</v>
          </cell>
          <cell r="AA15">
            <v>-863</v>
          </cell>
          <cell r="AB15">
            <v>-117.57493188010899</v>
          </cell>
          <cell r="AE15">
            <v>-125</v>
          </cell>
          <cell r="AF15">
            <v>-988</v>
          </cell>
          <cell r="AG15">
            <v>-134.60490463215257</v>
          </cell>
        </row>
        <row r="16">
          <cell r="B16" t="str">
            <v>LISCATE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O16">
            <v>0</v>
          </cell>
          <cell r="P16">
            <v>0</v>
          </cell>
          <cell r="Q16">
            <v>0</v>
          </cell>
          <cell r="S16">
            <v>-341</v>
          </cell>
          <cell r="T16">
            <v>0</v>
          </cell>
          <cell r="U16">
            <v>135</v>
          </cell>
          <cell r="V16">
            <v>521</v>
          </cell>
          <cell r="W16">
            <v>465</v>
          </cell>
          <cell r="Y16">
            <v>-104</v>
          </cell>
          <cell r="Z16">
            <v>0</v>
          </cell>
          <cell r="AA16">
            <v>-104</v>
          </cell>
          <cell r="AB16">
            <v>-19.961612284069098</v>
          </cell>
          <cell r="AE16">
            <v>48</v>
          </cell>
          <cell r="AF16">
            <v>-56</v>
          </cell>
          <cell r="AG16">
            <v>-10.748560460652591</v>
          </cell>
        </row>
        <row r="17">
          <cell r="B17" t="str">
            <v>LIESTAL</v>
          </cell>
          <cell r="D17">
            <v>0</v>
          </cell>
          <cell r="E17">
            <v>11322</v>
          </cell>
          <cell r="F17">
            <v>12092</v>
          </cell>
          <cell r="G17">
            <v>12408</v>
          </cell>
          <cell r="H17">
            <v>13581</v>
          </cell>
          <cell r="I17">
            <v>-405</v>
          </cell>
          <cell r="J17">
            <v>0</v>
          </cell>
          <cell r="K17">
            <v>-405</v>
          </cell>
          <cell r="L17">
            <v>-3.2640232108317213</v>
          </cell>
          <cell r="O17">
            <v>1578</v>
          </cell>
          <cell r="P17">
            <v>1173</v>
          </cell>
          <cell r="Q17">
            <v>9.4535783365570598</v>
          </cell>
          <cell r="S17">
            <v>-825</v>
          </cell>
          <cell r="T17">
            <v>6635</v>
          </cell>
          <cell r="U17">
            <v>-525</v>
          </cell>
          <cell r="V17">
            <v>-505</v>
          </cell>
          <cell r="W17">
            <v>-5</v>
          </cell>
          <cell r="Y17">
            <v>468</v>
          </cell>
          <cell r="Z17">
            <v>0</v>
          </cell>
          <cell r="AA17">
            <v>468</v>
          </cell>
          <cell r="AB17">
            <v>92.673267326732685</v>
          </cell>
          <cell r="AE17">
            <v>32</v>
          </cell>
          <cell r="AF17">
            <v>500</v>
          </cell>
          <cell r="AG17">
            <v>99.009900990099013</v>
          </cell>
        </row>
        <row r="18">
          <cell r="B18" t="str">
            <v>SAN ANTONINO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Q18">
            <v>0</v>
          </cell>
          <cell r="S18">
            <v>-1974</v>
          </cell>
          <cell r="T18">
            <v>7049</v>
          </cell>
          <cell r="U18">
            <v>0</v>
          </cell>
          <cell r="V18">
            <v>0</v>
          </cell>
          <cell r="W18">
            <v>1390</v>
          </cell>
          <cell r="Y18">
            <v>1249</v>
          </cell>
          <cell r="Z18">
            <v>0</v>
          </cell>
          <cell r="AA18">
            <v>1249</v>
          </cell>
          <cell r="AB18">
            <v>0</v>
          </cell>
          <cell r="AE18">
            <v>141</v>
          </cell>
          <cell r="AF18">
            <v>1390</v>
          </cell>
          <cell r="AG18">
            <v>0</v>
          </cell>
        </row>
        <row r="19">
          <cell r="B19" t="str">
            <v>LUDWIGSHAFEN</v>
          </cell>
          <cell r="D19">
            <v>22091</v>
          </cell>
          <cell r="E19">
            <v>16440</v>
          </cell>
          <cell r="F19">
            <v>16245</v>
          </cell>
          <cell r="G19">
            <v>17509</v>
          </cell>
          <cell r="H19">
            <v>12514</v>
          </cell>
          <cell r="I19">
            <v>-6607</v>
          </cell>
          <cell r="J19">
            <v>0</v>
          </cell>
          <cell r="K19">
            <v>-6607</v>
          </cell>
          <cell r="L19">
            <v>-37.734879204980295</v>
          </cell>
          <cell r="O19">
            <v>1612</v>
          </cell>
          <cell r="P19">
            <v>-4995</v>
          </cell>
          <cell r="Q19">
            <v>-28.528185504597637</v>
          </cell>
          <cell r="S19">
            <v>-26766</v>
          </cell>
          <cell r="T19">
            <v>7141</v>
          </cell>
          <cell r="U19">
            <v>10550</v>
          </cell>
          <cell r="V19">
            <v>10816</v>
          </cell>
          <cell r="W19">
            <v>12361</v>
          </cell>
          <cell r="Y19">
            <v>-224</v>
          </cell>
          <cell r="Z19">
            <v>0</v>
          </cell>
          <cell r="AA19">
            <v>-224</v>
          </cell>
          <cell r="AB19">
            <v>-2.0710059171597637</v>
          </cell>
          <cell r="AE19">
            <v>1769</v>
          </cell>
          <cell r="AF19">
            <v>1545</v>
          </cell>
          <cell r="AG19">
            <v>14.284393491124261</v>
          </cell>
        </row>
        <row r="20">
          <cell r="B20" t="str">
            <v>ITALY</v>
          </cell>
          <cell r="D20">
            <v>0</v>
          </cell>
          <cell r="E20">
            <v>90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1004</v>
          </cell>
          <cell r="U20">
            <v>1472</v>
          </cell>
          <cell r="V20">
            <v>3153</v>
          </cell>
          <cell r="W20">
            <v>4795</v>
          </cell>
          <cell r="Y20">
            <v>851</v>
          </cell>
          <cell r="Z20">
            <v>0</v>
          </cell>
          <cell r="AA20">
            <v>851</v>
          </cell>
          <cell r="AB20">
            <v>26.990168093878847</v>
          </cell>
          <cell r="AE20">
            <v>791</v>
          </cell>
          <cell r="AF20">
            <v>1642</v>
          </cell>
          <cell r="AG20">
            <v>52.077386615921341</v>
          </cell>
        </row>
        <row r="21">
          <cell r="B21" t="str">
            <v>LU CHEMICAL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6860</v>
          </cell>
          <cell r="I21">
            <v>5980</v>
          </cell>
          <cell r="J21">
            <v>0</v>
          </cell>
          <cell r="K21">
            <v>5980</v>
          </cell>
          <cell r="L21">
            <v>0</v>
          </cell>
          <cell r="O21">
            <v>880</v>
          </cell>
          <cell r="P21">
            <v>6860</v>
          </cell>
          <cell r="Q21">
            <v>0</v>
          </cell>
          <cell r="S21">
            <v>69</v>
          </cell>
          <cell r="T21">
            <v>0</v>
          </cell>
          <cell r="U21">
            <v>0</v>
          </cell>
          <cell r="V21">
            <v>0</v>
          </cell>
          <cell r="W21">
            <v>-3971</v>
          </cell>
          <cell r="Y21">
            <v>-3305</v>
          </cell>
          <cell r="Z21">
            <v>0</v>
          </cell>
          <cell r="AA21">
            <v>-3305</v>
          </cell>
          <cell r="AB21">
            <v>0</v>
          </cell>
          <cell r="AE21">
            <v>-666</v>
          </cell>
          <cell r="AF21">
            <v>-3971</v>
          </cell>
          <cell r="AG21">
            <v>0</v>
          </cell>
        </row>
        <row r="22">
          <cell r="B22" t="str">
            <v>UK CHEMICAL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1383</v>
          </cell>
          <cell r="I22">
            <v>1383</v>
          </cell>
          <cell r="J22">
            <v>0</v>
          </cell>
          <cell r="K22">
            <v>1383</v>
          </cell>
          <cell r="L22">
            <v>0</v>
          </cell>
          <cell r="O22">
            <v>0</v>
          </cell>
          <cell r="P22">
            <v>1383</v>
          </cell>
          <cell r="Q22">
            <v>0</v>
          </cell>
          <cell r="S22">
            <v>69</v>
          </cell>
          <cell r="T22">
            <v>0</v>
          </cell>
          <cell r="U22">
            <v>0</v>
          </cell>
          <cell r="V22">
            <v>0</v>
          </cell>
          <cell r="W22">
            <v>2988</v>
          </cell>
          <cell r="Y22">
            <v>2895</v>
          </cell>
          <cell r="Z22">
            <v>0</v>
          </cell>
          <cell r="AA22">
            <v>2895</v>
          </cell>
          <cell r="AB22">
            <v>0</v>
          </cell>
          <cell r="AE22">
            <v>93</v>
          </cell>
          <cell r="AF22">
            <v>2988</v>
          </cell>
          <cell r="AG22">
            <v>0</v>
          </cell>
        </row>
        <row r="23">
          <cell r="B23" t="str">
            <v>FRANCE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T23">
            <v>-631</v>
          </cell>
          <cell r="U23">
            <v>-1683</v>
          </cell>
          <cell r="V23">
            <v>-1480</v>
          </cell>
          <cell r="W23">
            <v>-1012</v>
          </cell>
          <cell r="Y23">
            <v>521</v>
          </cell>
          <cell r="Z23">
            <v>0</v>
          </cell>
          <cell r="AA23">
            <v>521</v>
          </cell>
          <cell r="AB23">
            <v>35.202702702702702</v>
          </cell>
          <cell r="AE23">
            <v>-53</v>
          </cell>
          <cell r="AF23">
            <v>468</v>
          </cell>
          <cell r="AG23">
            <v>31.621621621621621</v>
          </cell>
        </row>
        <row r="24">
          <cell r="B24" t="str">
            <v>GMS TORONTO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>
            <v>0</v>
          </cell>
          <cell r="S24">
            <v>69</v>
          </cell>
          <cell r="T24">
            <v>0</v>
          </cell>
          <cell r="U24">
            <v>0</v>
          </cell>
          <cell r="V24">
            <v>-2260</v>
          </cell>
          <cell r="W24">
            <v>-1250</v>
          </cell>
          <cell r="Y24">
            <v>1010</v>
          </cell>
          <cell r="Z24">
            <v>0</v>
          </cell>
          <cell r="AA24">
            <v>1010</v>
          </cell>
          <cell r="AB24">
            <v>44.690265486725664</v>
          </cell>
          <cell r="AE24">
            <v>0</v>
          </cell>
          <cell r="AF24">
            <v>1010</v>
          </cell>
          <cell r="AG24">
            <v>44.690265486725664</v>
          </cell>
        </row>
        <row r="25">
          <cell r="B25" t="str">
            <v>EUROPE / CANADA ADJ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O25">
            <v>0</v>
          </cell>
          <cell r="P25">
            <v>1</v>
          </cell>
          <cell r="Q25">
            <v>0</v>
          </cell>
          <cell r="S25">
            <v>0</v>
          </cell>
          <cell r="T25">
            <v>-5831</v>
          </cell>
          <cell r="U25">
            <v>3577</v>
          </cell>
          <cell r="V25">
            <v>4259</v>
          </cell>
          <cell r="W25">
            <v>-392</v>
          </cell>
          <cell r="Y25">
            <v>-4249</v>
          </cell>
          <cell r="Z25">
            <v>-400</v>
          </cell>
          <cell r="AA25">
            <v>-4649</v>
          </cell>
          <cell r="AB25">
            <v>-109.15707912655552</v>
          </cell>
          <cell r="AE25">
            <v>-2</v>
          </cell>
          <cell r="AF25">
            <v>-4651</v>
          </cell>
          <cell r="AG25">
            <v>-109.20403850669172</v>
          </cell>
        </row>
        <row r="26">
          <cell r="B26" t="str">
            <v xml:space="preserve">    TOTAL EUROPE / CANADA</v>
          </cell>
          <cell r="D26">
            <v>22091</v>
          </cell>
          <cell r="E26">
            <v>33700</v>
          </cell>
          <cell r="F26">
            <v>35716</v>
          </cell>
          <cell r="G26">
            <v>37296</v>
          </cell>
          <cell r="H26">
            <v>40563</v>
          </cell>
          <cell r="I26">
            <v>-1144</v>
          </cell>
          <cell r="J26">
            <v>0</v>
          </cell>
          <cell r="K26">
            <v>-1144</v>
          </cell>
          <cell r="L26">
            <v>-3.0673530673530673</v>
          </cell>
          <cell r="M26">
            <v>0</v>
          </cell>
          <cell r="N26">
            <v>0</v>
          </cell>
          <cell r="O26">
            <v>4411</v>
          </cell>
          <cell r="P26">
            <v>3267</v>
          </cell>
          <cell r="Q26">
            <v>8.7596525096525095</v>
          </cell>
          <cell r="S26">
            <v>-26738</v>
          </cell>
          <cell r="T26">
            <v>27711</v>
          </cell>
          <cell r="U26">
            <v>11213</v>
          </cell>
          <cell r="V26">
            <v>9527</v>
          </cell>
          <cell r="W26">
            <v>8948</v>
          </cell>
          <cell r="Y26">
            <v>-3174</v>
          </cell>
          <cell r="Z26">
            <v>-400</v>
          </cell>
          <cell r="AA26">
            <v>-3574</v>
          </cell>
          <cell r="AB26">
            <v>-37.514432665057207</v>
          </cell>
          <cell r="AC26">
            <v>0</v>
          </cell>
          <cell r="AD26">
            <v>0</v>
          </cell>
          <cell r="AE26">
            <v>2995</v>
          </cell>
          <cell r="AF26">
            <v>-579</v>
          </cell>
          <cell r="AG26">
            <v>-6.0774640495434031</v>
          </cell>
        </row>
        <row r="28">
          <cell r="B28" t="str">
            <v>KNOLL MEXICO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S28">
            <v>-77</v>
          </cell>
          <cell r="T28">
            <v>1191</v>
          </cell>
          <cell r="U28">
            <v>0</v>
          </cell>
          <cell r="V28">
            <v>0</v>
          </cell>
          <cell r="W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KNOLL COLOMBIA</v>
          </cell>
          <cell r="D29">
            <v>0</v>
          </cell>
          <cell r="E29">
            <v>1777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  <cell r="S29">
            <v>-102</v>
          </cell>
          <cell r="T29">
            <v>151</v>
          </cell>
          <cell r="U29">
            <v>0</v>
          </cell>
          <cell r="V29">
            <v>0</v>
          </cell>
          <cell r="W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KNOLL BRAZIL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  <cell r="P30">
            <v>0</v>
          </cell>
          <cell r="Q30">
            <v>0</v>
          </cell>
          <cell r="S30">
            <v>280</v>
          </cell>
          <cell r="T30">
            <v>1843</v>
          </cell>
          <cell r="U30">
            <v>2130</v>
          </cell>
          <cell r="V30">
            <v>2355</v>
          </cell>
          <cell r="W30">
            <v>1434</v>
          </cell>
          <cell r="Y30">
            <v>-998</v>
          </cell>
          <cell r="Z30">
            <v>0</v>
          </cell>
          <cell r="AA30">
            <v>-998</v>
          </cell>
          <cell r="AB30">
            <v>-42.377919320594479</v>
          </cell>
          <cell r="AE30">
            <v>77</v>
          </cell>
          <cell r="AF30">
            <v>-921</v>
          </cell>
          <cell r="AG30">
            <v>-39.108280254777071</v>
          </cell>
        </row>
        <row r="31">
          <cell r="B31" t="str">
            <v>KNOLL INDIA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1257</v>
          </cell>
          <cell r="U31">
            <v>486</v>
          </cell>
          <cell r="V31">
            <v>546</v>
          </cell>
          <cell r="W31">
            <v>362</v>
          </cell>
          <cell r="Y31">
            <v>-203</v>
          </cell>
          <cell r="Z31">
            <v>0</v>
          </cell>
          <cell r="AA31">
            <v>-203</v>
          </cell>
          <cell r="AB31">
            <v>-37.179487179487182</v>
          </cell>
          <cell r="AE31">
            <v>19</v>
          </cell>
          <cell r="AF31">
            <v>-184</v>
          </cell>
          <cell r="AG31">
            <v>-33.699633699633701</v>
          </cell>
        </row>
        <row r="32">
          <cell r="B32" t="str">
            <v>KNOLL PAKISTAN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S32">
            <v>684</v>
          </cell>
          <cell r="T32">
            <v>269</v>
          </cell>
          <cell r="U32">
            <v>0</v>
          </cell>
          <cell r="V32">
            <v>0</v>
          </cell>
          <cell r="W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KNOLL JAPAN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O33">
            <v>0</v>
          </cell>
          <cell r="P33">
            <v>0</v>
          </cell>
          <cell r="Q33">
            <v>0</v>
          </cell>
          <cell r="S33">
            <v>252</v>
          </cell>
          <cell r="T33">
            <v>4253</v>
          </cell>
          <cell r="U33">
            <v>3620</v>
          </cell>
          <cell r="V33">
            <v>4010</v>
          </cell>
          <cell r="W33">
            <v>3280</v>
          </cell>
          <cell r="Y33">
            <v>-896</v>
          </cell>
          <cell r="Z33">
            <v>0</v>
          </cell>
          <cell r="AA33">
            <v>-896</v>
          </cell>
          <cell r="AB33">
            <v>-22.344139650872819</v>
          </cell>
          <cell r="AE33">
            <v>166</v>
          </cell>
          <cell r="AF33">
            <v>-730</v>
          </cell>
          <cell r="AG33">
            <v>-18.204488778054863</v>
          </cell>
        </row>
        <row r="34">
          <cell r="B34" t="str">
            <v>KNOLL SWITZERLAND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O34">
            <v>0</v>
          </cell>
          <cell r="P34">
            <v>0</v>
          </cell>
          <cell r="Q34">
            <v>0</v>
          </cell>
          <cell r="S34">
            <v>252</v>
          </cell>
          <cell r="T34">
            <v>-89</v>
          </cell>
          <cell r="U34">
            <v>3620</v>
          </cell>
          <cell r="V34">
            <v>0</v>
          </cell>
          <cell r="W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MEXICO</v>
          </cell>
          <cell r="D35">
            <v>0</v>
          </cell>
          <cell r="E35">
            <v>0</v>
          </cell>
          <cell r="F35">
            <v>0</v>
          </cell>
          <cell r="G35">
            <v>502</v>
          </cell>
          <cell r="H35">
            <v>570</v>
          </cell>
          <cell r="I35">
            <v>75</v>
          </cell>
          <cell r="J35">
            <v>0</v>
          </cell>
          <cell r="K35">
            <v>75</v>
          </cell>
          <cell r="L35">
            <v>14.940239043824702</v>
          </cell>
          <cell r="O35">
            <v>-7</v>
          </cell>
          <cell r="P35">
            <v>68</v>
          </cell>
          <cell r="Q35">
            <v>13.545816733067728</v>
          </cell>
          <cell r="S35">
            <v>0</v>
          </cell>
          <cell r="T35">
            <v>709</v>
          </cell>
          <cell r="U35">
            <v>-303</v>
          </cell>
          <cell r="V35">
            <v>1625</v>
          </cell>
          <cell r="W35">
            <v>2535</v>
          </cell>
          <cell r="Y35">
            <v>968</v>
          </cell>
          <cell r="Z35">
            <v>0</v>
          </cell>
          <cell r="AA35">
            <v>968</v>
          </cell>
          <cell r="AB35">
            <v>59.569230769230771</v>
          </cell>
          <cell r="AE35">
            <v>-58</v>
          </cell>
          <cell r="AF35">
            <v>910</v>
          </cell>
          <cell r="AG35">
            <v>56.000000000000007</v>
          </cell>
        </row>
        <row r="36">
          <cell r="B36" t="str">
            <v>ARGENTINA</v>
          </cell>
          <cell r="D36">
            <v>0</v>
          </cell>
          <cell r="E36">
            <v>611</v>
          </cell>
          <cell r="F36">
            <v>585</v>
          </cell>
          <cell r="G36">
            <v>582</v>
          </cell>
          <cell r="H36">
            <v>1032</v>
          </cell>
          <cell r="I36">
            <v>29</v>
          </cell>
          <cell r="J36">
            <v>0</v>
          </cell>
          <cell r="K36">
            <v>29</v>
          </cell>
          <cell r="L36">
            <v>4.9828178694158076</v>
          </cell>
          <cell r="O36">
            <v>421</v>
          </cell>
          <cell r="P36">
            <v>450</v>
          </cell>
          <cell r="Q36">
            <v>77.319587628865989</v>
          </cell>
          <cell r="S36">
            <v>0</v>
          </cell>
          <cell r="T36">
            <v>-2123</v>
          </cell>
          <cell r="U36">
            <v>-413</v>
          </cell>
          <cell r="V36">
            <v>-609</v>
          </cell>
          <cell r="W36">
            <v>-1871</v>
          </cell>
          <cell r="Y36">
            <v>-402</v>
          </cell>
          <cell r="Z36">
            <v>0</v>
          </cell>
          <cell r="AA36">
            <v>-402</v>
          </cell>
          <cell r="AB36">
            <v>-66.009852216748769</v>
          </cell>
          <cell r="AE36">
            <v>-860</v>
          </cell>
          <cell r="AF36">
            <v>-1262</v>
          </cell>
          <cell r="AG36">
            <v>-207.22495894909687</v>
          </cell>
        </row>
        <row r="37">
          <cell r="B37" t="str">
            <v>SAO PAULO - BRAZIL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AUSTRALIA</v>
          </cell>
          <cell r="D38">
            <v>0</v>
          </cell>
          <cell r="E38">
            <v>301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  <cell r="T38">
            <v>552</v>
          </cell>
          <cell r="U38">
            <v>-865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PAKISTAN</v>
          </cell>
          <cell r="D39">
            <v>0</v>
          </cell>
          <cell r="E39">
            <v>0</v>
          </cell>
          <cell r="F39">
            <v>242</v>
          </cell>
          <cell r="G39">
            <v>242</v>
          </cell>
          <cell r="H39">
            <v>607</v>
          </cell>
          <cell r="I39">
            <v>327</v>
          </cell>
          <cell r="J39">
            <v>0</v>
          </cell>
          <cell r="K39">
            <v>327</v>
          </cell>
          <cell r="L39">
            <v>135.12396694214877</v>
          </cell>
          <cell r="O39">
            <v>38</v>
          </cell>
          <cell r="P39">
            <v>365</v>
          </cell>
          <cell r="Q39">
            <v>150.82644628099175</v>
          </cell>
          <cell r="S39">
            <v>0</v>
          </cell>
          <cell r="T39">
            <v>3785</v>
          </cell>
          <cell r="U39">
            <v>1387</v>
          </cell>
          <cell r="V39">
            <v>1593</v>
          </cell>
          <cell r="W39">
            <v>2311</v>
          </cell>
          <cell r="Y39">
            <v>565</v>
          </cell>
          <cell r="Z39">
            <v>0</v>
          </cell>
          <cell r="AA39">
            <v>565</v>
          </cell>
          <cell r="AB39">
            <v>35.467671060891398</v>
          </cell>
          <cell r="AE39">
            <v>153</v>
          </cell>
          <cell r="AF39">
            <v>718</v>
          </cell>
          <cell r="AG39">
            <v>45.072190834902699</v>
          </cell>
        </row>
        <row r="40">
          <cell r="B40" t="str">
            <v>COLOMBIA</v>
          </cell>
          <cell r="D40">
            <v>0</v>
          </cell>
          <cell r="E40">
            <v>242</v>
          </cell>
          <cell r="F40">
            <v>171</v>
          </cell>
          <cell r="G40">
            <v>155</v>
          </cell>
          <cell r="H40">
            <v>53</v>
          </cell>
          <cell r="I40">
            <v>-120</v>
          </cell>
          <cell r="J40">
            <v>0</v>
          </cell>
          <cell r="K40">
            <v>-120</v>
          </cell>
          <cell r="L40">
            <v>-77.41935483870968</v>
          </cell>
          <cell r="O40">
            <v>18</v>
          </cell>
          <cell r="P40">
            <v>-102</v>
          </cell>
          <cell r="Q40">
            <v>-65.806451612903231</v>
          </cell>
          <cell r="S40">
            <v>0</v>
          </cell>
          <cell r="T40">
            <v>2555</v>
          </cell>
          <cell r="U40">
            <v>1683</v>
          </cell>
          <cell r="V40">
            <v>1586</v>
          </cell>
          <cell r="W40">
            <v>1337</v>
          </cell>
          <cell r="Y40">
            <v>-242</v>
          </cell>
          <cell r="Z40">
            <v>0</v>
          </cell>
          <cell r="AA40">
            <v>-242</v>
          </cell>
          <cell r="AB40">
            <v>-15.258511979823455</v>
          </cell>
          <cell r="AE40">
            <v>-7</v>
          </cell>
          <cell r="AF40">
            <v>-249</v>
          </cell>
          <cell r="AG40">
            <v>-15.699873896595207</v>
          </cell>
        </row>
        <row r="41">
          <cell r="B41" t="str">
            <v>CHINA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  <cell r="T41">
            <v>-394</v>
          </cell>
          <cell r="U41">
            <v>-799</v>
          </cell>
          <cell r="V41">
            <v>-868</v>
          </cell>
          <cell r="W41">
            <v>-685</v>
          </cell>
          <cell r="Y41">
            <v>182</v>
          </cell>
          <cell r="Z41">
            <v>0</v>
          </cell>
          <cell r="AA41">
            <v>182</v>
          </cell>
          <cell r="AB41">
            <v>20.967741935483872</v>
          </cell>
          <cell r="AE41">
            <v>1</v>
          </cell>
          <cell r="AF41">
            <v>183</v>
          </cell>
          <cell r="AG41">
            <v>21.082949308755762</v>
          </cell>
        </row>
        <row r="42">
          <cell r="B42" t="str">
            <v>S. AFRICA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O42">
            <v>0</v>
          </cell>
          <cell r="P42">
            <v>0</v>
          </cell>
          <cell r="Q42">
            <v>0</v>
          </cell>
          <cell r="S42">
            <v>0</v>
          </cell>
          <cell r="T42">
            <v>-265</v>
          </cell>
          <cell r="U42">
            <v>-116</v>
          </cell>
          <cell r="V42">
            <v>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B43" t="str">
            <v>INDIA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O43">
            <v>0</v>
          </cell>
          <cell r="P43">
            <v>0</v>
          </cell>
          <cell r="Q43">
            <v>0</v>
          </cell>
          <cell r="S43">
            <v>0</v>
          </cell>
          <cell r="T43">
            <v>150</v>
          </cell>
          <cell r="U43">
            <v>0</v>
          </cell>
          <cell r="V43">
            <v>0</v>
          </cell>
          <cell r="W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B44" t="str">
            <v>INDONESIA</v>
          </cell>
          <cell r="D44">
            <v>0</v>
          </cell>
          <cell r="E44">
            <v>0</v>
          </cell>
          <cell r="F44">
            <v>255</v>
          </cell>
          <cell r="G44">
            <v>255</v>
          </cell>
          <cell r="H44">
            <v>0</v>
          </cell>
          <cell r="I44">
            <v>-255</v>
          </cell>
          <cell r="J44">
            <v>0</v>
          </cell>
          <cell r="K44">
            <v>-255</v>
          </cell>
          <cell r="L44">
            <v>-100</v>
          </cell>
          <cell r="O44">
            <v>0</v>
          </cell>
          <cell r="P44">
            <v>-255</v>
          </cell>
          <cell r="Q44">
            <v>-100</v>
          </cell>
          <cell r="S44">
            <v>0</v>
          </cell>
          <cell r="T44">
            <v>-67</v>
          </cell>
          <cell r="U44">
            <v>50</v>
          </cell>
          <cell r="V44">
            <v>58</v>
          </cell>
          <cell r="W44">
            <v>377</v>
          </cell>
          <cell r="Y44">
            <v>299</v>
          </cell>
          <cell r="Z44">
            <v>0</v>
          </cell>
          <cell r="AA44">
            <v>299</v>
          </cell>
          <cell r="AB44">
            <v>515.51724137931035</v>
          </cell>
          <cell r="AE44">
            <v>20</v>
          </cell>
          <cell r="AF44">
            <v>319</v>
          </cell>
          <cell r="AG44">
            <v>550</v>
          </cell>
        </row>
        <row r="45">
          <cell r="B45" t="str">
            <v>ABT HEALTHCARE PVT LTD</v>
          </cell>
          <cell r="D45">
            <v>0</v>
          </cell>
          <cell r="E45">
            <v>0</v>
          </cell>
          <cell r="F45">
            <v>255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P45">
            <v>0</v>
          </cell>
          <cell r="Q45">
            <v>0</v>
          </cell>
          <cell r="S45">
            <v>0</v>
          </cell>
          <cell r="T45">
            <v>-82</v>
          </cell>
          <cell r="U45">
            <v>50</v>
          </cell>
          <cell r="V45">
            <v>0</v>
          </cell>
          <cell r="W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B46" t="str">
            <v>GMS PAKISTAN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  <cell r="U46">
            <v>0</v>
          </cell>
          <cell r="V46">
            <v>-360</v>
          </cell>
          <cell r="W46">
            <v>-360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B47" t="str">
            <v>GMS COLOMBIA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T47">
            <v>0</v>
          </cell>
          <cell r="U47">
            <v>0</v>
          </cell>
          <cell r="V47">
            <v>-7404</v>
          </cell>
          <cell r="W47">
            <v>-8018</v>
          </cell>
          <cell r="Y47">
            <v>-614</v>
          </cell>
          <cell r="Z47">
            <v>0</v>
          </cell>
          <cell r="AA47">
            <v>-614</v>
          </cell>
          <cell r="AB47">
            <v>-8.2928146947595902</v>
          </cell>
          <cell r="AE47">
            <v>0</v>
          </cell>
          <cell r="AF47">
            <v>-614</v>
          </cell>
          <cell r="AG47">
            <v>-8.2928146947595902</v>
          </cell>
        </row>
        <row r="48">
          <cell r="B48" t="str">
            <v>GMS JAPAN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  <cell r="U48">
            <v>0</v>
          </cell>
          <cell r="V48">
            <v>-260</v>
          </cell>
          <cell r="W48">
            <v>-260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B49" t="str">
            <v>LA / PAA / JAPAN ADJ.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-487</v>
          </cell>
          <cell r="U49">
            <v>-1095</v>
          </cell>
          <cell r="V49">
            <v>144</v>
          </cell>
          <cell r="W49">
            <v>-659</v>
          </cell>
          <cell r="Y49">
            <v>-803</v>
          </cell>
          <cell r="Z49">
            <v>0</v>
          </cell>
          <cell r="AA49">
            <v>-803</v>
          </cell>
          <cell r="AB49">
            <v>-557.63888888888891</v>
          </cell>
          <cell r="AE49">
            <v>0</v>
          </cell>
          <cell r="AF49">
            <v>-803</v>
          </cell>
          <cell r="AG49">
            <v>-557.63888888888891</v>
          </cell>
        </row>
        <row r="50">
          <cell r="B50" t="str">
            <v xml:space="preserve">    TOTAL LA / PAA / JAPAN</v>
          </cell>
          <cell r="D50">
            <v>0</v>
          </cell>
          <cell r="E50">
            <v>2931</v>
          </cell>
          <cell r="F50">
            <v>1508</v>
          </cell>
          <cell r="G50">
            <v>1736</v>
          </cell>
          <cell r="H50">
            <v>2262</v>
          </cell>
          <cell r="I50">
            <v>56</v>
          </cell>
          <cell r="J50">
            <v>0</v>
          </cell>
          <cell r="K50">
            <v>56</v>
          </cell>
          <cell r="L50">
            <v>3.225806451612903</v>
          </cell>
          <cell r="M50">
            <v>0</v>
          </cell>
          <cell r="N50">
            <v>0</v>
          </cell>
          <cell r="O50">
            <v>470</v>
          </cell>
          <cell r="P50">
            <v>526</v>
          </cell>
          <cell r="Q50">
            <v>30.299539170506911</v>
          </cell>
          <cell r="S50">
            <v>1289</v>
          </cell>
          <cell r="T50">
            <v>13208</v>
          </cell>
          <cell r="U50">
            <v>9435</v>
          </cell>
          <cell r="V50">
            <v>2416</v>
          </cell>
          <cell r="W50">
            <v>-217</v>
          </cell>
          <cell r="Y50">
            <v>-2144</v>
          </cell>
          <cell r="Z50">
            <v>0</v>
          </cell>
          <cell r="AA50">
            <v>-2144</v>
          </cell>
          <cell r="AB50">
            <v>-88.741721854304629</v>
          </cell>
          <cell r="AC50">
            <v>0</v>
          </cell>
          <cell r="AD50">
            <v>0</v>
          </cell>
          <cell r="AE50">
            <v>-489</v>
          </cell>
          <cell r="AF50">
            <v>-2633</v>
          </cell>
          <cell r="AG50">
            <v>-108.98178807947019</v>
          </cell>
        </row>
        <row r="52">
          <cell r="B52" t="str">
            <v>IRELAND MFG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-3317</v>
          </cell>
          <cell r="U52">
            <v>-5833</v>
          </cell>
          <cell r="V52">
            <v>-6188</v>
          </cell>
          <cell r="W52">
            <v>-7548</v>
          </cell>
          <cell r="Y52">
            <v>-383</v>
          </cell>
          <cell r="Z52">
            <v>0</v>
          </cell>
          <cell r="AA52">
            <v>-383</v>
          </cell>
          <cell r="AB52">
            <v>-6.1893988364576602</v>
          </cell>
          <cell r="AE52">
            <v>-977</v>
          </cell>
          <cell r="AF52">
            <v>-1360</v>
          </cell>
          <cell r="AG52">
            <v>-21.978021978021978</v>
          </cell>
        </row>
        <row r="54">
          <cell r="B54" t="str">
            <v>TOTAL PHARMACEUTICAL</v>
          </cell>
          <cell r="D54">
            <v>22091</v>
          </cell>
          <cell r="E54">
            <v>36631</v>
          </cell>
          <cell r="F54">
            <v>37224</v>
          </cell>
          <cell r="G54">
            <v>39032</v>
          </cell>
          <cell r="H54">
            <v>42825</v>
          </cell>
          <cell r="I54">
            <v>-1088</v>
          </cell>
          <cell r="J54">
            <v>0</v>
          </cell>
          <cell r="K54">
            <v>-1088</v>
          </cell>
          <cell r="L54">
            <v>-2.7874564459930316</v>
          </cell>
          <cell r="M54">
            <v>0</v>
          </cell>
          <cell r="N54">
            <v>0</v>
          </cell>
          <cell r="O54">
            <v>4881</v>
          </cell>
          <cell r="P54">
            <v>3793</v>
          </cell>
          <cell r="Q54">
            <v>9.717667554826809</v>
          </cell>
          <cell r="S54">
            <v>-25449</v>
          </cell>
          <cell r="T54">
            <v>37602</v>
          </cell>
          <cell r="U54">
            <v>14815</v>
          </cell>
          <cell r="V54">
            <v>5755</v>
          </cell>
          <cell r="W54">
            <v>1183</v>
          </cell>
          <cell r="Y54">
            <v>-5701</v>
          </cell>
          <cell r="Z54">
            <v>-400</v>
          </cell>
          <cell r="AA54">
            <v>-6101</v>
          </cell>
          <cell r="AB54">
            <v>-106.01216333622936</v>
          </cell>
          <cell r="AC54">
            <v>0</v>
          </cell>
          <cell r="AD54">
            <v>0</v>
          </cell>
          <cell r="AE54">
            <v>1529</v>
          </cell>
          <cell r="AF54">
            <v>-4572</v>
          </cell>
          <cell r="AG54">
            <v>-79.44396177237185</v>
          </cell>
        </row>
        <row r="56">
          <cell r="B56" t="str">
            <v>SLIGO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-2089</v>
          </cell>
          <cell r="T56">
            <v>-1688</v>
          </cell>
          <cell r="U56">
            <v>-539</v>
          </cell>
          <cell r="V56">
            <v>-241</v>
          </cell>
          <cell r="W56">
            <v>419</v>
          </cell>
          <cell r="Y56">
            <v>-344</v>
          </cell>
          <cell r="Z56">
            <v>0</v>
          </cell>
          <cell r="AA56">
            <v>-344</v>
          </cell>
          <cell r="AB56">
            <v>-142.73858921161826</v>
          </cell>
          <cell r="AE56">
            <v>1004</v>
          </cell>
          <cell r="AF56">
            <v>660</v>
          </cell>
          <cell r="AG56">
            <v>273.85892116182572</v>
          </cell>
        </row>
        <row r="57">
          <cell r="B57" t="str">
            <v>DONEGAL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-547</v>
          </cell>
          <cell r="T57">
            <v>-704</v>
          </cell>
          <cell r="U57">
            <v>-434</v>
          </cell>
          <cell r="V57">
            <v>-644</v>
          </cell>
          <cell r="W57">
            <v>-814</v>
          </cell>
          <cell r="Y57">
            <v>-239</v>
          </cell>
          <cell r="Z57">
            <v>0</v>
          </cell>
          <cell r="AA57">
            <v>-239</v>
          </cell>
          <cell r="AB57">
            <v>-37.111801242236027</v>
          </cell>
          <cell r="AE57">
            <v>69</v>
          </cell>
          <cell r="AF57">
            <v>-170</v>
          </cell>
          <cell r="AG57">
            <v>-26.397515527950311</v>
          </cell>
        </row>
        <row r="58">
          <cell r="B58" t="str">
            <v>FINISKLIN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-331</v>
          </cell>
          <cell r="T58">
            <v>-354</v>
          </cell>
          <cell r="U58">
            <v>-431</v>
          </cell>
          <cell r="V58">
            <v>-474</v>
          </cell>
          <cell r="W58">
            <v>-377</v>
          </cell>
          <cell r="Y58">
            <v>-34</v>
          </cell>
          <cell r="Z58">
            <v>0</v>
          </cell>
          <cell r="AA58">
            <v>-34</v>
          </cell>
          <cell r="AB58">
            <v>-7.1729957805907167</v>
          </cell>
          <cell r="AE58">
            <v>131</v>
          </cell>
          <cell r="AF58">
            <v>97</v>
          </cell>
          <cell r="AG58">
            <v>20.464135021097047</v>
          </cell>
        </row>
        <row r="59">
          <cell r="B59" t="str">
            <v>TOTAL HOSPITAL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-2967</v>
          </cell>
          <cell r="T59">
            <v>-2746</v>
          </cell>
          <cell r="U59">
            <v>-1404</v>
          </cell>
          <cell r="V59">
            <v>-1359</v>
          </cell>
          <cell r="W59">
            <v>-772</v>
          </cell>
          <cell r="Y59">
            <v>-617</v>
          </cell>
          <cell r="Z59">
            <v>0</v>
          </cell>
          <cell r="AA59">
            <v>-617</v>
          </cell>
          <cell r="AB59">
            <v>45.401030169242091</v>
          </cell>
          <cell r="AC59">
            <v>0</v>
          </cell>
          <cell r="AD59">
            <v>0</v>
          </cell>
          <cell r="AE59">
            <v>1204</v>
          </cell>
          <cell r="AF59">
            <v>587</v>
          </cell>
          <cell r="AG59">
            <v>43.193524650478295</v>
          </cell>
        </row>
        <row r="61">
          <cell r="B61" t="str">
            <v>ABBOTT LOGISTICS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>
            <v>-8937</v>
          </cell>
          <cell r="T61">
            <v>-12031</v>
          </cell>
          <cell r="U61">
            <v>-12472</v>
          </cell>
          <cell r="V61">
            <v>-12841</v>
          </cell>
          <cell r="W61">
            <v>-14966</v>
          </cell>
          <cell r="Y61">
            <v>271</v>
          </cell>
          <cell r="Z61">
            <v>-582</v>
          </cell>
          <cell r="AA61">
            <v>-311</v>
          </cell>
          <cell r="AB61">
            <v>-2.4219297562495132</v>
          </cell>
          <cell r="AE61">
            <v>-1814</v>
          </cell>
          <cell r="AF61">
            <v>-2125</v>
          </cell>
          <cell r="AG61">
            <v>-16.548555408457286</v>
          </cell>
        </row>
        <row r="62">
          <cell r="B62" t="str">
            <v>NOLA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S62">
            <v>-5513</v>
          </cell>
          <cell r="T62">
            <v>-6751</v>
          </cell>
          <cell r="U62">
            <v>-6933</v>
          </cell>
          <cell r="V62">
            <v>-6798</v>
          </cell>
          <cell r="W62">
            <v>-6668</v>
          </cell>
          <cell r="Y62">
            <v>130</v>
          </cell>
          <cell r="Z62">
            <v>0</v>
          </cell>
          <cell r="AA62">
            <v>130</v>
          </cell>
          <cell r="AB62">
            <v>1.9123271550456016</v>
          </cell>
          <cell r="AE62">
            <v>0</v>
          </cell>
          <cell r="AF62">
            <v>130</v>
          </cell>
          <cell r="AG62">
            <v>1.9123271550456016</v>
          </cell>
        </row>
        <row r="63">
          <cell r="B63" t="str">
            <v>TOTAL DISTRIBUTION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S63">
            <v>-14450</v>
          </cell>
          <cell r="T63">
            <v>-18782</v>
          </cell>
          <cell r="U63">
            <v>-19405</v>
          </cell>
          <cell r="V63">
            <v>-19639</v>
          </cell>
          <cell r="W63">
            <v>-21634</v>
          </cell>
          <cell r="Y63">
            <v>401</v>
          </cell>
          <cell r="Z63">
            <v>-582</v>
          </cell>
          <cell r="AA63">
            <v>-181</v>
          </cell>
          <cell r="AB63">
            <v>-0.92163552115688174</v>
          </cell>
          <cell r="AC63">
            <v>0</v>
          </cell>
          <cell r="AD63">
            <v>0</v>
          </cell>
          <cell r="AE63">
            <v>-1814</v>
          </cell>
          <cell r="AF63">
            <v>-1995</v>
          </cell>
          <cell r="AG63">
            <v>-10.158358368552371</v>
          </cell>
        </row>
        <row r="64">
          <cell r="B64" t="str">
            <v>BROCKVILLE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T64">
            <v>-434</v>
          </cell>
          <cell r="U64">
            <v>-459</v>
          </cell>
          <cell r="V64">
            <v>-834</v>
          </cell>
          <cell r="W64">
            <v>-11</v>
          </cell>
          <cell r="Y64">
            <v>833</v>
          </cell>
          <cell r="Z64">
            <v>0</v>
          </cell>
          <cell r="AA64">
            <v>833</v>
          </cell>
          <cell r="AB64">
            <v>99.880095923261393</v>
          </cell>
          <cell r="AE64">
            <v>-10</v>
          </cell>
          <cell r="AF64">
            <v>823</v>
          </cell>
          <cell r="AG64">
            <v>98.681055155875299</v>
          </cell>
        </row>
        <row r="65">
          <cell r="B65" t="str">
            <v>PRODUCTION ADMIN W/O NUTR OPS 6KC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-7259</v>
          </cell>
          <cell r="T65">
            <v>-13864</v>
          </cell>
          <cell r="U65">
            <v>-14088</v>
          </cell>
          <cell r="V65">
            <v>-16157</v>
          </cell>
          <cell r="W65">
            <v>-14604</v>
          </cell>
          <cell r="Y65">
            <v>1738</v>
          </cell>
          <cell r="Z65">
            <v>0</v>
          </cell>
          <cell r="AA65">
            <v>1738</v>
          </cell>
          <cell r="AB65">
            <v>10.756947453116297</v>
          </cell>
          <cell r="AE65">
            <v>-185</v>
          </cell>
          <cell r="AF65">
            <v>1553</v>
          </cell>
          <cell r="AG65">
            <v>9.6119329083369447</v>
          </cell>
        </row>
        <row r="66">
          <cell r="B66" t="str">
            <v>MATERIALS MANAGEMENT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>
            <v>-3130</v>
          </cell>
          <cell r="T66">
            <v>-3794</v>
          </cell>
          <cell r="U66">
            <v>-3469</v>
          </cell>
          <cell r="V66">
            <v>-3377</v>
          </cell>
          <cell r="W66">
            <v>-3348</v>
          </cell>
          <cell r="Y66">
            <v>29</v>
          </cell>
          <cell r="Z66">
            <v>0</v>
          </cell>
          <cell r="AA66">
            <v>29</v>
          </cell>
          <cell r="AB66">
            <v>0.85875037015102162</v>
          </cell>
          <cell r="AC66">
            <v>0</v>
          </cell>
          <cell r="AD66">
            <v>0</v>
          </cell>
          <cell r="AE66">
            <v>0</v>
          </cell>
          <cell r="AF66">
            <v>29</v>
          </cell>
          <cell r="AG66">
            <v>0.85875037015102162</v>
          </cell>
        </row>
        <row r="67">
          <cell r="B67" t="str">
            <v>GMS PEW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-474</v>
          </cell>
          <cell r="T67">
            <v>0</v>
          </cell>
          <cell r="U67">
            <v>-4417</v>
          </cell>
          <cell r="V67">
            <v>-2051</v>
          </cell>
          <cell r="W67">
            <v>-1351</v>
          </cell>
          <cell r="Y67">
            <v>700</v>
          </cell>
          <cell r="Z67">
            <v>0</v>
          </cell>
          <cell r="AA67">
            <v>700</v>
          </cell>
          <cell r="AB67">
            <v>34.129692832764505</v>
          </cell>
          <cell r="AE67">
            <v>0</v>
          </cell>
          <cell r="AF67">
            <v>700</v>
          </cell>
          <cell r="AG67">
            <v>34.129692832764505</v>
          </cell>
        </row>
        <row r="68">
          <cell r="B68" t="str">
            <v>SUPPLY CHAIN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-474</v>
          </cell>
          <cell r="T68">
            <v>-3750</v>
          </cell>
          <cell r="U68">
            <v>-4417</v>
          </cell>
          <cell r="V68">
            <v>-4478</v>
          </cell>
          <cell r="W68">
            <v>-6118</v>
          </cell>
          <cell r="Y68">
            <v>-1640</v>
          </cell>
          <cell r="Z68">
            <v>0</v>
          </cell>
          <cell r="AA68">
            <v>-1640</v>
          </cell>
          <cell r="AB68">
            <v>-36.62349263063868</v>
          </cell>
          <cell r="AE68">
            <v>0</v>
          </cell>
          <cell r="AF68">
            <v>-1640</v>
          </cell>
          <cell r="AG68">
            <v>-36.62349263063868</v>
          </cell>
        </row>
        <row r="69">
          <cell r="B69" t="str">
            <v>ALOG FINANCE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-474</v>
          </cell>
          <cell r="T69">
            <v>-23</v>
          </cell>
          <cell r="U69">
            <v>-4417</v>
          </cell>
          <cell r="V69">
            <v>0</v>
          </cell>
          <cell r="W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B70" t="str">
            <v>FINANCE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-2595</v>
          </cell>
          <cell r="T70">
            <v>-3535</v>
          </cell>
          <cell r="U70">
            <v>-3694</v>
          </cell>
          <cell r="V70">
            <v>-2244</v>
          </cell>
          <cell r="W70">
            <v>-2341</v>
          </cell>
          <cell r="Y70">
            <v>-97</v>
          </cell>
          <cell r="Z70">
            <v>0</v>
          </cell>
          <cell r="AA70">
            <v>-97</v>
          </cell>
          <cell r="AB70">
            <v>-4.3226381461675585</v>
          </cell>
          <cell r="AC70">
            <v>0</v>
          </cell>
          <cell r="AD70">
            <v>0</v>
          </cell>
          <cell r="AE70">
            <v>0</v>
          </cell>
          <cell r="AF70">
            <v>-97</v>
          </cell>
          <cell r="AG70">
            <v>-4.3226381461675585</v>
          </cell>
        </row>
        <row r="71">
          <cell r="B71" t="str">
            <v>HEADQUARTERS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S71">
            <v>-14406</v>
          </cell>
          <cell r="T71">
            <v>-24966</v>
          </cell>
          <cell r="U71">
            <v>-34502</v>
          </cell>
          <cell r="V71">
            <v>-28307</v>
          </cell>
          <cell r="W71">
            <v>-27762</v>
          </cell>
          <cell r="Y71">
            <v>730</v>
          </cell>
          <cell r="Z71">
            <v>0</v>
          </cell>
          <cell r="AA71">
            <v>730</v>
          </cell>
          <cell r="AB71">
            <v>2.5788674179531563</v>
          </cell>
          <cell r="AC71">
            <v>0</v>
          </cell>
          <cell r="AD71">
            <v>0</v>
          </cell>
          <cell r="AE71">
            <v>-185</v>
          </cell>
          <cell r="AF71">
            <v>545</v>
          </cell>
          <cell r="AG71">
            <v>1.9253188257321512</v>
          </cell>
        </row>
        <row r="72">
          <cell r="B72" t="str">
            <v>DIRECT CHARGES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T72">
            <v>-2410</v>
          </cell>
          <cell r="U72">
            <v>0</v>
          </cell>
          <cell r="V72">
            <v>-1705</v>
          </cell>
          <cell r="W72">
            <v>-2595</v>
          </cell>
          <cell r="Y72">
            <v>-915</v>
          </cell>
          <cell r="Z72">
            <v>0</v>
          </cell>
          <cell r="AA72">
            <v>-915</v>
          </cell>
          <cell r="AB72">
            <v>-53.665689149560116</v>
          </cell>
          <cell r="AE72">
            <v>25</v>
          </cell>
          <cell r="AF72">
            <v>-890</v>
          </cell>
          <cell r="AG72">
            <v>-52.199413489736067</v>
          </cell>
        </row>
        <row r="73">
          <cell r="B73" t="str">
            <v>OTHER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-7748</v>
          </cell>
          <cell r="T73">
            <v>0</v>
          </cell>
          <cell r="U73">
            <v>7205</v>
          </cell>
          <cell r="V73">
            <v>0</v>
          </cell>
          <cell r="W73">
            <v>-3</v>
          </cell>
          <cell r="Y73">
            <v>-3</v>
          </cell>
          <cell r="Z73">
            <v>0</v>
          </cell>
          <cell r="AA73">
            <v>-3</v>
          </cell>
          <cell r="AB73">
            <v>0</v>
          </cell>
          <cell r="AE73">
            <v>0</v>
          </cell>
          <cell r="AF73">
            <v>-3</v>
          </cell>
          <cell r="AG73">
            <v>0</v>
          </cell>
        </row>
        <row r="74">
          <cell r="B74" t="str">
            <v>GMS PEW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-474</v>
          </cell>
          <cell r="T74">
            <v>0</v>
          </cell>
          <cell r="U74">
            <v>-4417</v>
          </cell>
          <cell r="V74">
            <v>-2051</v>
          </cell>
          <cell r="W74">
            <v>-1351</v>
          </cell>
          <cell r="Y74">
            <v>700</v>
          </cell>
          <cell r="Z74">
            <v>0</v>
          </cell>
          <cell r="AA74">
            <v>700</v>
          </cell>
          <cell r="AB74">
            <v>34.129692832764505</v>
          </cell>
          <cell r="AE74">
            <v>0</v>
          </cell>
          <cell r="AF74">
            <v>700</v>
          </cell>
          <cell r="AG74">
            <v>34.129692832764505</v>
          </cell>
        </row>
        <row r="75">
          <cell r="B75" t="str">
            <v xml:space="preserve">    TOTAL AIO WITHOUT NUTRITIONALS</v>
          </cell>
          <cell r="D75" t="e">
            <v>#REF!</v>
          </cell>
          <cell r="E75">
            <v>36631</v>
          </cell>
          <cell r="F75" t="e">
            <v>#REF!</v>
          </cell>
          <cell r="G75">
            <v>39032</v>
          </cell>
          <cell r="H75">
            <v>42825</v>
          </cell>
          <cell r="I75">
            <v>-1088</v>
          </cell>
          <cell r="J75">
            <v>0</v>
          </cell>
          <cell r="K75">
            <v>-1088</v>
          </cell>
          <cell r="L75">
            <v>-2.7874564459930316</v>
          </cell>
          <cell r="M75" t="e">
            <v>#REF!</v>
          </cell>
          <cell r="N75" t="e">
            <v>#REF!</v>
          </cell>
          <cell r="O75">
            <v>4881</v>
          </cell>
          <cell r="P75">
            <v>3793</v>
          </cell>
          <cell r="Q75">
            <v>9.717667554826809</v>
          </cell>
          <cell r="S75" t="e">
            <v>#REF!</v>
          </cell>
          <cell r="T75">
            <v>-11302</v>
          </cell>
          <cell r="U75">
            <v>-33291</v>
          </cell>
          <cell r="V75">
            <v>-45255</v>
          </cell>
          <cell r="W75">
            <v>-51583</v>
          </cell>
          <cell r="Y75">
            <v>-6105</v>
          </cell>
          <cell r="Z75">
            <v>-982</v>
          </cell>
          <cell r="AA75">
            <v>-7087</v>
          </cell>
          <cell r="AB75">
            <v>-15.660148049939233</v>
          </cell>
          <cell r="AC75" t="e">
            <v>#REF!</v>
          </cell>
          <cell r="AD75" t="e">
            <v>#REF!</v>
          </cell>
          <cell r="AE75">
            <v>759</v>
          </cell>
          <cell r="AF75">
            <v>-6328</v>
          </cell>
          <cell r="AG75">
            <v>-13.982985305491106</v>
          </cell>
        </row>
        <row r="76">
          <cell r="B76" t="str">
            <v>ALOG FINANCE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>
            <v>-474</v>
          </cell>
          <cell r="T76">
            <v>-23</v>
          </cell>
          <cell r="U76">
            <v>-4417</v>
          </cell>
          <cell r="V76">
            <v>0</v>
          </cell>
          <cell r="W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B77" t="str">
            <v>FINANCE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-2595</v>
          </cell>
          <cell r="T77">
            <v>-3535</v>
          </cell>
          <cell r="U77">
            <v>-3694</v>
          </cell>
          <cell r="V77">
            <v>-2244</v>
          </cell>
          <cell r="W77">
            <v>-2341</v>
          </cell>
          <cell r="Y77">
            <v>-97</v>
          </cell>
          <cell r="Z77">
            <v>0</v>
          </cell>
          <cell r="AA77">
            <v>-97</v>
          </cell>
          <cell r="AB77">
            <v>-4.3226381461675585</v>
          </cell>
          <cell r="AE77">
            <v>0</v>
          </cell>
          <cell r="AF77">
            <v>-97</v>
          </cell>
          <cell r="AG77">
            <v>-4.3226381461675585</v>
          </cell>
        </row>
        <row r="78">
          <cell r="B78" t="str">
            <v>NUTR OPS 6KC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-7709</v>
          </cell>
          <cell r="T78">
            <v>1482</v>
          </cell>
          <cell r="U78">
            <v>-2090</v>
          </cell>
          <cell r="V78">
            <v>1793</v>
          </cell>
          <cell r="W78">
            <v>1681</v>
          </cell>
          <cell r="Y78">
            <v>-112</v>
          </cell>
          <cell r="Z78">
            <v>0</v>
          </cell>
          <cell r="AA78">
            <v>-112</v>
          </cell>
          <cell r="AB78">
            <v>-6.246514221974345</v>
          </cell>
          <cell r="AC78">
            <v>0</v>
          </cell>
          <cell r="AD78">
            <v>0</v>
          </cell>
          <cell r="AE78">
            <v>0</v>
          </cell>
          <cell r="AF78">
            <v>-112</v>
          </cell>
          <cell r="AG78">
            <v>-6.246514221974345</v>
          </cell>
        </row>
        <row r="79">
          <cell r="B79" t="str">
            <v>ZWOLLE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-7709</v>
          </cell>
          <cell r="T79">
            <v>-5561</v>
          </cell>
          <cell r="U79">
            <v>-2090</v>
          </cell>
          <cell r="V79">
            <v>-2511</v>
          </cell>
          <cell r="W79">
            <v>-663</v>
          </cell>
          <cell r="Y79">
            <v>618</v>
          </cell>
          <cell r="Z79">
            <v>0</v>
          </cell>
          <cell r="AA79">
            <v>618</v>
          </cell>
          <cell r="AB79">
            <v>24.611708482676224</v>
          </cell>
          <cell r="AE79">
            <v>1230</v>
          </cell>
          <cell r="AF79">
            <v>1848</v>
          </cell>
          <cell r="AG79">
            <v>73.596176821983278</v>
          </cell>
        </row>
        <row r="80">
          <cell r="B80" t="str">
            <v>COOTEHILL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142</v>
          </cell>
          <cell r="T80">
            <v>807</v>
          </cell>
          <cell r="U80">
            <v>59</v>
          </cell>
          <cell r="V80">
            <v>-833</v>
          </cell>
          <cell r="W80">
            <v>-1157</v>
          </cell>
          <cell r="Y80">
            <v>-227</v>
          </cell>
          <cell r="Z80">
            <v>0</v>
          </cell>
          <cell r="AA80">
            <v>-227</v>
          </cell>
          <cell r="AB80">
            <v>-27.250900360144058</v>
          </cell>
          <cell r="AE80">
            <v>-97</v>
          </cell>
          <cell r="AF80">
            <v>-324</v>
          </cell>
          <cell r="AG80">
            <v>-38.895558223289314</v>
          </cell>
        </row>
        <row r="81">
          <cell r="B81" t="str">
            <v>GRANADA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-5563</v>
          </cell>
          <cell r="T81">
            <v>-6942</v>
          </cell>
          <cell r="U81">
            <v>-4429</v>
          </cell>
          <cell r="V81">
            <v>-4779</v>
          </cell>
          <cell r="W81">
            <v>-5239</v>
          </cell>
          <cell r="Y81">
            <v>163</v>
          </cell>
          <cell r="Z81">
            <v>0</v>
          </cell>
          <cell r="AA81">
            <v>163</v>
          </cell>
          <cell r="AB81">
            <v>3.410755388156518</v>
          </cell>
          <cell r="AE81">
            <v>-623</v>
          </cell>
          <cell r="AF81">
            <v>-460</v>
          </cell>
          <cell r="AG81">
            <v>-9.6254446536932416</v>
          </cell>
        </row>
        <row r="82">
          <cell r="B82" t="str">
            <v>BROCKVILLE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  <cell r="T82">
            <v>-434</v>
          </cell>
          <cell r="U82">
            <v>-459</v>
          </cell>
          <cell r="V82">
            <v>-834</v>
          </cell>
          <cell r="W82">
            <v>-11</v>
          </cell>
          <cell r="Y82">
            <v>833</v>
          </cell>
          <cell r="Z82">
            <v>0</v>
          </cell>
          <cell r="AA82">
            <v>833</v>
          </cell>
          <cell r="AB82">
            <v>99.880095923261393</v>
          </cell>
          <cell r="AC82">
            <v>0</v>
          </cell>
          <cell r="AD82">
            <v>0</v>
          </cell>
          <cell r="AE82">
            <v>-10</v>
          </cell>
          <cell r="AF82">
            <v>823</v>
          </cell>
          <cell r="AG82">
            <v>98.681055155875299</v>
          </cell>
        </row>
      </sheetData>
      <sheetData sheetId="3" refreshError="1"/>
      <sheetData sheetId="4" refreshError="1"/>
      <sheetData sheetId="5" refreshError="1"/>
      <sheetData sheetId="6" refreshError="1">
        <row r="6">
          <cell r="I6" t="str">
            <v>VAR FAV/(UNFAV)</v>
          </cell>
        </row>
        <row r="7">
          <cell r="I7" t="str">
            <v>2003 UPDATE VS. 2003 PLAN</v>
          </cell>
        </row>
        <row r="8">
          <cell r="B8" t="str">
            <v>STRATEGIC PROJECTS</v>
          </cell>
          <cell r="D8" t="str">
            <v>2001</v>
          </cell>
          <cell r="E8" t="str">
            <v>2002</v>
          </cell>
          <cell r="F8" t="str">
            <v>2003</v>
          </cell>
          <cell r="G8" t="str">
            <v>2003</v>
          </cell>
          <cell r="H8" t="str">
            <v>2003</v>
          </cell>
        </row>
        <row r="9">
          <cell r="B9" t="str">
            <v xml:space="preserve"> </v>
          </cell>
          <cell r="D9" t="str">
            <v>ACTUAL</v>
          </cell>
          <cell r="E9" t="str">
            <v>ACTUAL</v>
          </cell>
          <cell r="F9" t="str">
            <v>PREPLAN</v>
          </cell>
          <cell r="G9" t="str">
            <v>PLAN</v>
          </cell>
          <cell r="H9" t="str">
            <v>UPDATE</v>
          </cell>
          <cell r="I9" t="str">
            <v>OTHER</v>
          </cell>
          <cell r="J9" t="str">
            <v>HUMIRA</v>
          </cell>
          <cell r="K9" t="str">
            <v>TOTAL</v>
          </cell>
          <cell r="L9" t="str">
            <v>%</v>
          </cell>
        </row>
        <row r="11">
          <cell r="B11" t="str">
            <v>PHARM - UROLOGY/OTHER PHARM</v>
          </cell>
          <cell r="D11">
            <v>22592</v>
          </cell>
          <cell r="E11">
            <v>17529</v>
          </cell>
          <cell r="F11">
            <v>12322</v>
          </cell>
          <cell r="G11">
            <v>10771</v>
          </cell>
          <cell r="H11">
            <v>17592</v>
          </cell>
          <cell r="I11">
            <v>-6821</v>
          </cell>
          <cell r="J11">
            <v>0</v>
          </cell>
          <cell r="K11">
            <v>-6821</v>
          </cell>
          <cell r="L11">
            <v>-0.63300000000000001</v>
          </cell>
        </row>
        <row r="13">
          <cell r="B13" t="str">
            <v>PHARM - ANTI/INFECTIVES &amp; VIRALS</v>
          </cell>
          <cell r="D13">
            <v>11226</v>
          </cell>
          <cell r="E13">
            <v>7516</v>
          </cell>
          <cell r="F13">
            <v>10912</v>
          </cell>
          <cell r="G13">
            <v>10237</v>
          </cell>
          <cell r="H13">
            <v>10362</v>
          </cell>
          <cell r="I13">
            <v>-125</v>
          </cell>
          <cell r="J13">
            <v>0</v>
          </cell>
          <cell r="K13">
            <v>-125</v>
          </cell>
          <cell r="L13">
            <v>-1.2E-2</v>
          </cell>
        </row>
        <row r="14">
          <cell r="B14" t="str">
            <v xml:space="preserve"> </v>
          </cell>
        </row>
        <row r="15">
          <cell r="B15" t="str">
            <v>HOSPITAL - AI</v>
          </cell>
          <cell r="D15">
            <v>14853</v>
          </cell>
          <cell r="E15">
            <v>12091</v>
          </cell>
          <cell r="F15">
            <v>9770</v>
          </cell>
          <cell r="G15">
            <v>8670</v>
          </cell>
          <cell r="H15">
            <v>7959</v>
          </cell>
          <cell r="I15">
            <v>711</v>
          </cell>
          <cell r="J15">
            <v>0</v>
          </cell>
          <cell r="K15">
            <v>711</v>
          </cell>
          <cell r="L15">
            <v>8.2000000000000003E-2</v>
          </cell>
        </row>
        <row r="17">
          <cell r="B17" t="str">
            <v>SPECIAL PROJECTS</v>
          </cell>
          <cell r="D17">
            <v>2374</v>
          </cell>
          <cell r="E17">
            <v>510</v>
          </cell>
          <cell r="F17">
            <v>1590</v>
          </cell>
          <cell r="G17">
            <v>1440</v>
          </cell>
          <cell r="H17">
            <v>1240</v>
          </cell>
          <cell r="I17">
            <v>200</v>
          </cell>
          <cell r="J17">
            <v>0</v>
          </cell>
          <cell r="K17">
            <v>200</v>
          </cell>
          <cell r="L17">
            <v>0.13900000000000001</v>
          </cell>
        </row>
        <row r="19">
          <cell r="B19" t="str">
            <v>KNOLL:</v>
          </cell>
          <cell r="D19">
            <v>5120</v>
          </cell>
          <cell r="E19">
            <v>3422</v>
          </cell>
          <cell r="F19">
            <v>5117</v>
          </cell>
          <cell r="G19">
            <v>4617</v>
          </cell>
          <cell r="H19">
            <v>4370</v>
          </cell>
          <cell r="I19">
            <v>247</v>
          </cell>
          <cell r="K19">
            <v>247</v>
          </cell>
          <cell r="L19">
            <v>5.2999999999999999E-2</v>
          </cell>
        </row>
        <row r="20">
          <cell r="B20" t="str">
            <v>CARDIOVASCULAR</v>
          </cell>
          <cell r="D20">
            <v>2008</v>
          </cell>
          <cell r="E20">
            <v>2676</v>
          </cell>
          <cell r="F20">
            <v>6415</v>
          </cell>
          <cell r="G20">
            <v>5640</v>
          </cell>
          <cell r="H20">
            <v>4644</v>
          </cell>
          <cell r="I20">
            <v>996</v>
          </cell>
          <cell r="J20">
            <v>0</v>
          </cell>
          <cell r="K20">
            <v>996</v>
          </cell>
          <cell r="L20">
            <v>0.17699999999999999</v>
          </cell>
        </row>
        <row r="21">
          <cell r="B21" t="str">
            <v>OBESITY-REDUCTIL</v>
          </cell>
          <cell r="D21">
            <v>2267</v>
          </cell>
          <cell r="E21">
            <v>6630</v>
          </cell>
          <cell r="F21">
            <v>6843</v>
          </cell>
          <cell r="G21">
            <v>5626</v>
          </cell>
          <cell r="H21">
            <v>4497</v>
          </cell>
          <cell r="I21">
            <v>1129</v>
          </cell>
          <cell r="J21">
            <v>0</v>
          </cell>
          <cell r="K21">
            <v>1129</v>
          </cell>
          <cell r="L21">
            <v>0.20100000000000001</v>
          </cell>
        </row>
        <row r="22">
          <cell r="B22" t="str">
            <v>IMMUNOLOGY</v>
          </cell>
          <cell r="D22">
            <v>2601</v>
          </cell>
          <cell r="E22">
            <v>14946</v>
          </cell>
          <cell r="F22">
            <v>18089</v>
          </cell>
          <cell r="G22">
            <v>15739</v>
          </cell>
          <cell r="H22">
            <v>18059</v>
          </cell>
          <cell r="I22">
            <v>-320</v>
          </cell>
          <cell r="J22">
            <v>-2000</v>
          </cell>
          <cell r="K22">
            <v>-2320</v>
          </cell>
          <cell r="L22">
            <v>-0.14699999999999999</v>
          </cell>
        </row>
        <row r="23">
          <cell r="B23" t="str">
            <v>ANALGESICS</v>
          </cell>
          <cell r="D23">
            <v>10</v>
          </cell>
          <cell r="E23">
            <v>0</v>
          </cell>
          <cell r="F23">
            <v>15</v>
          </cell>
          <cell r="G23">
            <v>15</v>
          </cell>
          <cell r="H23">
            <v>15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 t="str">
            <v>TRAINING</v>
          </cell>
          <cell r="D24">
            <v>10</v>
          </cell>
          <cell r="E24">
            <v>0</v>
          </cell>
          <cell r="F24">
            <v>0</v>
          </cell>
          <cell r="G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 t="str">
            <v>OTHER / KNOLL</v>
          </cell>
          <cell r="D25">
            <v>138</v>
          </cell>
          <cell r="E25">
            <v>-17</v>
          </cell>
          <cell r="F25">
            <v>0</v>
          </cell>
          <cell r="G25">
            <v>568</v>
          </cell>
          <cell r="H25">
            <v>285</v>
          </cell>
          <cell r="I25">
            <v>283</v>
          </cell>
          <cell r="J25">
            <v>0</v>
          </cell>
          <cell r="K25">
            <v>283</v>
          </cell>
          <cell r="L25">
            <v>0.498</v>
          </cell>
        </row>
        <row r="26">
          <cell r="B26" t="str">
            <v>CARDIOVASCULAR</v>
          </cell>
          <cell r="D26">
            <v>2008</v>
          </cell>
          <cell r="E26">
            <v>2676</v>
          </cell>
          <cell r="F26">
            <v>6415</v>
          </cell>
          <cell r="G26">
            <v>5640</v>
          </cell>
          <cell r="H26">
            <v>4644</v>
          </cell>
          <cell r="I26">
            <v>996</v>
          </cell>
          <cell r="K26">
            <v>996</v>
          </cell>
          <cell r="L26">
            <v>0.17699999999999999</v>
          </cell>
        </row>
        <row r="27">
          <cell r="B27" t="str">
            <v>UNIDENTIFIED TASK</v>
          </cell>
          <cell r="D27">
            <v>2267</v>
          </cell>
          <cell r="E27">
            <v>0</v>
          </cell>
          <cell r="F27">
            <v>6843</v>
          </cell>
          <cell r="G27">
            <v>0</v>
          </cell>
          <cell r="H27">
            <v>-700</v>
          </cell>
          <cell r="I27">
            <v>700</v>
          </cell>
          <cell r="J27">
            <v>0</v>
          </cell>
          <cell r="K27">
            <v>700</v>
          </cell>
          <cell r="L27">
            <v>0</v>
          </cell>
        </row>
        <row r="28">
          <cell r="B28" t="str">
            <v>IMMUNOLOGY</v>
          </cell>
          <cell r="D28">
            <v>2601</v>
          </cell>
          <cell r="E28">
            <v>14946</v>
          </cell>
          <cell r="F28">
            <v>18089</v>
          </cell>
          <cell r="G28">
            <v>15739</v>
          </cell>
          <cell r="H28">
            <v>18059</v>
          </cell>
          <cell r="I28">
            <v>-320</v>
          </cell>
          <cell r="J28">
            <v>-2000</v>
          </cell>
          <cell r="K28">
            <v>-2320</v>
          </cell>
          <cell r="L28">
            <v>-0.14699999999999999</v>
          </cell>
        </row>
        <row r="29">
          <cell r="B29" t="str">
            <v>TOTAL STRATEGIC PROJECTS W/O NUTRITIONALS</v>
          </cell>
          <cell r="D29">
            <v>58079</v>
          </cell>
          <cell r="E29">
            <v>61881</v>
          </cell>
          <cell r="F29">
            <v>65956</v>
          </cell>
          <cell r="G29">
            <v>58706</v>
          </cell>
          <cell r="H29">
            <v>63953</v>
          </cell>
          <cell r="I29">
            <v>-3247</v>
          </cell>
          <cell r="J29">
            <v>-2000</v>
          </cell>
          <cell r="K29">
            <v>-5247</v>
          </cell>
          <cell r="L29">
            <v>-8.8999999999999996E-2</v>
          </cell>
        </row>
        <row r="30">
          <cell r="B30" t="str">
            <v>TRAINING</v>
          </cell>
          <cell r="D30">
            <v>10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K30">
            <v>0</v>
          </cell>
          <cell r="L30">
            <v>0</v>
          </cell>
        </row>
        <row r="31">
          <cell r="B31" t="str">
            <v>MED NUTR  - AI</v>
          </cell>
          <cell r="D31">
            <v>3326</v>
          </cell>
          <cell r="E31">
            <v>2804</v>
          </cell>
          <cell r="F31">
            <v>5687</v>
          </cell>
          <cell r="G31">
            <v>5197</v>
          </cell>
          <cell r="H31">
            <v>4737</v>
          </cell>
          <cell r="I31">
            <v>460</v>
          </cell>
          <cell r="J31">
            <v>0</v>
          </cell>
          <cell r="K31">
            <v>460</v>
          </cell>
          <cell r="L31">
            <v>8.8999999999999996E-2</v>
          </cell>
        </row>
        <row r="33">
          <cell r="B33" t="str">
            <v>PED NUTR - AI</v>
          </cell>
          <cell r="D33">
            <v>5120</v>
          </cell>
          <cell r="E33">
            <v>3422</v>
          </cell>
          <cell r="F33">
            <v>5117</v>
          </cell>
          <cell r="G33">
            <v>4617</v>
          </cell>
          <cell r="H33">
            <v>4370</v>
          </cell>
          <cell r="I33">
            <v>247</v>
          </cell>
          <cell r="J33">
            <v>0</v>
          </cell>
          <cell r="K33">
            <v>247</v>
          </cell>
          <cell r="L33">
            <v>5.2999999999999999E-2</v>
          </cell>
        </row>
        <row r="35">
          <cell r="B35" t="str">
            <v>NUTRITIONAL R&amp;D</v>
          </cell>
          <cell r="D35">
            <v>66525</v>
          </cell>
          <cell r="E35">
            <v>0</v>
          </cell>
          <cell r="F35">
            <v>76760</v>
          </cell>
          <cell r="G35">
            <v>0</v>
          </cell>
          <cell r="H35">
            <v>2543</v>
          </cell>
          <cell r="I35">
            <v>-2543</v>
          </cell>
          <cell r="J35">
            <v>0</v>
          </cell>
          <cell r="K35">
            <v>-2543</v>
          </cell>
          <cell r="L3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6">
          <cell r="I6" t="str">
            <v>VAR FAV/(UNFAV)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6">
          <cell r="I6" t="str">
            <v>VAR FAV/(UNFAV)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Instructions"/>
      <sheetName val="P2D-Hospira"/>
      <sheetName val="P2D-Abbott"/>
      <sheetName val="P7B1"/>
      <sheetName val="P07B-2"/>
      <sheetName val="CausalSummary-Hospira"/>
      <sheetName val="CausalSummary-Abbott"/>
      <sheetName val="COST ANALY"/>
      <sheetName val="P9H"/>
      <sheetName val="P10C"/>
      <sheetName val="P12C"/>
      <sheetName val="P12D"/>
      <sheetName val="P12G"/>
      <sheetName val="P12H"/>
      <sheetName val="P12I"/>
      <sheetName val="P16L-Hospira"/>
      <sheetName val="P16L-Abbott"/>
      <sheetName val="Profile-Hospira"/>
      <sheetName val="Profile-Abbott"/>
      <sheetName val="Adaytum"/>
      <sheetName val="AdaytumH"/>
      <sheetName val="MACROS"/>
      <sheetName val="PXXXLA"/>
      <sheetName val="DEPN 2000"/>
      <sheetName val="INTRO"/>
      <sheetName val="CONTENTS"/>
      <sheetName val="INSTRUCTIONS P16L"/>
      <sheetName val="P09H"/>
      <sheetName val="P14D"/>
      <sheetName val="P14E"/>
      <sheetName val="P16L"/>
      <sheetName val="#REF"/>
      <sheetName val="PARAMETER"/>
      <sheetName val="Macro"/>
      <sheetName val="P12H ANI"/>
      <sheetName val="Profile_AI"/>
      <sheetName val="Profile_ANI"/>
      <sheetName val="AdayP2A_AI"/>
      <sheetName val="AdayP2A_ANI"/>
      <sheetName val="AIO"/>
      <sheetName val="STRAT PROJ"/>
      <sheetName val="SUMMARY (P-12I)"/>
      <sheetName val="PERSONNEL"/>
      <sheetName val="OIL SWAP UPDATE"/>
      <sheetName val="ALL IDVs"/>
      <sheetName val="Parameters"/>
      <sheetName val="Reference Tables"/>
      <sheetName val="PXXXLA.xls"/>
      <sheetName val="SPS ESSBASE"/>
      <sheetName val="2003 ea mad"/>
      <sheetName val="INSTRUCTIONS_P16L"/>
      <sheetName val="COST_ANALY"/>
      <sheetName val="Table_of_Contents"/>
      <sheetName val="P12H_ANI"/>
      <sheetName val="STRAT_PROJ"/>
      <sheetName val="SUMMARY_(P-12I)"/>
      <sheetName val="OIL_SWAP_UPDATE"/>
      <sheetName val="ALL_IDVs"/>
      <sheetName val="SPS_ESSBASE"/>
      <sheetName val="2003_ea_mad"/>
      <sheetName val="PXXXLA_xls"/>
      <sheetName val="Org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CONTENTS"/>
      <sheetName val="INSTRUCTIONS"/>
      <sheetName val="INSTRUCTIONS P16L"/>
      <sheetName val="P09H"/>
      <sheetName val="COST ANALY"/>
      <sheetName val="P10C"/>
      <sheetName val="P12C"/>
      <sheetName val="P12I"/>
      <sheetName val="P12G"/>
      <sheetName val="P12D"/>
      <sheetName val="P12H"/>
      <sheetName val="P14D"/>
      <sheetName val="P14E"/>
      <sheetName val="P16L"/>
      <sheetName val="MACROS"/>
      <sheetName val="#REF"/>
      <sheetName val="PARAMETER"/>
      <sheetName val="Macro"/>
      <sheetName val="Table of Contents"/>
      <sheetName val="P12H ANI"/>
      <sheetName val="Profile_AI"/>
      <sheetName val="Profile_ANI"/>
      <sheetName val="P16L-Abbott"/>
      <sheetName val="AdayP2A_AI"/>
      <sheetName val="AdayP2A_ANI"/>
      <sheetName val="P2D-Hospira"/>
      <sheetName val="P2D-Abbott"/>
      <sheetName val="P7B1"/>
      <sheetName val="P07B-2"/>
      <sheetName val="CausalSummary-Hospira"/>
      <sheetName val="CausalSummary-Abbott"/>
      <sheetName val="P9H"/>
      <sheetName val="P16L-Hospira"/>
      <sheetName val="Profile-Hospira"/>
      <sheetName val="Profile-Abbott"/>
      <sheetName val="Adaytum"/>
      <sheetName val="AdaytumH"/>
      <sheetName val="PXXXLA"/>
      <sheetName val="AIO"/>
      <sheetName val="STRAT PROJ"/>
      <sheetName val="SUMMARY (P-12I)"/>
      <sheetName val="PERSONNEL"/>
      <sheetName val="OIL SWAP UPDATE"/>
      <sheetName val="ALL IDVs"/>
      <sheetName val="Parameters"/>
      <sheetName val="PXXXLA.xls"/>
      <sheetName val="FG - 11 SPEND"/>
      <sheetName val="FG - 18 OMCBYDIVISION"/>
      <sheetName val="INSTRUCTIONS_P16L"/>
      <sheetName val="COST_ANALY"/>
      <sheetName val="INSTRUCTIONS_P16L1"/>
      <sheetName val="COST_ANALY1"/>
      <sheetName val="INSTRUCTIONS_P16L2"/>
      <sheetName val="COST_ANALY2"/>
      <sheetName val="SUMMARY_(P-12I)"/>
      <sheetName val="OIL_SWAP_UPDATE"/>
      <sheetName val="SPS ESSBASE"/>
      <sheetName val="2003 ea mad"/>
      <sheetName val="Table_of_Contents"/>
      <sheetName val="P12H_ANI"/>
      <sheetName val="STRAT_PROJ"/>
      <sheetName val="ALL_IDVs"/>
      <sheetName val="SPS_ESSBASE"/>
      <sheetName val="2003_ea_mad"/>
      <sheetName val="PXXXLA_xls"/>
      <sheetName val="DEPN 2000"/>
      <sheetName val="OrgMaster"/>
      <sheetName val="Reference Tables"/>
      <sheetName val="Table_of_Contents1"/>
      <sheetName val="P12H_ANI1"/>
      <sheetName val="STRAT_PROJ1"/>
      <sheetName val="SUMMARY_(P-12I)1"/>
      <sheetName val="OIL_SWAP_UPDATE1"/>
      <sheetName val="ALL_IDVs1"/>
      <sheetName val="SPS_ESSBASE1"/>
      <sheetName val="2003_ea_mad1"/>
      <sheetName val="PXXXLA_xls1"/>
      <sheetName val="DEPN_2000"/>
      <sheetName val="Std to Std"/>
      <sheetName val="SPEND"/>
      <sheetName val="OMCBYDIVI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structions"/>
      <sheetName val="P-1A"/>
      <sheetName val="P-2B"/>
      <sheetName val="P-2C"/>
      <sheetName val="P-8A"/>
      <sheetName val="P-9A"/>
      <sheetName val="P-11A"/>
      <sheetName val="P-12E_LC"/>
      <sheetName val="P-12E_USD"/>
      <sheetName val="P-12F"/>
      <sheetName val="P-17B Total"/>
      <sheetName val="P-17B Precedex"/>
      <sheetName val="P-17B Glucerna"/>
      <sheetName val="P-17B Poliful"/>
      <sheetName val="P-17B Hokunalin Tape"/>
      <sheetName val="P-17C"/>
      <sheetName val="P-29A"/>
      <sheetName val="DSO"/>
      <sheetName val="DOH"/>
      <sheetName val="P-16F"/>
      <sheetName val="P-21A"/>
      <sheetName val="P-7C"/>
      <sheetName val="P-7D"/>
      <sheetName val="P-8B"/>
      <sheetName val="P-30B"/>
      <sheetName val="MACROS"/>
      <sheetName val="Adaytum"/>
      <sheetName val="Purch Analysis"/>
      <sheetName val="#REF"/>
      <sheetName val="P-17B_Total"/>
      <sheetName val="P-17B_Precedex"/>
      <sheetName val="P-17B_Glucerna"/>
      <sheetName val="P-17B_Poliful"/>
      <sheetName val="P-17B_Hokunalin_Tape"/>
      <sheetName val="Purch_Analysis"/>
      <sheetName val="Keywords"/>
      <sheetName val="Beast Link"/>
      <sheetName val="P+L"/>
      <sheetName val="Sales"/>
      <sheetName val="SMM"/>
      <sheetName val="Sheet1"/>
      <sheetName val="CONTROL"/>
      <sheetName val="Hytrin Graphs"/>
      <sheetName val="2013 Upd"/>
      <sheetName val="Reconciliation"/>
      <sheetName val="PHARMA_SALES"/>
      <sheetName val="DEPRECIATION"/>
      <sheetName val="Stackcard 1st Yr"/>
      <sheetName val="RECAP"/>
      <sheetName val="Gross Gaiting - LBE"/>
      <sheetName val="TSA Gaiting - LBE"/>
      <sheetName val="MFGCOSCH"/>
      <sheetName val="OMC by Division"/>
      <sheetName val="Flomax"/>
      <sheetName val="TSA data"/>
      <sheetName val="Input"/>
      <sheetName val="ParamData"/>
      <sheetName val="Parameters"/>
      <sheetName val="GROSS2NET"/>
      <sheetName val="2C"/>
      <sheetName val="PAYROLL"/>
      <sheetName val="ref"/>
      <sheetName val="2008 API"/>
      <sheetName val="2009 API"/>
      <sheetName val="Tput %"/>
      <sheetName val="Actual01"/>
      <sheetName val="BASE FINGDS"/>
      <sheetName val="HOSPIRA"/>
      <sheetName val="GAITED BASE"/>
      <sheetName val="3MO BASE BY PLANT"/>
      <sheetName val="Assumptions"/>
      <sheetName val="Throughput for Flash"/>
      <sheetName val="SalesChart"/>
      <sheetName val="Slides"/>
      <sheetName val="SAP Overhead Groups"/>
      <sheetName val="Reference Sheet"/>
      <sheetName val="Allocation Summary"/>
      <sheetName val="Plant_Listing"/>
      <sheetName val="List"/>
      <sheetName val="Volume_Absorption"/>
      <sheetName val="Cover Page"/>
      <sheetName val="Prior_Data"/>
      <sheetName val="Gross Net Summary ABL"/>
      <sheetName val="Headcount"/>
      <sheetName val="Forecast accuracy lag 4 - Data"/>
      <sheetName val="AtS Level 1 - ICZ KPI"/>
      <sheetName val="RCMRS Approved- Data"/>
      <sheetName val="RCMRS Partly Approved- Data"/>
      <sheetName val="Supplier delivery (ALOG) - Data"/>
      <sheetName val="Supplier delivery (Cus) - Data"/>
      <sheetName val="Supplier delivery (MRS) - Data"/>
      <sheetName val="Supplier delivery (Sup) - Data"/>
      <sheetName val="Reference"/>
      <sheetName val="P16L"/>
      <sheetName val="SlidesII"/>
      <sheetName val="Report"/>
      <sheetName val="MAESTRO"/>
      <sheetName val="UTotal Japan 350 HDQ"/>
      <sheetName val="Abbott DSO"/>
      <sheetName val="P-17B_Total1"/>
      <sheetName val="P-17B_Precedex1"/>
      <sheetName val="P-17B_Glucerna1"/>
      <sheetName val="P-17B_Poliful1"/>
      <sheetName val="P-17B_Hokunalin_Tape1"/>
      <sheetName val="Purch_Analysis1"/>
      <sheetName val="Beast_Link"/>
      <sheetName val="2013_Upd"/>
      <sheetName val="Hytrin_Graphs"/>
      <sheetName val="Stackcard_1st_Yr"/>
      <sheetName val="Gross_Gaiting_-_LBE"/>
      <sheetName val="TSA_Gaiting_-_LBE"/>
      <sheetName val="OMC_by_Division"/>
      <sheetName val="TSA_data"/>
      <sheetName val="2008_API"/>
      <sheetName val="2009_API"/>
      <sheetName val="Tput_%"/>
      <sheetName val="BASE_FINGDS"/>
      <sheetName val="GAITED_BASE"/>
      <sheetName val="3MO_BASE_BY_PLANT"/>
      <sheetName val="Throughput_for_Flash"/>
      <sheetName val="SAP_Overhead_Groups"/>
      <sheetName val="Reference_Sheet"/>
      <sheetName val="Allocation_Summary"/>
      <sheetName val="Cover_Page"/>
      <sheetName val="Gross_Net_Summary_ABL"/>
      <sheetName val="Forecast_accuracy_lag_4_-_Data"/>
      <sheetName val="AtS_Level_1_-_ICZ_KPI"/>
      <sheetName val="RCMRS_Approved-_Data"/>
      <sheetName val="RCMRS_Partly_Approved-_Data"/>
      <sheetName val="Supplier_delivery_(ALOG)_-_Data"/>
      <sheetName val="Supplier_delivery_(Cus)_-_Data"/>
      <sheetName val="Supplier_delivery_(MRS)_-_Data"/>
      <sheetName val="Supplier_delivery_(Sup)_-_Data"/>
      <sheetName val="P-17B_Total2"/>
      <sheetName val="P-17B_Precedex2"/>
      <sheetName val="P-17B_Glucerna2"/>
      <sheetName val="P-17B_Poliful2"/>
      <sheetName val="P-17B_Hokunalin_Tape2"/>
      <sheetName val="Purch_Analysis2"/>
      <sheetName val="Beast_Link1"/>
      <sheetName val="2013_Upd1"/>
      <sheetName val="Hytrin_Graphs1"/>
      <sheetName val="Stackcard_1st_Yr1"/>
      <sheetName val="Gross_Gaiting_-_LBE1"/>
      <sheetName val="TSA_Gaiting_-_LBE1"/>
      <sheetName val="OMC_by_Division1"/>
      <sheetName val="TSA_data1"/>
      <sheetName val="2008_API1"/>
      <sheetName val="2009_API1"/>
      <sheetName val="Tput_%1"/>
      <sheetName val="BASE_FINGDS1"/>
      <sheetName val="GAITED_BASE1"/>
      <sheetName val="3MO_BASE_BY_PLANT1"/>
      <sheetName val="Throughput_for_Flash1"/>
      <sheetName val="SAP_Overhead_Groups1"/>
      <sheetName val="Reference_Sheet1"/>
      <sheetName val="Allocation_Summary1"/>
      <sheetName val="Cover_Page1"/>
      <sheetName val="Gross_Net_Summary_ABL1"/>
      <sheetName val="Forecast_accuracy_lag_4_-_Data1"/>
      <sheetName val="AtS_Level_1_-_ICZ_KPI1"/>
      <sheetName val="RCMRS_Approved-_Data1"/>
      <sheetName val="RCMRS_Partly_Approved-_Data1"/>
      <sheetName val="Supplier_delivery_(ALOG)_-_Dat1"/>
      <sheetName val="Supplier_delivery_(Cus)_-_Data1"/>
      <sheetName val="Supplier_delivery_(MRS)_-_Data1"/>
      <sheetName val="Supplier_delivery_(Sup)_-_Data1"/>
      <sheetName val="ParamExcel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">
          <cell r="A1" t="str">
            <v>ABBOTT INTERNATIONAL</v>
          </cell>
        </row>
        <row r="2">
          <cell r="A2" t="str">
            <v>2003 UPDATE</v>
          </cell>
        </row>
        <row r="3">
          <cell r="A3" t="str">
            <v>HUMIRA ANALYSIS</v>
          </cell>
        </row>
        <row r="4">
          <cell r="A4" t="str">
            <v>($000)</v>
          </cell>
        </row>
        <row r="5">
          <cell r="B5" t="str">
            <v>0350  TOTAL JAPAN</v>
          </cell>
        </row>
        <row r="8">
          <cell r="D8" t="str">
            <v>2003 PLAN</v>
          </cell>
          <cell r="J8" t="str">
            <v>2003 UPDATE</v>
          </cell>
          <cell r="P8" t="str">
            <v>Q1</v>
          </cell>
          <cell r="T8" t="str">
            <v>Q2</v>
          </cell>
          <cell r="X8" t="str">
            <v>Q3</v>
          </cell>
          <cell r="AB8" t="str">
            <v>Q4</v>
          </cell>
          <cell r="AF8" t="str">
            <v>TOTAL</v>
          </cell>
        </row>
        <row r="9">
          <cell r="D9" t="str">
            <v>Q1</v>
          </cell>
          <cell r="E9" t="str">
            <v>Q2</v>
          </cell>
          <cell r="F9" t="str">
            <v>Q3</v>
          </cell>
          <cell r="G9" t="str">
            <v>Q4</v>
          </cell>
          <cell r="H9" t="str">
            <v>Total</v>
          </cell>
          <cell r="J9" t="str">
            <v>Q1</v>
          </cell>
          <cell r="K9" t="str">
            <v>Q2</v>
          </cell>
          <cell r="L9" t="str">
            <v>Q3</v>
          </cell>
          <cell r="M9" t="str">
            <v>Q4</v>
          </cell>
          <cell r="N9" t="str">
            <v>Total</v>
          </cell>
          <cell r="P9" t="str">
            <v>PERF</v>
          </cell>
          <cell r="Q9" t="str">
            <v>EXG</v>
          </cell>
          <cell r="R9" t="str">
            <v>TOTAL</v>
          </cell>
          <cell r="T9" t="str">
            <v>PERF</v>
          </cell>
          <cell r="U9" t="str">
            <v>EXG</v>
          </cell>
          <cell r="V9" t="str">
            <v>TOTAL</v>
          </cell>
          <cell r="X9" t="str">
            <v>PERF</v>
          </cell>
          <cell r="Y9" t="str">
            <v>EXG</v>
          </cell>
          <cell r="Z9" t="str">
            <v>TOTAL</v>
          </cell>
          <cell r="AB9" t="str">
            <v>PERF</v>
          </cell>
          <cell r="AC9" t="str">
            <v>EXG</v>
          </cell>
          <cell r="AD9" t="str">
            <v>TOTAL</v>
          </cell>
          <cell r="AF9" t="str">
            <v>PERF</v>
          </cell>
          <cell r="AG9" t="str">
            <v>EXG</v>
          </cell>
          <cell r="AH9" t="str">
            <v>TOTAL</v>
          </cell>
        </row>
        <row r="11">
          <cell r="B11" t="str">
            <v>NET SALES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0</v>
          </cell>
          <cell r="Q11">
            <v>0</v>
          </cell>
          <cell r="R11">
            <v>0</v>
          </cell>
          <cell r="T11">
            <v>0</v>
          </cell>
          <cell r="U11">
            <v>0</v>
          </cell>
          <cell r="V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B12" t="str">
            <v/>
          </cell>
        </row>
        <row r="13">
          <cell r="B13" t="str">
            <v>STD MARGIN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V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B14" t="str">
            <v xml:space="preserve">  % NS</v>
          </cell>
        </row>
        <row r="15">
          <cell r="B15" t="str">
            <v/>
          </cell>
        </row>
        <row r="16">
          <cell r="B16" t="str">
            <v>OMC, NET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 t="str">
            <v/>
          </cell>
        </row>
        <row r="18">
          <cell r="B18" t="str">
            <v>MFG MARGIN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V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H18">
            <v>0</v>
          </cell>
        </row>
        <row r="19">
          <cell r="B19" t="str">
            <v xml:space="preserve">  % NS</v>
          </cell>
        </row>
        <row r="20">
          <cell r="B20" t="str">
            <v/>
          </cell>
        </row>
        <row r="21">
          <cell r="B21" t="str">
            <v xml:space="preserve">   ROYALITIES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  <cell r="U21">
            <v>0</v>
          </cell>
          <cell r="V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</row>
        <row r="22">
          <cell r="B22" t="str">
            <v xml:space="preserve">   PROJECT EXPENSE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V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 xml:space="preserve">   PA/QA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B24" t="str">
            <v xml:space="preserve">   FREIGHT/DISTRIB.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B25" t="str">
            <v>OTH CHG TO COS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B26" t="str">
            <v/>
          </cell>
        </row>
        <row r="27">
          <cell r="B27" t="str">
            <v>DISTRIB. MARGIN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V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</row>
        <row r="29">
          <cell r="B29" t="str">
            <v>R&amp;D MEDICAL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B30" t="str">
            <v xml:space="preserve">  % NS</v>
          </cell>
        </row>
        <row r="31">
          <cell r="B31" t="str">
            <v/>
          </cell>
        </row>
        <row r="32">
          <cell r="B32" t="str">
            <v xml:space="preserve">   ADVERTISING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B33" t="str">
            <v xml:space="preserve">   MKTG ADMIN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B34" t="str">
            <v xml:space="preserve">   SALES FORCE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V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B35" t="str">
            <v xml:space="preserve">   GENERAL ADMIN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Q35">
            <v>0</v>
          </cell>
          <cell r="R35">
            <v>0</v>
          </cell>
          <cell r="T35">
            <v>0</v>
          </cell>
          <cell r="U35">
            <v>0</v>
          </cell>
          <cell r="V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B36" t="str">
            <v>TOTAL SG&amp;A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U36">
            <v>0</v>
          </cell>
          <cell r="V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B37" t="str">
            <v xml:space="preserve">  % NS</v>
          </cell>
        </row>
        <row r="38">
          <cell r="B38" t="str">
            <v/>
          </cell>
        </row>
        <row r="39">
          <cell r="B39" t="str">
            <v>DIVISION MARGIN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V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B40" t="str">
            <v xml:space="preserve">  % NS</v>
          </cell>
        </row>
        <row r="44">
          <cell r="D44" t="str">
            <v>2002</v>
          </cell>
          <cell r="F44" t="str">
            <v>2003 UPD VS 2002 ACTUALS</v>
          </cell>
          <cell r="K44" t="str">
            <v>COMMENTARY:</v>
          </cell>
        </row>
        <row r="45">
          <cell r="D45" t="str">
            <v>ACTUALS</v>
          </cell>
          <cell r="F45" t="str">
            <v>PERF</v>
          </cell>
          <cell r="G45" t="str">
            <v>EXG</v>
          </cell>
          <cell r="H45" t="str">
            <v>TOTAL</v>
          </cell>
          <cell r="K45" t="str">
            <v>- Comment on Material Variances.</v>
          </cell>
        </row>
        <row r="47">
          <cell r="B47" t="str">
            <v>NET SALES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B48" t="str">
            <v/>
          </cell>
        </row>
        <row r="49">
          <cell r="B49" t="str">
            <v>STD MARGIN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 t="str">
            <v xml:space="preserve">  % NS</v>
          </cell>
          <cell r="D50">
            <v>0</v>
          </cell>
        </row>
        <row r="51">
          <cell r="B51" t="str">
            <v/>
          </cell>
        </row>
        <row r="52">
          <cell r="B52" t="str">
            <v>OMC, NET</v>
          </cell>
          <cell r="D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 t="str">
            <v/>
          </cell>
        </row>
        <row r="54">
          <cell r="B54" t="str">
            <v>MFG MARGIN</v>
          </cell>
          <cell r="D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 t="str">
            <v xml:space="preserve">  % NS</v>
          </cell>
          <cell r="D55">
            <v>0</v>
          </cell>
        </row>
        <row r="56">
          <cell r="B56" t="str">
            <v/>
          </cell>
        </row>
        <row r="57">
          <cell r="B57" t="str">
            <v xml:space="preserve">   ROYALITIES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 t="str">
            <v xml:space="preserve">   PROJECT EXPENSE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 xml:space="preserve">   PA/QA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 xml:space="preserve">   FREIGHT/DISTRIB.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B61" t="str">
            <v>OTH CHG TO COS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/>
          </cell>
        </row>
        <row r="63">
          <cell r="B63" t="str">
            <v>DISTRIB. MARGIN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R&amp;D MEDICAL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 xml:space="preserve">  % NS</v>
          </cell>
          <cell r="D66">
            <v>0</v>
          </cell>
        </row>
        <row r="67">
          <cell r="B67" t="str">
            <v/>
          </cell>
        </row>
        <row r="68">
          <cell r="B68" t="str">
            <v xml:space="preserve">   ADVERTISING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 xml:space="preserve">   MKTG ADMIN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 xml:space="preserve">   SALES FORCE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B71" t="str">
            <v xml:space="preserve">   GENERAL ADMIN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B72" t="str">
            <v>TOTAL SG&amp;A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B73" t="str">
            <v xml:space="preserve">  % NS</v>
          </cell>
          <cell r="D73">
            <v>0</v>
          </cell>
        </row>
        <row r="74">
          <cell r="B74" t="str">
            <v/>
          </cell>
        </row>
        <row r="75">
          <cell r="B75" t="str">
            <v>DIVISION MARGIN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B76" t="str">
            <v xml:space="preserve">  % NS</v>
          </cell>
          <cell r="D76">
            <v>0</v>
          </cell>
        </row>
        <row r="84">
          <cell r="B84" t="str">
            <v>D:\tf\send\Chicago\Andy\[Japan APU DSO.xls]DSO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C"/>
      <sheetName val="2010frt-duty"/>
      <sheetName val="2009 Lock Summary"/>
      <sheetName val="2009 Full Year Summary"/>
      <sheetName val="2009"/>
      <sheetName val="2010 Lock Summary"/>
      <sheetName val="2010 Full Year Summary"/>
      <sheetName val="2010 POP Summary"/>
      <sheetName val="2010"/>
      <sheetName val="Std Change %s"/>
      <sheetName val="SG &amp; GZ Backup"/>
      <sheetName val="GSA Int'l backup"/>
      <sheetName val="Top Suppliers"/>
      <sheetName val="Adj"/>
      <sheetName val="A"/>
      <sheetName val="VLOOKUP"/>
      <sheetName val="PERSONNEL"/>
      <sheetName val="OIL SWAP UPDATE"/>
      <sheetName val="P-17C"/>
      <sheetName val="P-2B"/>
      <sheetName val="Hospira"/>
      <sheetName val="Omnicef"/>
      <sheetName val="Catalent"/>
      <sheetName val="Formats"/>
      <sheetName val="Status"/>
      <sheetName val="#REF"/>
      <sheetName val="Eliminated Costs"/>
      <sheetName val="Parameters"/>
      <sheetName val="By Acct Number GS74"/>
      <sheetName val="MA Request (2)"/>
      <sheetName val="CONTROL"/>
      <sheetName val="PREPA"/>
      <sheetName val="Issues"/>
      <sheetName val="Cost Detail"/>
      <sheetName val="Key Assumptions"/>
      <sheetName val="Rate Assumptions"/>
      <sheetName val="Standard Buildup"/>
      <sheetName val="Pack Volume"/>
      <sheetName val="Yield and API"/>
      <sheetName val="Vetter Filling Fees"/>
      <sheetName val="QA Support"/>
      <sheetName val="Sample Filling"/>
      <sheetName val="Syringes per DP Batch"/>
      <sheetName val="Commodities"/>
      <sheetName val="Freight"/>
      <sheetName val="Vetter Fixed Fees"/>
      <sheetName val="&quot;Other OH - Std Op Allowance&quot;"/>
      <sheetName val="Std Allowance Rollforward"/>
      <sheetName val="Packaging Graph"/>
      <sheetName val="Misc Country Specific"/>
      <sheetName val="2015 US_UK Standards_Margin"/>
      <sheetName val="2015 AI STDS"/>
      <sheetName val="2011 AI PED VIALS"/>
      <sheetName val="Depreciation"/>
      <sheetName val="Sheet1"/>
      <sheetName val="Spending"/>
      <sheetName val="Sheet2"/>
      <sheetName val="Sheet3"/>
      <sheetName val="Pack cost"/>
      <sheetName val="Pack Price"/>
      <sheetName val="Japan and Germany Impact"/>
      <sheetName val="Sheet4"/>
      <sheetName val="Vials"/>
      <sheetName val="Cover"/>
      <sheetName val="Back data"/>
      <sheetName val="Sheet8"/>
      <sheetName val="DD"/>
      <sheetName val="ParamData"/>
      <sheetName val="Previous Accrual"/>
      <sheetName val="Actual Accrual per WBS"/>
      <sheetName val="New Accrual"/>
      <sheetName val="New Accrual (2)"/>
      <sheetName val="New Accrual Previous impact sug"/>
      <sheetName val="Project list"/>
      <sheetName val="New Accrual Aug in SAP"/>
      <sheetName val="August Backup"/>
      <sheetName val="WBS balance before post"/>
      <sheetName val="Reclass"/>
      <sheetName val="WBS balance after post"/>
      <sheetName val="Serialization Reversal"/>
      <sheetName val="Stability New WBS"/>
      <sheetName val="2016 June LBE"/>
      <sheetName val="Key+-"/>
      <sheetName val="Citrate Free Jun LBE"/>
      <sheetName val="2016 Update"/>
      <sheetName val="DOH"/>
      <sheetName val="Inputs &amp; Macro Retrieval"/>
      <sheetName val="DataCompile"/>
      <sheetName val="OrgDrill"/>
      <sheetName val="ProdDrill"/>
      <sheetName val="US download"/>
      <sheetName val="2009_Lock_Summary"/>
      <sheetName val="2009_Full_Year_Summary"/>
      <sheetName val="2010_Lock_Summary"/>
      <sheetName val="2010_Full_Year_Summary"/>
      <sheetName val="2010_POP_Summary"/>
      <sheetName val="Std_Change_%s"/>
      <sheetName val="SG_&amp;_GZ_Backup"/>
      <sheetName val="GSA_Int'l_backup"/>
      <sheetName val="Top_Suppliers"/>
      <sheetName val="OIL_SWAP_UPDATE"/>
      <sheetName val="By_Acct_Number_GS74"/>
      <sheetName val="Eliminated_Costs"/>
      <sheetName val="MA_Request_(2)"/>
      <sheetName val="Cost_Detail"/>
      <sheetName val="Key_Assumptions"/>
      <sheetName val="Rate_Assumptions"/>
      <sheetName val="Standard_Buildup"/>
      <sheetName val="Pack_Volume"/>
      <sheetName val="Yield_and_API"/>
      <sheetName val="Vetter_Filling_Fees"/>
      <sheetName val="QA_Support"/>
      <sheetName val="Sample_Filling"/>
      <sheetName val="Syringes_per_DP_Batch"/>
      <sheetName val="Vetter_Fixed_Fees"/>
      <sheetName val="&quot;Other_OH_-_Std_Op_Allowance&quot;"/>
      <sheetName val="Std_Allowance_Rollforward"/>
      <sheetName val="Packaging_Graph"/>
      <sheetName val="Misc_Country_Specific"/>
      <sheetName val="2015_US_UK_Standards_Margin"/>
      <sheetName val="2015_AI_STDS"/>
      <sheetName val="2011_AI_PED_VIALS"/>
      <sheetName val="Pack_cost"/>
      <sheetName val="Pack_Price"/>
      <sheetName val="Japan_and_Germany_Impact"/>
      <sheetName val="Back_data"/>
      <sheetName val="Prod Assumpt"/>
      <sheetName val="IME"/>
      <sheetName val="Prod Commit"/>
      <sheetName val="Projects"/>
      <sheetName val="Shift Utilization"/>
      <sheetName val="MONTH"/>
      <sheetName val="Maintenance"/>
      <sheetName val="Changes_AP"/>
      <sheetName val="Empleados"/>
      <sheetName val="Percep-Deduc"/>
      <sheetName val="Can Qna"/>
      <sheetName val="Can Sem"/>
      <sheetName val="Gdl"/>
      <sheetName val="Mex Oper"/>
      <sheetName val="Mex Sem"/>
      <sheetName val="Mty Dever"/>
      <sheetName val="Mty Nvos"/>
      <sheetName val="Mty Sem"/>
      <sheetName val="Tijuana"/>
      <sheetName val="Header"/>
      <sheetName val="Other Book Differences{A}"/>
      <sheetName val="Previous_Accrual"/>
      <sheetName val="Actual_Accrual_per_WBS"/>
      <sheetName val="New_Accrual"/>
      <sheetName val="New_Accrual_(2)"/>
      <sheetName val="New_Accrual_Previous_impact_sug"/>
      <sheetName val="Project_list"/>
      <sheetName val="New_Accrual_Aug_in_SAP"/>
      <sheetName val="August_Backup"/>
      <sheetName val="WBS_balance_before_post"/>
      <sheetName val="WBS_balance_after_post"/>
      <sheetName val="Serialization_Reversal"/>
      <sheetName val="Stability_New_WBS"/>
      <sheetName val="2016_June_LBE"/>
      <sheetName val="Citrate_Free_Jun_LBE"/>
      <sheetName val="2016_Update"/>
      <sheetName val="Inputs_&amp;_Macro_Retrieval"/>
      <sheetName val="US_download"/>
      <sheetName val="Can_Qna"/>
      <sheetName val="Can_Sem"/>
      <sheetName val="Mex_Oper"/>
      <sheetName val="Mex_Sem"/>
      <sheetName val="Mty_Dever"/>
      <sheetName val="Mty_Nvos"/>
      <sheetName val="Mty_Sem"/>
      <sheetName val="2009_Lock_Summary1"/>
      <sheetName val="2009_Full_Year_Summary1"/>
      <sheetName val="2010_Lock_Summary1"/>
      <sheetName val="2010_Full_Year_Summary1"/>
      <sheetName val="2010_POP_Summary1"/>
      <sheetName val="Std_Change_%s1"/>
      <sheetName val="SG_&amp;_GZ_Backup1"/>
      <sheetName val="GSA_Int'l_backup1"/>
      <sheetName val="Top_Suppliers1"/>
      <sheetName val="OIL_SWAP_UPDATE1"/>
      <sheetName val="Eliminated_Costs1"/>
      <sheetName val="By_Acct_Number_GS741"/>
      <sheetName val="MA_Request_(2)1"/>
      <sheetName val="Cost_Detail1"/>
      <sheetName val="Key_Assumptions1"/>
      <sheetName val="Rate_Assumptions1"/>
      <sheetName val="Standard_Buildup1"/>
      <sheetName val="Pack_Volume1"/>
      <sheetName val="Yield_and_API1"/>
      <sheetName val="Vetter_Filling_Fees1"/>
      <sheetName val="QA_Support1"/>
      <sheetName val="Sample_Filling1"/>
      <sheetName val="Syringes_per_DP_Batch1"/>
      <sheetName val="Vetter_Fixed_Fees1"/>
      <sheetName val="&quot;Other_OH_-_Std_Op_Allowance&quot;1"/>
      <sheetName val="Std_Allowance_Rollforward1"/>
      <sheetName val="Packaging_Graph1"/>
      <sheetName val="Misc_Country_Specific1"/>
      <sheetName val="2015_US_UK_Standards_Margin1"/>
      <sheetName val="2015_AI_STDS1"/>
      <sheetName val="2011_AI_PED_VIALS1"/>
      <sheetName val="Pack_cost1"/>
      <sheetName val="Pack_Price1"/>
      <sheetName val="Japan_and_Germany_Impact1"/>
      <sheetName val="Back_data1"/>
      <sheetName val="Previous_Accrual1"/>
      <sheetName val="Actual_Accrual_per_WBS1"/>
      <sheetName val="New_Accrual1"/>
      <sheetName val="New_Accrual_(2)1"/>
      <sheetName val="New_Accrual_Previous_impact_su1"/>
      <sheetName val="Project_list1"/>
      <sheetName val="New_Accrual_Aug_in_SAP1"/>
      <sheetName val="August_Backup1"/>
      <sheetName val="WBS_balance_before_post1"/>
      <sheetName val="WBS_balance_after_post1"/>
      <sheetName val="Serialization_Reversal1"/>
      <sheetName val="Stability_New_WBS1"/>
      <sheetName val="2016_June_LBE1"/>
      <sheetName val="Citrate_Free_Jun_LBE1"/>
      <sheetName val="2016_Update1"/>
      <sheetName val="Inputs_&amp;_Macro_Retrieval1"/>
      <sheetName val="US_download1"/>
      <sheetName val="Prod_Assumpt"/>
      <sheetName val="Prod_Commit"/>
      <sheetName val="Shift_Utilization"/>
      <sheetName val="Can_Qna1"/>
      <sheetName val="Can_Sem1"/>
      <sheetName val="Mex_Oper1"/>
      <sheetName val="Mex_Sem1"/>
      <sheetName val="Mty_Dever1"/>
      <sheetName val="Mty_Nvos1"/>
      <sheetName val="Mty_Sem1"/>
      <sheetName val="P16L"/>
      <sheetName val="Launch Info"/>
      <sheetName val="LF2056"/>
      <sheetName val="HFM"/>
      <sheetName val="SAP"/>
      <sheetName val="Reclassifications"/>
      <sheetName val="Postion D350"/>
      <sheetName val="TASAS 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A1" t="str">
            <v>2010 PLAN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">
          <cell r="A1" t="str">
            <v>2010 PLAN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>
        <row r="1">
          <cell r="G1" t="str">
            <v>EURO</v>
          </cell>
        </row>
      </sheetData>
      <sheetData sheetId="237"/>
      <sheetData sheetId="238"/>
      <sheetData sheetId="239" refreshError="1"/>
      <sheetData sheetId="24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Table of Contents"/>
      <sheetName val="OVW (P-1A)"/>
      <sheetName val="P&amp;L (P-2A)"/>
      <sheetName val="LRPINC (P-2L)"/>
      <sheetName val="NEWPR (P-8A)"/>
      <sheetName val="SG&amp;A (P-12B)"/>
      <sheetName val="R&amp;D (P-12F)"/>
      <sheetName val="Detail (P-12H)"/>
      <sheetName val="Clinical Summ (P12-I)"/>
      <sheetName val="Clincl-Activity Propsd (P12-I)"/>
      <sheetName val="Clincl-Carry Over Proj (P12-I)"/>
      <sheetName val="Clinical PROJ COMPLT PY (P12-I)"/>
      <sheetName val="PROMO (P-12J)"/>
      <sheetName val="Merit (P-12M)"/>
      <sheetName val="INVEST COMM (P-14B)"/>
      <sheetName val="PERS COMM (P-15B)"/>
      <sheetName val="UPDWN (P-17A)"/>
      <sheetName val="UNFUND (P-17B)"/>
      <sheetName val="UNFUND COMM"/>
      <sheetName val="ADMIN (P-24A)"/>
      <sheetName val="RECLASSES (P-25R)"/>
      <sheetName val="NONOP (P-29A)"/>
      <sheetName val="TCGM (P-30B)"/>
      <sheetName val="DATA"/>
      <sheetName val="Cognos Instructions"/>
    </sheetNames>
    <sheetDataSet>
      <sheetData sheetId="0" refreshError="1">
        <row r="10">
          <cell r="C10" t="str">
            <v>NYP</v>
          </cell>
        </row>
        <row r="772">
          <cell r="C772" t="str">
            <v>APU</v>
          </cell>
          <cell r="D772" t="str">
            <v>UPDATE</v>
          </cell>
          <cell r="E772">
            <v>2007</v>
          </cell>
          <cell r="F772" t="str">
            <v>2007 UPDATE</v>
          </cell>
          <cell r="H772" t="str">
            <v>PLN</v>
          </cell>
          <cell r="I772" t="str">
            <v>APU vs PLN</v>
          </cell>
          <cell r="J772" t="str">
            <v>2007 PLAN</v>
          </cell>
          <cell r="K772" t="str">
            <v>2006 ACTUAL</v>
          </cell>
        </row>
        <row r="773">
          <cell r="C773" t="str">
            <v>NYP</v>
          </cell>
          <cell r="D773" t="str">
            <v>PLAN</v>
          </cell>
          <cell r="E773">
            <v>2008</v>
          </cell>
          <cell r="F773" t="str">
            <v>2008 PLAN</v>
          </cell>
          <cell r="H773" t="str">
            <v>APU</v>
          </cell>
          <cell r="I773" t="str">
            <v>NYP vs APU</v>
          </cell>
          <cell r="J773" t="str">
            <v>2007 UPDATE</v>
          </cell>
          <cell r="K773" t="str">
            <v>2006 ACTUAL</v>
          </cell>
        </row>
        <row r="774">
          <cell r="C774" t="str">
            <v>APU_AREA</v>
          </cell>
          <cell r="D774" t="str">
            <v>UPDATE</v>
          </cell>
          <cell r="E774">
            <v>2007</v>
          </cell>
          <cell r="F774" t="str">
            <v>2007 UPDATE</v>
          </cell>
          <cell r="H774" t="str">
            <v>PLN</v>
          </cell>
          <cell r="I774" t="str">
            <v>APU_AREA vs PLN</v>
          </cell>
          <cell r="J774" t="str">
            <v>2007 PLAN</v>
          </cell>
          <cell r="K774" t="str">
            <v>2006 ACTUAL</v>
          </cell>
        </row>
        <row r="775">
          <cell r="C775" t="str">
            <v>APU_DIV</v>
          </cell>
          <cell r="D775" t="str">
            <v>UPDATE</v>
          </cell>
          <cell r="E775">
            <v>2007</v>
          </cell>
          <cell r="F775" t="str">
            <v>2007 UPDATE</v>
          </cell>
          <cell r="H775" t="str">
            <v>PLN</v>
          </cell>
          <cell r="I775" t="str">
            <v>APU_DIV vs PLN</v>
          </cell>
          <cell r="J775" t="str">
            <v>2007 PLAN</v>
          </cell>
          <cell r="K775" t="str">
            <v>2006 ACTUAL</v>
          </cell>
        </row>
        <row r="776">
          <cell r="C776" t="str">
            <v>NYP_AREA</v>
          </cell>
          <cell r="D776" t="str">
            <v>PLAN</v>
          </cell>
          <cell r="E776">
            <v>2008</v>
          </cell>
          <cell r="F776" t="str">
            <v>2008 PLAN</v>
          </cell>
          <cell r="H776" t="str">
            <v>APU</v>
          </cell>
          <cell r="I776" t="str">
            <v>NYP_AREA vs APU</v>
          </cell>
          <cell r="J776" t="str">
            <v>2007 UPDATE</v>
          </cell>
          <cell r="K776" t="str">
            <v>2006 ACTUAL</v>
          </cell>
        </row>
        <row r="777">
          <cell r="C777" t="str">
            <v>NYP_DIV</v>
          </cell>
          <cell r="D777" t="str">
            <v>PLAN</v>
          </cell>
          <cell r="E777">
            <v>2008</v>
          </cell>
          <cell r="F777" t="str">
            <v>2008 PLAN</v>
          </cell>
          <cell r="H777" t="str">
            <v>APU</v>
          </cell>
          <cell r="I777" t="str">
            <v>NYP_DIV vs APU</v>
          </cell>
          <cell r="J777" t="str">
            <v>2007 UPDATE</v>
          </cell>
          <cell r="K777" t="str">
            <v>2006 ACTUAL</v>
          </cell>
        </row>
        <row r="778">
          <cell r="C778" t="str">
            <v>CYR</v>
          </cell>
          <cell r="D778" t="str">
            <v>ACTUAL</v>
          </cell>
          <cell r="E778">
            <v>2007</v>
          </cell>
          <cell r="F778" t="str">
            <v>2007 ACTUAL</v>
          </cell>
          <cell r="H778" t="str">
            <v>CYR vs PLN</v>
          </cell>
          <cell r="I778" t="str">
            <v>CYR vs APU</v>
          </cell>
        </row>
        <row r="779">
          <cell r="C779" t="str">
            <v>PYR</v>
          </cell>
          <cell r="D779" t="str">
            <v>ACTUAL</v>
          </cell>
          <cell r="E779">
            <v>2006</v>
          </cell>
          <cell r="F779" t="str">
            <v>2006 ACTUAL</v>
          </cell>
        </row>
        <row r="780">
          <cell r="C780" t="str">
            <v>PLN</v>
          </cell>
          <cell r="D780" t="str">
            <v>PLAN</v>
          </cell>
          <cell r="E780">
            <v>2007</v>
          </cell>
          <cell r="F780" t="str">
            <v>2007 PLAN</v>
          </cell>
          <cell r="K780" t="str">
            <v xml:space="preserve"> </v>
          </cell>
          <cell r="L780" t="str">
            <v xml:space="preserve"> 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1) Raw Data"/>
      <sheetName val="2) DN DISTRIBUTION"/>
      <sheetName val="3) DN BONUS"/>
      <sheetName val="4) DN Detailing"/>
      <sheetName val="5) Variance Analysis"/>
      <sheetName val="Summary"/>
      <sheetName val="DN Fee TOTAL"/>
      <sheetName val="Rates"/>
      <sheetName val="Dec Abt Fee"/>
      <sheetName val="Dec Abt Fee (revised)"/>
      <sheetName val="Jan Abt Fee"/>
      <sheetName val="Feb Abt Fee"/>
      <sheetName val="Units per Cs"/>
      <sheetName val="P-MASTER"/>
      <sheetName val="PMT QTR 3"/>
      <sheetName val="conversion"/>
      <sheetName val="dailydata"/>
      <sheetName val="PLANDATA"/>
      <sheetName val="GROSS"/>
      <sheetName val="FG - 11 SPEND"/>
      <sheetName val="FG - 18 OMCBYDIVISION"/>
      <sheetName val="PLN Exch"/>
      <sheetName val="PLN Pef"/>
      <sheetName val="PLN Total"/>
      <sheetName val="Parameters"/>
      <sheetName val="Input UPD_OMC OCCGS"/>
      <sheetName val="Input Actual_OMC OCCGS"/>
      <sheetName val="Input Plan_OMC OCCGS"/>
      <sheetName val="InstrRea Pul-Sales USRPTG"/>
      <sheetName val="Players"/>
      <sheetName val="1)_Raw_Data"/>
      <sheetName val="2)_DN_DISTRIBUTION"/>
      <sheetName val="3)_DN_BONUS"/>
      <sheetName val="4)_DN_Detailing"/>
      <sheetName val="5)_Variance_Analysis"/>
      <sheetName val="DN_Fee_TOTAL"/>
      <sheetName val="Dec_Abt_Fee"/>
      <sheetName val="Dec_Abt_Fee_(revised)"/>
      <sheetName val="Jan_Abt_Fee"/>
      <sheetName val="Feb_Abt_Fee"/>
      <sheetName val="Input_UPD_OMC_OCCGS"/>
      <sheetName val="Input_Actual_OMC_OCCGS"/>
      <sheetName val="Input_Plan_OMC_OCCGS"/>
      <sheetName val="Control Page"/>
      <sheetName val="Units_per_Cs"/>
      <sheetName val="PMT_QTR_3"/>
      <sheetName val="FG_-_11_SPEND"/>
      <sheetName val="FG_-_18_OMCBYDIVISION"/>
      <sheetName val="1)_Raw_Data1"/>
      <sheetName val="2)_DN_DISTRIBUTION1"/>
      <sheetName val="3)_DN_BONUS1"/>
      <sheetName val="4)_DN_Detailing1"/>
      <sheetName val="5)_Variance_Analysis1"/>
      <sheetName val="DN_Fee_TOTAL1"/>
      <sheetName val="Dec_Abt_Fee1"/>
      <sheetName val="Dec_Abt_Fee_(revised)1"/>
      <sheetName val="Jan_Abt_Fee1"/>
      <sheetName val="Feb_Abt_Fee1"/>
      <sheetName val="Units_per_Cs1"/>
      <sheetName val="PMT_QTR_31"/>
      <sheetName val="FG_-_11_SPEND1"/>
      <sheetName val="FG_-_18_OMCBYDIVISION1"/>
      <sheetName val="Reference Tables"/>
      <sheetName val="ref1"/>
      <sheetName val="AffiliatePeriod"/>
      <sheetName val="POV"/>
      <sheetName val="P16L"/>
      <sheetName val="Dates and Controls"/>
      <sheetName val="P12D"/>
      <sheetName val="FS PLN"/>
      <sheetName val="FS PLN EAS"/>
      <sheetName val="FS PYR"/>
      <sheetName val="FS PYR EAS"/>
      <sheetName val="FS UPD EAS"/>
      <sheetName val="Input_UPD_OMC_OCCGS1"/>
      <sheetName val="Input_Actual_OMC_OCCGS1"/>
      <sheetName val="Input_Plan_OMC_OCCGS1"/>
      <sheetName val="PLN_Exch"/>
      <sheetName val="PLN_Pef"/>
      <sheetName val="PLN_Total"/>
      <sheetName val="InstrRea_Pul-Sales_USRPTG"/>
      <sheetName val="Reference_Tables"/>
      <sheetName val="PPV"/>
      <sheetName val="1)_Raw_Data2"/>
      <sheetName val="2)_DN_DISTRIBUTION2"/>
      <sheetName val="3)_DN_BONUS2"/>
      <sheetName val="4)_DN_Detailing2"/>
      <sheetName val="5)_Variance_Analysis2"/>
      <sheetName val="DN_Fee_TOTAL2"/>
      <sheetName val="Dec_Abt_Fee2"/>
      <sheetName val="Dec_Abt_Fee_(revised)2"/>
      <sheetName val="Jan_Abt_Fee2"/>
      <sheetName val="Feb_Abt_Fee2"/>
      <sheetName val="Units_per_Cs2"/>
      <sheetName val="PMT_QTR_32"/>
      <sheetName val="FG_-_11_SPEND2"/>
      <sheetName val="FG_-_18_OMCBYDIVISION2"/>
      <sheetName val="PLN_Exch1"/>
      <sheetName val="PLN_Pef1"/>
      <sheetName val="PLN_Total1"/>
      <sheetName val="Input_UPD_OMC_OCCGS2"/>
      <sheetName val="Input_Actual_OMC_OCCGS2"/>
      <sheetName val="Input_Plan_OMC_OCCGS2"/>
      <sheetName val="InstrRea_Pul-Sales_USRPTG1"/>
      <sheetName val="Reference_Tables1"/>
      <sheetName val="Dates_and_Controls"/>
      <sheetName val="FS_PLN"/>
      <sheetName val="FS_PLN_EAS"/>
      <sheetName val="FS_PYR"/>
      <sheetName val="FS_PYR_EAS"/>
      <sheetName val="FS_UPD_EAS"/>
      <sheetName val="ref"/>
      <sheetName val="1)_Raw_Data3"/>
      <sheetName val="2)_DN_DISTRIBUTION3"/>
      <sheetName val="3)_DN_BONUS3"/>
      <sheetName val="4)_DN_Detailing3"/>
      <sheetName val="5)_Variance_Analysis3"/>
      <sheetName val="DN_Fee_TOTAL3"/>
      <sheetName val="Dec_Abt_Fee3"/>
      <sheetName val="Dec_Abt_Fee_(revised)3"/>
      <sheetName val="Jan_Abt_Fee3"/>
      <sheetName val="Feb_Abt_Fee3"/>
      <sheetName val="Units_per_Cs3"/>
      <sheetName val="PMT_QTR_33"/>
      <sheetName val="PLN_Exch2"/>
      <sheetName val="PLN_Pef2"/>
      <sheetName val="PLN_Total2"/>
      <sheetName val="FG_-_11_SPEND3"/>
      <sheetName val="FG_-_18_OMCBYDIVISION3"/>
      <sheetName val="Input_UPD_OMC_OCCGS3"/>
      <sheetName val="Input_Actual_OMC_OCCGS3"/>
      <sheetName val="Input_Plan_OMC_OCCGS3"/>
      <sheetName val="Reference_Tables2"/>
      <sheetName val="InstrRea_Pul-Sales_USRPTG2"/>
      <sheetName val="Dates_and_Controls1"/>
      <sheetName val="FS_PLN1"/>
      <sheetName val="FS_PLN_EAS1"/>
      <sheetName val="FS_PYR1"/>
      <sheetName val="FS_PYR_EAS1"/>
      <sheetName val="FS_UPD_EAS1"/>
      <sheetName val="Control_Page"/>
      <sheetName val="1)_Raw_Data4"/>
      <sheetName val="2)_DN_DISTRIBUTION4"/>
      <sheetName val="3)_DN_BONUS4"/>
      <sheetName val="4)_DN_Detailing4"/>
      <sheetName val="5)_Variance_Analysis4"/>
      <sheetName val="DN_Fee_TOTAL4"/>
      <sheetName val="Dec_Abt_Fee4"/>
      <sheetName val="Dec_Abt_Fee_(revised)4"/>
      <sheetName val="Jan_Abt_Fee4"/>
      <sheetName val="Feb_Abt_Fee4"/>
      <sheetName val="Units_per_Cs4"/>
      <sheetName val="PMT_QTR_34"/>
      <sheetName val="PLN_Exch3"/>
      <sheetName val="PLN_Pef3"/>
      <sheetName val="PLN_Total3"/>
      <sheetName val="FG_-_11_SPEND4"/>
      <sheetName val="FG_-_18_OMCBYDIVISION4"/>
      <sheetName val="Input_UPD_OMC_OCCGS4"/>
      <sheetName val="Input_Actual_OMC_OCCGS4"/>
      <sheetName val="Input_Plan_OMC_OCCGS4"/>
      <sheetName val="Reference_Tables3"/>
      <sheetName val="InstrRea_Pul-Sales_USRPTG3"/>
      <sheetName val="Dates_and_Controls2"/>
      <sheetName val="FS_PLN2"/>
      <sheetName val="FS_PLN_EAS2"/>
      <sheetName val="FS_PYR2"/>
      <sheetName val="FS_PYR_EAS2"/>
      <sheetName val="FS_UPD_EAS2"/>
      <sheetName val="Control_Page1"/>
      <sheetName val="1)_Raw_Data5"/>
      <sheetName val="2)_DN_DISTRIBUTION5"/>
      <sheetName val="3)_DN_BONUS5"/>
      <sheetName val="4)_DN_Detailing5"/>
      <sheetName val="5)_Variance_Analysis5"/>
      <sheetName val="DN_Fee_TOTAL5"/>
      <sheetName val="Dec_Abt_Fee5"/>
      <sheetName val="Dec_Abt_Fee_(revised)5"/>
      <sheetName val="Jan_Abt_Fee5"/>
      <sheetName val="Feb_Abt_Fee5"/>
      <sheetName val="Units_per_Cs5"/>
      <sheetName val="PMT_QTR_35"/>
      <sheetName val="PLN_Exch4"/>
      <sheetName val="PLN_Pef4"/>
      <sheetName val="PLN_Total4"/>
      <sheetName val="FG_-_11_SPEND5"/>
      <sheetName val="FG_-_18_OMCBYDIVISION5"/>
      <sheetName val="Input_UPD_OMC_OCCGS5"/>
      <sheetName val="Input_Actual_OMC_OCCGS5"/>
      <sheetName val="Input_Plan_OMC_OCCGS5"/>
      <sheetName val="Reference_Tables4"/>
      <sheetName val="InstrRea_Pul-Sales_USRPTG4"/>
      <sheetName val="Dates_and_Controls3"/>
      <sheetName val="FS_PLN3"/>
      <sheetName val="FS_PLN_EAS3"/>
      <sheetName val="FS_PYR3"/>
      <sheetName val="FS_PYR_EAS3"/>
      <sheetName val="FS_UPD_EAS3"/>
      <sheetName val="Control_Page2"/>
    </sheetNames>
    <sheetDataSet>
      <sheetData sheetId="0" refreshError="1"/>
      <sheetData sheetId="1" refreshError="1">
        <row r="60">
          <cell r="A60" t="str">
            <v>AKINETON</v>
          </cell>
          <cell r="B60">
            <v>159019.30799999999</v>
          </cell>
          <cell r="C60">
            <v>95928.694999999992</v>
          </cell>
          <cell r="D60">
            <v>84813.864999999991</v>
          </cell>
          <cell r="E60">
            <v>130063.12</v>
          </cell>
          <cell r="F60">
            <v>171002.05300000001</v>
          </cell>
          <cell r="G60">
            <v>105742.97200000001</v>
          </cell>
          <cell r="H60">
            <v>104317.118</v>
          </cell>
          <cell r="I60">
            <v>122049.838</v>
          </cell>
          <cell r="J60">
            <v>108981.367</v>
          </cell>
          <cell r="K60">
            <v>101478.17499999999</v>
          </cell>
          <cell r="L60">
            <v>138598.96500000003</v>
          </cell>
          <cell r="M60">
            <v>97771.557000000001</v>
          </cell>
          <cell r="N60">
            <v>1419767.0330000001</v>
          </cell>
        </row>
        <row r="61">
          <cell r="A61" t="str">
            <v>ENDURON</v>
          </cell>
          <cell r="B61">
            <v>-4.6970000000000001</v>
          </cell>
          <cell r="C61">
            <v>0</v>
          </cell>
          <cell r="D61">
            <v>0</v>
          </cell>
          <cell r="E61">
            <v>-26.193999999999999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-30.890999999999998</v>
          </cell>
        </row>
        <row r="62">
          <cell r="A62" t="str">
            <v>ENR</v>
          </cell>
          <cell r="B62">
            <v>5824.1459999999997</v>
          </cell>
          <cell r="C62">
            <v>2700.8009999999999</v>
          </cell>
          <cell r="D62">
            <v>3580.739</v>
          </cell>
          <cell r="E62">
            <v>4312.5690000000004</v>
          </cell>
          <cell r="F62">
            <v>6037.5959999999995</v>
          </cell>
          <cell r="G62">
            <v>1947.19</v>
          </cell>
          <cell r="H62">
            <v>3628.6559999999999</v>
          </cell>
          <cell r="I62">
            <v>4356.13</v>
          </cell>
          <cell r="J62">
            <v>3628.6559999999999</v>
          </cell>
          <cell r="K62">
            <v>2905.5390000000002</v>
          </cell>
          <cell r="L62">
            <v>3628.6559999999999</v>
          </cell>
          <cell r="M62">
            <v>3628.6559999999999</v>
          </cell>
          <cell r="N62">
            <v>46179.334000000003</v>
          </cell>
        </row>
        <row r="63">
          <cell r="A63" t="str">
            <v>ENSURE</v>
          </cell>
          <cell r="B63">
            <v>1154250.4109999998</v>
          </cell>
          <cell r="C63">
            <v>752006.48199999996</v>
          </cell>
          <cell r="D63">
            <v>717316.79500000004</v>
          </cell>
          <cell r="E63">
            <v>899817.26500000001</v>
          </cell>
          <cell r="F63">
            <v>1086343.578</v>
          </cell>
          <cell r="G63">
            <v>704377.88599999994</v>
          </cell>
          <cell r="H63">
            <v>843204.64300000004</v>
          </cell>
          <cell r="I63">
            <v>943751.88</v>
          </cell>
          <cell r="J63">
            <v>964027.46799999988</v>
          </cell>
          <cell r="K63">
            <v>867157.397</v>
          </cell>
          <cell r="L63">
            <v>965086.52299999993</v>
          </cell>
          <cell r="M63">
            <v>848220.39199999999</v>
          </cell>
          <cell r="N63">
            <v>10745560.719999999</v>
          </cell>
        </row>
        <row r="64">
          <cell r="A64" t="str">
            <v>ENSURE-H</v>
          </cell>
          <cell r="B64">
            <v>154989.78400000001</v>
          </cell>
          <cell r="C64">
            <v>89238.839000000007</v>
          </cell>
          <cell r="D64">
            <v>91078.995999999999</v>
          </cell>
          <cell r="E64">
            <v>121135.069</v>
          </cell>
          <cell r="F64">
            <v>157842.476</v>
          </cell>
          <cell r="G64">
            <v>122011.57399999999</v>
          </cell>
          <cell r="H64">
            <v>129554.44899999999</v>
          </cell>
          <cell r="I64">
            <v>153211.80600000001</v>
          </cell>
          <cell r="J64">
            <v>150954.21900000001</v>
          </cell>
          <cell r="K64">
            <v>139693.31599999999</v>
          </cell>
          <cell r="L64">
            <v>171231.954</v>
          </cell>
          <cell r="M64">
            <v>131805.277</v>
          </cell>
          <cell r="N64">
            <v>1612747.7590000001</v>
          </cell>
        </row>
        <row r="65">
          <cell r="A65" t="str">
            <v>ENSURE-RTH</v>
          </cell>
          <cell r="B65">
            <v>41459.832999999999</v>
          </cell>
          <cell r="C65">
            <v>23152.736000000001</v>
          </cell>
          <cell r="D65">
            <v>25319.88</v>
          </cell>
          <cell r="E65">
            <v>30288.649000000001</v>
          </cell>
          <cell r="F65">
            <v>36866.07</v>
          </cell>
          <cell r="G65">
            <v>22992.124</v>
          </cell>
          <cell r="H65">
            <v>28531.492999999999</v>
          </cell>
          <cell r="I65">
            <v>30570.863000000001</v>
          </cell>
          <cell r="J65">
            <v>31429.131000000001</v>
          </cell>
          <cell r="K65">
            <v>27027.557000000001</v>
          </cell>
          <cell r="L65">
            <v>33496.06</v>
          </cell>
          <cell r="M65">
            <v>30059.053</v>
          </cell>
          <cell r="N65">
            <v>361193.44900000002</v>
          </cell>
        </row>
        <row r="66">
          <cell r="A66" t="str">
            <v xml:space="preserve">ERY </v>
          </cell>
          <cell r="B66">
            <v>210997.45299999998</v>
          </cell>
          <cell r="C66">
            <v>117125.785</v>
          </cell>
          <cell r="D66">
            <v>95931.330999999991</v>
          </cell>
          <cell r="E66">
            <v>134390.33200000002</v>
          </cell>
          <cell r="F66">
            <v>173313.49699999997</v>
          </cell>
          <cell r="G66">
            <v>107189.63200000001</v>
          </cell>
          <cell r="H66">
            <v>118662.76199999999</v>
          </cell>
          <cell r="I66">
            <v>115090.40900000001</v>
          </cell>
          <cell r="J66">
            <v>111531.791</v>
          </cell>
          <cell r="K66">
            <v>75914.402000000002</v>
          </cell>
          <cell r="L66">
            <v>144864.375</v>
          </cell>
          <cell r="M66">
            <v>153370.33199999999</v>
          </cell>
          <cell r="N66">
            <v>1558382.101</v>
          </cell>
        </row>
        <row r="67">
          <cell r="A67" t="str">
            <v>ETHRANE</v>
          </cell>
          <cell r="B67">
            <v>3174.4870000000001</v>
          </cell>
          <cell r="C67">
            <v>1261.2919999999999</v>
          </cell>
          <cell r="D67">
            <v>1176.261</v>
          </cell>
          <cell r="E67">
            <v>2081.578</v>
          </cell>
          <cell r="F67">
            <v>2696.2719999999999</v>
          </cell>
          <cell r="G67">
            <v>656.60500000000002</v>
          </cell>
          <cell r="H67">
            <v>2179.37</v>
          </cell>
          <cell r="I67">
            <v>1844.0820000000001</v>
          </cell>
          <cell r="J67">
            <v>1620.557</v>
          </cell>
          <cell r="K67">
            <v>1452.913</v>
          </cell>
          <cell r="L67">
            <v>1676.4380000000001</v>
          </cell>
          <cell r="M67">
            <v>1564.6759999999999</v>
          </cell>
          <cell r="N67">
            <v>21384.530999999999</v>
          </cell>
        </row>
        <row r="68">
          <cell r="A68" t="str">
            <v>FERO</v>
          </cell>
          <cell r="B68">
            <v>31137.282000000003</v>
          </cell>
          <cell r="C68">
            <v>17751.057000000001</v>
          </cell>
          <cell r="D68">
            <v>14853.214</v>
          </cell>
          <cell r="E68">
            <v>22903.504000000001</v>
          </cell>
          <cell r="F68">
            <v>32533.238000000001</v>
          </cell>
          <cell r="G68">
            <v>20806.228999999999</v>
          </cell>
          <cell r="H68">
            <v>23532.793000000001</v>
          </cell>
          <cell r="I68">
            <v>25673.733999999997</v>
          </cell>
          <cell r="J68">
            <v>24781.63</v>
          </cell>
          <cell r="K68">
            <v>21409.485999999997</v>
          </cell>
          <cell r="L68">
            <v>28097.163999999997</v>
          </cell>
          <cell r="M68">
            <v>21308.863999999998</v>
          </cell>
          <cell r="N68">
            <v>284788.19500000001</v>
          </cell>
        </row>
        <row r="69">
          <cell r="A69" t="str">
            <v>FORANE</v>
          </cell>
          <cell r="B69">
            <v>72165.338000000003</v>
          </cell>
          <cell r="C69">
            <v>29964.224999999999</v>
          </cell>
          <cell r="D69">
            <v>35903.243000000002</v>
          </cell>
          <cell r="E69">
            <v>49049.976000000002</v>
          </cell>
          <cell r="F69">
            <v>62259.824999999997</v>
          </cell>
          <cell r="G69">
            <v>34866.21</v>
          </cell>
          <cell r="H69">
            <v>48802.07</v>
          </cell>
          <cell r="I69">
            <v>47243.803</v>
          </cell>
          <cell r="J69">
            <v>54893.474999999999</v>
          </cell>
          <cell r="K69">
            <v>38602.508000000002</v>
          </cell>
          <cell r="L69">
            <v>53122.716999999997</v>
          </cell>
          <cell r="M69">
            <v>42498.173999999999</v>
          </cell>
          <cell r="N69">
            <v>569371.56400000001</v>
          </cell>
        </row>
        <row r="70">
          <cell r="A70" t="str">
            <v>GLUCERNA</v>
          </cell>
          <cell r="B70">
            <v>20518.724999999999</v>
          </cell>
          <cell r="C70">
            <v>11479.007</v>
          </cell>
          <cell r="D70">
            <v>11931.89</v>
          </cell>
          <cell r="E70">
            <v>16949.472000000002</v>
          </cell>
          <cell r="F70">
            <v>19379.793000000001</v>
          </cell>
          <cell r="G70">
            <v>10514.95</v>
          </cell>
          <cell r="H70">
            <v>13451.962</v>
          </cell>
          <cell r="I70">
            <v>16442.780999999999</v>
          </cell>
          <cell r="J70">
            <v>14945.129000000001</v>
          </cell>
          <cell r="K70">
            <v>12703.136</v>
          </cell>
          <cell r="L70">
            <v>16442.780999999999</v>
          </cell>
          <cell r="M70">
            <v>13451.962</v>
          </cell>
          <cell r="N70">
            <v>178211.58799999999</v>
          </cell>
        </row>
        <row r="71">
          <cell r="A71" t="str">
            <v>HYTRACIN</v>
          </cell>
          <cell r="B71">
            <v>49085.093000000001</v>
          </cell>
          <cell r="C71">
            <v>29131.359000000004</v>
          </cell>
          <cell r="D71">
            <v>24675.921000000002</v>
          </cell>
          <cell r="E71">
            <v>36752.705000000002</v>
          </cell>
          <cell r="F71">
            <v>48543.805999999997</v>
          </cell>
          <cell r="G71">
            <v>35588.324999999997</v>
          </cell>
          <cell r="H71">
            <v>32647.923000000003</v>
          </cell>
          <cell r="I71">
            <v>37845.392</v>
          </cell>
          <cell r="J71">
            <v>33851.942000000003</v>
          </cell>
          <cell r="K71">
            <v>30924.858999999997</v>
          </cell>
          <cell r="L71">
            <v>39651.678</v>
          </cell>
          <cell r="M71">
            <v>31535.031999999999</v>
          </cell>
          <cell r="N71">
            <v>430234.03499999997</v>
          </cell>
        </row>
        <row r="72">
          <cell r="A72" t="str">
            <v>KALETRA</v>
          </cell>
          <cell r="B72">
            <v>46074.941000000006</v>
          </cell>
          <cell r="C72">
            <v>28905.138999999999</v>
          </cell>
          <cell r="D72">
            <v>29496.502999999997</v>
          </cell>
          <cell r="E72">
            <v>36294.199999999997</v>
          </cell>
          <cell r="F72">
            <v>46273.235000000001</v>
          </cell>
          <cell r="G72">
            <v>34426.298000000003</v>
          </cell>
          <cell r="H72">
            <v>37107.012000000002</v>
          </cell>
          <cell r="I72">
            <v>39177.892</v>
          </cell>
          <cell r="J72">
            <v>41015.199999999997</v>
          </cell>
          <cell r="K72">
            <v>37655.659000000007</v>
          </cell>
          <cell r="L72">
            <v>42495.228000000003</v>
          </cell>
          <cell r="M72">
            <v>43319.65</v>
          </cell>
          <cell r="N72">
            <v>462240.95699999999</v>
          </cell>
        </row>
        <row r="73">
          <cell r="A73" t="str">
            <v>KLA ADULT</v>
          </cell>
          <cell r="B73">
            <v>1395943.7679999999</v>
          </cell>
          <cell r="C73">
            <v>867133.3409999999</v>
          </cell>
          <cell r="D73">
            <v>914635.21299999987</v>
          </cell>
          <cell r="E73">
            <v>1082757.8130000001</v>
          </cell>
          <cell r="F73">
            <v>1177842.6360000002</v>
          </cell>
          <cell r="G73">
            <v>958628.52399999998</v>
          </cell>
          <cell r="H73">
            <v>920086.97</v>
          </cell>
          <cell r="I73">
            <v>818153.70200000005</v>
          </cell>
          <cell r="J73">
            <v>844888.1540000001</v>
          </cell>
          <cell r="K73">
            <v>636084.55599999998</v>
          </cell>
          <cell r="L73">
            <v>1103146.4550000001</v>
          </cell>
          <cell r="M73">
            <v>1226726.5870000001</v>
          </cell>
          <cell r="N73">
            <v>11946027.718999999</v>
          </cell>
        </row>
        <row r="74">
          <cell r="A74" t="str">
            <v>KLA DS</v>
          </cell>
          <cell r="B74">
            <v>411587.85200000001</v>
          </cell>
          <cell r="C74">
            <v>200451.94499999998</v>
          </cell>
          <cell r="D74">
            <v>201549.611</v>
          </cell>
          <cell r="E74">
            <v>263751.321</v>
          </cell>
          <cell r="F74">
            <v>275002.82400000002</v>
          </cell>
          <cell r="G74">
            <v>178564.48700000002</v>
          </cell>
          <cell r="H74">
            <v>218043.00700000001</v>
          </cell>
          <cell r="I74">
            <v>175769.36499999999</v>
          </cell>
          <cell r="J74">
            <v>154625.86499999999</v>
          </cell>
          <cell r="K74">
            <v>111241.984</v>
          </cell>
          <cell r="L74">
            <v>256981.48500000002</v>
          </cell>
          <cell r="M74">
            <v>310379.77300000004</v>
          </cell>
          <cell r="N74">
            <v>2757949.5189999999</v>
          </cell>
        </row>
        <row r="75">
          <cell r="A75" t="str">
            <v>KLA PED</v>
          </cell>
          <cell r="B75">
            <v>312699.96499999997</v>
          </cell>
          <cell r="C75">
            <v>182238.37700000001</v>
          </cell>
          <cell r="D75">
            <v>194372.23499999999</v>
          </cell>
          <cell r="E75">
            <v>240668.29099999997</v>
          </cell>
          <cell r="F75">
            <v>238961.82199999999</v>
          </cell>
          <cell r="G75">
            <v>159211.80300000001</v>
          </cell>
          <cell r="H75">
            <v>193242.826</v>
          </cell>
          <cell r="I75">
            <v>158162.66500000001</v>
          </cell>
          <cell r="J75">
            <v>151725.32399999999</v>
          </cell>
          <cell r="K75">
            <v>106729.75</v>
          </cell>
          <cell r="L75">
            <v>235305.54399999999</v>
          </cell>
          <cell r="M75">
            <v>255116.66500000001</v>
          </cell>
          <cell r="N75">
            <v>2428435.267</v>
          </cell>
        </row>
        <row r="76">
          <cell r="A76" t="str">
            <v>MENDON</v>
          </cell>
          <cell r="B76">
            <v>14670.26</v>
          </cell>
          <cell r="C76">
            <v>8864.8719999999994</v>
          </cell>
          <cell r="D76">
            <v>7719.2690000000002</v>
          </cell>
          <cell r="E76">
            <v>9828.759</v>
          </cell>
          <cell r="F76">
            <v>14770.769</v>
          </cell>
          <cell r="G76">
            <v>10086.912</v>
          </cell>
          <cell r="H76">
            <v>9271.7199999999993</v>
          </cell>
          <cell r="I76">
            <v>11398.069</v>
          </cell>
          <cell r="J76">
            <v>10466.219999999999</v>
          </cell>
          <cell r="K76">
            <v>8604.2880000000005</v>
          </cell>
          <cell r="L76">
            <v>11915.047</v>
          </cell>
          <cell r="M76">
            <v>8837.4030000000002</v>
          </cell>
          <cell r="N76">
            <v>126433.58800000002</v>
          </cell>
        </row>
        <row r="77">
          <cell r="A77" t="str">
            <v>NORVIR</v>
          </cell>
          <cell r="B77">
            <v>4526.701</v>
          </cell>
          <cell r="C77">
            <v>2189.982</v>
          </cell>
          <cell r="D77">
            <v>3037.192</v>
          </cell>
          <cell r="E77">
            <v>2710.0120000000002</v>
          </cell>
          <cell r="F77">
            <v>3682.3690000000001</v>
          </cell>
          <cell r="G77">
            <v>2359.41</v>
          </cell>
          <cell r="H77">
            <v>2696.3870000000002</v>
          </cell>
          <cell r="I77">
            <v>2832.636</v>
          </cell>
          <cell r="J77">
            <v>3009.759</v>
          </cell>
          <cell r="K77">
            <v>2129.1310000000003</v>
          </cell>
          <cell r="L77">
            <v>2628.2620000000002</v>
          </cell>
          <cell r="M77">
            <v>2873.51</v>
          </cell>
          <cell r="N77">
            <v>34675.350999999995</v>
          </cell>
        </row>
        <row r="78">
          <cell r="A78" t="str">
            <v>PRECEDEX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A79" t="str">
            <v>RISUMIC</v>
          </cell>
          <cell r="B79">
            <v>252185.76</v>
          </cell>
          <cell r="C79">
            <v>147243.72100000002</v>
          </cell>
          <cell r="D79">
            <v>121021.75099999999</v>
          </cell>
          <cell r="E79">
            <v>182655.815</v>
          </cell>
          <cell r="F79">
            <v>259784.51700000002</v>
          </cell>
          <cell r="G79">
            <v>147128.56200000001</v>
          </cell>
          <cell r="H79">
            <v>145683.96600000001</v>
          </cell>
          <cell r="I79">
            <v>179798.92700000003</v>
          </cell>
          <cell r="J79">
            <v>147181.701</v>
          </cell>
          <cell r="K79">
            <v>145662.31400000001</v>
          </cell>
          <cell r="L79">
            <v>163556.83299999998</v>
          </cell>
          <cell r="M79">
            <v>143472.777</v>
          </cell>
          <cell r="N79">
            <v>2035376.6439999999</v>
          </cell>
        </row>
        <row r="80">
          <cell r="A80" t="str">
            <v>RTH-SET</v>
          </cell>
          <cell r="B80">
            <v>455.89600000000002</v>
          </cell>
          <cell r="C80">
            <v>472.88799999999998</v>
          </cell>
          <cell r="D80">
            <v>385.47</v>
          </cell>
          <cell r="E80">
            <v>403.32799999999997</v>
          </cell>
          <cell r="F80">
            <v>502.90099999999995</v>
          </cell>
          <cell r="G80">
            <v>335.5</v>
          </cell>
          <cell r="H80">
            <v>244.58500000000001</v>
          </cell>
          <cell r="I80">
            <v>316.44</v>
          </cell>
          <cell r="J80">
            <v>299.69499999999999</v>
          </cell>
          <cell r="K80">
            <v>241.08799999999997</v>
          </cell>
          <cell r="L80">
            <v>282.95</v>
          </cell>
          <cell r="M80">
            <v>257.83299999999997</v>
          </cell>
          <cell r="N80">
            <v>4198.5740000000005</v>
          </cell>
        </row>
        <row r="81">
          <cell r="A81" t="str">
            <v>SEV</v>
          </cell>
          <cell r="B81">
            <v>431196.61300000001</v>
          </cell>
          <cell r="C81">
            <v>185738.38</v>
          </cell>
          <cell r="D81">
            <v>251675.008</v>
          </cell>
          <cell r="E81">
            <v>383818.82400000002</v>
          </cell>
          <cell r="F81">
            <v>411251.29399999999</v>
          </cell>
          <cell r="G81">
            <v>264823.68599999999</v>
          </cell>
          <cell r="H81">
            <v>348185.174</v>
          </cell>
          <cell r="I81">
            <v>357676.92499999999</v>
          </cell>
          <cell r="J81">
            <v>397264.467</v>
          </cell>
          <cell r="K81">
            <v>312764.74099999998</v>
          </cell>
          <cell r="L81">
            <v>357059.57500000001</v>
          </cell>
          <cell r="M81">
            <v>358062.76799999998</v>
          </cell>
          <cell r="N81">
            <v>4059517.4550000001</v>
          </cell>
        </row>
        <row r="82">
          <cell r="A82" t="str">
            <v>SYNAGIS</v>
          </cell>
          <cell r="B82">
            <v>1306451.1370000001</v>
          </cell>
          <cell r="C82">
            <v>692406.36600000004</v>
          </cell>
          <cell r="D82">
            <v>810909.41600000008</v>
          </cell>
          <cell r="E82">
            <v>794320.98800000001</v>
          </cell>
          <cell r="F82">
            <v>70550.895999999993</v>
          </cell>
          <cell r="G82">
            <v>53226.54</v>
          </cell>
          <cell r="H82">
            <v>0</v>
          </cell>
          <cell r="I82">
            <v>0</v>
          </cell>
          <cell r="J82">
            <v>0</v>
          </cell>
          <cell r="K82">
            <v>170976.18300000002</v>
          </cell>
          <cell r="L82">
            <v>1001209.6139999999</v>
          </cell>
          <cell r="M82">
            <v>1109937.004</v>
          </cell>
          <cell r="N82">
            <v>6009988.1439999994</v>
          </cell>
        </row>
        <row r="83">
          <cell r="A83" t="str">
            <v>TALUSIN</v>
          </cell>
          <cell r="B83">
            <v>4546.7170000000006</v>
          </cell>
          <cell r="C83">
            <v>2754.846</v>
          </cell>
          <cell r="D83">
            <v>2255.3490000000002</v>
          </cell>
          <cell r="E83">
            <v>3498.5010000000002</v>
          </cell>
          <cell r="F83">
            <v>4774.1990000000005</v>
          </cell>
          <cell r="G83">
            <v>2253.33</v>
          </cell>
          <cell r="H83">
            <v>2819.5739999999996</v>
          </cell>
          <cell r="I83">
            <v>2631.4809999999998</v>
          </cell>
          <cell r="J83">
            <v>2672.9360000000001</v>
          </cell>
          <cell r="K83">
            <v>2954.9390000000003</v>
          </cell>
          <cell r="L83">
            <v>3159.2139999999999</v>
          </cell>
          <cell r="M83">
            <v>3215.85</v>
          </cell>
          <cell r="N83">
            <v>37536.936000000002</v>
          </cell>
        </row>
        <row r="84">
          <cell r="A84" t="str">
            <v>TOS</v>
          </cell>
          <cell r="B84">
            <v>65335.849000000002</v>
          </cell>
          <cell r="C84">
            <v>47684.413</v>
          </cell>
          <cell r="D84">
            <v>39890.741000000002</v>
          </cell>
          <cell r="E84">
            <v>56131.842000000004</v>
          </cell>
          <cell r="F84">
            <v>67056.284</v>
          </cell>
          <cell r="G84">
            <v>2119.5969999999998</v>
          </cell>
          <cell r="H84">
            <v>24198.264999999999</v>
          </cell>
          <cell r="I84">
            <v>27090.578999999998</v>
          </cell>
          <cell r="J84">
            <v>30576.056</v>
          </cell>
          <cell r="K84">
            <v>19039.358</v>
          </cell>
          <cell r="L84">
            <v>35689.563000000002</v>
          </cell>
          <cell r="M84">
            <v>32602.583999999999</v>
          </cell>
          <cell r="N84">
            <v>447415.13100000005</v>
          </cell>
        </row>
        <row r="88">
          <cell r="A88" t="str">
            <v>AKINETON</v>
          </cell>
          <cell r="B88">
            <v>166756.82499999998</v>
          </cell>
          <cell r="C88">
            <v>100596.36500000001</v>
          </cell>
          <cell r="D88">
            <v>88940.714999999997</v>
          </cell>
          <cell r="E88">
            <v>136391.69500000001</v>
          </cell>
          <cell r="F88">
            <v>179322.62499999997</v>
          </cell>
          <cell r="G88">
            <v>110958</v>
          </cell>
          <cell r="H88">
            <v>109461.825</v>
          </cell>
          <cell r="I88">
            <v>128069.08499999999</v>
          </cell>
          <cell r="J88">
            <v>114356.105</v>
          </cell>
          <cell r="K88">
            <v>106482.87</v>
          </cell>
          <cell r="L88">
            <v>145434.38</v>
          </cell>
          <cell r="M88">
            <v>102593.45</v>
          </cell>
          <cell r="N88">
            <v>1489363.94</v>
          </cell>
        </row>
        <row r="89">
          <cell r="A89" t="str">
            <v>DX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A90" t="str">
            <v>ENDURON</v>
          </cell>
          <cell r="B90">
            <v>-4.8949999999999996</v>
          </cell>
          <cell r="C90">
            <v>0</v>
          </cell>
          <cell r="D90">
            <v>0</v>
          </cell>
          <cell r="E90">
            <v>-27.3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-32.195</v>
          </cell>
        </row>
        <row r="91">
          <cell r="A91" t="str">
            <v>ENR</v>
          </cell>
          <cell r="B91">
            <v>6069.98</v>
          </cell>
          <cell r="C91">
            <v>2814.8</v>
          </cell>
          <cell r="D91">
            <v>3731.88</v>
          </cell>
          <cell r="E91">
            <v>4494.6000000000004</v>
          </cell>
          <cell r="F91">
            <v>6292.44</v>
          </cell>
          <cell r="G91">
            <v>2029.38</v>
          </cell>
          <cell r="H91">
            <v>3781.82</v>
          </cell>
          <cell r="I91">
            <v>4540</v>
          </cell>
          <cell r="J91">
            <v>3781.82</v>
          </cell>
          <cell r="K91">
            <v>3028.18</v>
          </cell>
          <cell r="L91">
            <v>3781.82</v>
          </cell>
          <cell r="M91">
            <v>3781.82</v>
          </cell>
          <cell r="N91">
            <v>48128.54</v>
          </cell>
        </row>
        <row r="92">
          <cell r="A92" t="str">
            <v>ENSURE</v>
          </cell>
          <cell r="B92">
            <v>1224409.05</v>
          </cell>
          <cell r="C92">
            <v>797715.58499999996</v>
          </cell>
          <cell r="D92">
            <v>760917.36</v>
          </cell>
          <cell r="E92">
            <v>938307.272</v>
          </cell>
          <cell r="F92">
            <v>1156792.2250000001</v>
          </cell>
          <cell r="G92">
            <v>750535.84</v>
          </cell>
          <cell r="H92">
            <v>898459.93</v>
          </cell>
          <cell r="I92">
            <v>1005596.0349999999</v>
          </cell>
          <cell r="J92">
            <v>1027200.285</v>
          </cell>
          <cell r="K92">
            <v>923982.31</v>
          </cell>
          <cell r="L92">
            <v>1028328.74</v>
          </cell>
          <cell r="M92">
            <v>903804.36</v>
          </cell>
          <cell r="N92">
            <v>11416048.991999999</v>
          </cell>
        </row>
        <row r="93">
          <cell r="A93" t="str">
            <v>ENSURE-H</v>
          </cell>
          <cell r="B93">
            <v>177273</v>
          </cell>
          <cell r="C93">
            <v>102068.9</v>
          </cell>
          <cell r="D93">
            <v>104173.62</v>
          </cell>
          <cell r="E93">
            <v>138550.92000000001</v>
          </cell>
          <cell r="F93">
            <v>180535.83</v>
          </cell>
          <cell r="G93">
            <v>132765.587</v>
          </cell>
          <cell r="H93">
            <v>140973.285</v>
          </cell>
          <cell r="I93">
            <v>166715.785</v>
          </cell>
          <cell r="J93">
            <v>164259.215</v>
          </cell>
          <cell r="K93">
            <v>152005.785</v>
          </cell>
          <cell r="L93">
            <v>186324.215</v>
          </cell>
          <cell r="M93">
            <v>143422.5</v>
          </cell>
          <cell r="N93">
            <v>1789068.642</v>
          </cell>
        </row>
        <row r="94">
          <cell r="A94" t="str">
            <v>ENSURE-RTH</v>
          </cell>
          <cell r="B94">
            <v>43979.88</v>
          </cell>
          <cell r="C94">
            <v>24560.025000000001</v>
          </cell>
          <cell r="D94">
            <v>26858.895</v>
          </cell>
          <cell r="E94">
            <v>32129.68</v>
          </cell>
          <cell r="F94">
            <v>39256.81</v>
          </cell>
          <cell r="G94">
            <v>24498.799999999999</v>
          </cell>
          <cell r="H94">
            <v>30401.165000000001</v>
          </cell>
          <cell r="I94">
            <v>32574.174999999999</v>
          </cell>
          <cell r="J94">
            <v>33488.684999999998</v>
          </cell>
          <cell r="K94">
            <v>28798.674999999999</v>
          </cell>
          <cell r="L94">
            <v>35691.06</v>
          </cell>
          <cell r="M94">
            <v>32028.825000000001</v>
          </cell>
          <cell r="N94">
            <v>384266.67499999999</v>
          </cell>
        </row>
        <row r="95">
          <cell r="A95" t="str">
            <v xml:space="preserve">ERY </v>
          </cell>
          <cell r="B95">
            <v>219903.54499999998</v>
          </cell>
          <cell r="C95">
            <v>122069.60499999998</v>
          </cell>
          <cell r="D95">
            <v>99980.545000000013</v>
          </cell>
          <cell r="E95">
            <v>140062.88</v>
          </cell>
          <cell r="F95">
            <v>180628.97</v>
          </cell>
          <cell r="G95">
            <v>111714.05</v>
          </cell>
          <cell r="H95">
            <v>123671.45499999999</v>
          </cell>
          <cell r="I95">
            <v>119948.315</v>
          </cell>
          <cell r="J95">
            <v>116239.49</v>
          </cell>
          <cell r="K95">
            <v>79118.710000000006</v>
          </cell>
          <cell r="L95">
            <v>150979.02499999999</v>
          </cell>
          <cell r="M95">
            <v>159844.01499999998</v>
          </cell>
          <cell r="N95">
            <v>1624160.6050000002</v>
          </cell>
        </row>
        <row r="96">
          <cell r="A96" t="str">
            <v>ETHRANE</v>
          </cell>
          <cell r="B96">
            <v>3308.48</v>
          </cell>
          <cell r="C96">
            <v>1314.53</v>
          </cell>
          <cell r="D96">
            <v>1225.9100000000001</v>
          </cell>
          <cell r="E96">
            <v>2169.44</v>
          </cell>
          <cell r="F96">
            <v>2810.08</v>
          </cell>
          <cell r="G96">
            <v>684.32</v>
          </cell>
          <cell r="H96">
            <v>2271.36</v>
          </cell>
          <cell r="I96">
            <v>1921.92</v>
          </cell>
          <cell r="J96">
            <v>1688.96</v>
          </cell>
          <cell r="K96">
            <v>1514.24</v>
          </cell>
          <cell r="L96">
            <v>1747.2</v>
          </cell>
          <cell r="M96">
            <v>1630.72</v>
          </cell>
          <cell r="N96">
            <v>22287.16</v>
          </cell>
        </row>
        <row r="97">
          <cell r="A97" t="str">
            <v>FERO</v>
          </cell>
          <cell r="B97">
            <v>32451.57</v>
          </cell>
          <cell r="C97">
            <v>18500.32</v>
          </cell>
          <cell r="D97">
            <v>15480.16</v>
          </cell>
          <cell r="E97">
            <v>23870.25</v>
          </cell>
          <cell r="F97">
            <v>33906.449999999997</v>
          </cell>
          <cell r="G97">
            <v>21684.45</v>
          </cell>
          <cell r="H97">
            <v>24526.1</v>
          </cell>
          <cell r="I97">
            <v>26757.41</v>
          </cell>
          <cell r="J97">
            <v>25827.65</v>
          </cell>
          <cell r="K97">
            <v>22313.17</v>
          </cell>
          <cell r="L97">
            <v>29283.13</v>
          </cell>
          <cell r="M97">
            <v>22208.3</v>
          </cell>
          <cell r="N97">
            <v>296808.96000000002</v>
          </cell>
        </row>
        <row r="98">
          <cell r="A98" t="str">
            <v>FORANE</v>
          </cell>
          <cell r="B98">
            <v>75211.399999999994</v>
          </cell>
          <cell r="C98">
            <v>31229</v>
          </cell>
          <cell r="D98">
            <v>37418.699999999997</v>
          </cell>
          <cell r="E98">
            <v>51120.35</v>
          </cell>
          <cell r="F98">
            <v>64887.78</v>
          </cell>
          <cell r="G98">
            <v>36337.894999999997</v>
          </cell>
          <cell r="H98">
            <v>50861.98</v>
          </cell>
          <cell r="I98">
            <v>49237.94</v>
          </cell>
          <cell r="J98">
            <v>57210.5</v>
          </cell>
          <cell r="K98">
            <v>40231.9</v>
          </cell>
          <cell r="L98">
            <v>55365</v>
          </cell>
          <cell r="M98">
            <v>44292</v>
          </cell>
          <cell r="N98">
            <v>593404.44499999995</v>
          </cell>
        </row>
        <row r="99">
          <cell r="A99" t="str">
            <v>GLUCERNA</v>
          </cell>
          <cell r="B99">
            <v>21745.151999999998</v>
          </cell>
          <cell r="C99">
            <v>12165.12</v>
          </cell>
          <cell r="D99">
            <v>12645.072</v>
          </cell>
          <cell r="E99">
            <v>17962.560000000001</v>
          </cell>
          <cell r="F99">
            <v>20538.144</v>
          </cell>
          <cell r="G99">
            <v>11143.44</v>
          </cell>
          <cell r="H99">
            <v>14256</v>
          </cell>
          <cell r="I99">
            <v>17425.583999999999</v>
          </cell>
          <cell r="J99">
            <v>15838.415999999999</v>
          </cell>
          <cell r="K99">
            <v>13462.415999999999</v>
          </cell>
          <cell r="L99">
            <v>17425.583999999999</v>
          </cell>
          <cell r="M99">
            <v>14256</v>
          </cell>
          <cell r="N99">
            <v>188863.48800000001</v>
          </cell>
        </row>
        <row r="100">
          <cell r="A100" t="str">
            <v>HYTRACIN</v>
          </cell>
          <cell r="B100">
            <v>51156.95</v>
          </cell>
          <cell r="C100">
            <v>30360.98</v>
          </cell>
          <cell r="D100">
            <v>25717.48</v>
          </cell>
          <cell r="E100">
            <v>38304.285000000003</v>
          </cell>
          <cell r="F100">
            <v>50592.814999999995</v>
          </cell>
          <cell r="G100">
            <v>37090.49</v>
          </cell>
          <cell r="H100">
            <v>34025.975000000006</v>
          </cell>
          <cell r="I100">
            <v>39442.824999999997</v>
          </cell>
          <cell r="J100">
            <v>35280.815000000002</v>
          </cell>
          <cell r="K100">
            <v>32230.18</v>
          </cell>
          <cell r="L100">
            <v>41325.355000000003</v>
          </cell>
          <cell r="M100">
            <v>32866.11</v>
          </cell>
          <cell r="N100">
            <v>448394.26</v>
          </cell>
        </row>
        <row r="101">
          <cell r="A101" t="str">
            <v>KALETRA</v>
          </cell>
          <cell r="B101">
            <v>48019.74</v>
          </cell>
          <cell r="C101">
            <v>30125.21</v>
          </cell>
          <cell r="D101">
            <v>30741.535</v>
          </cell>
          <cell r="E101">
            <v>37826.160000000003</v>
          </cell>
          <cell r="F101">
            <v>48226.404999999999</v>
          </cell>
          <cell r="G101">
            <v>35879.415000000001</v>
          </cell>
          <cell r="H101">
            <v>38673.279999999999</v>
          </cell>
          <cell r="I101">
            <v>40831.57</v>
          </cell>
          <cell r="J101">
            <v>42746.43</v>
          </cell>
          <cell r="K101">
            <v>39245.084999999999</v>
          </cell>
          <cell r="L101">
            <v>44288.93</v>
          </cell>
          <cell r="M101">
            <v>45148.15</v>
          </cell>
          <cell r="N101">
            <v>481751.91</v>
          </cell>
        </row>
        <row r="102">
          <cell r="A102" t="str">
            <v>KLA ADULT</v>
          </cell>
          <cell r="B102">
            <v>1555542.42</v>
          </cell>
          <cell r="C102">
            <v>966272.94499999995</v>
          </cell>
          <cell r="D102">
            <v>1019205.72</v>
          </cell>
          <cell r="E102">
            <v>1206549.825</v>
          </cell>
          <cell r="F102">
            <v>1330444.635</v>
          </cell>
          <cell r="G102">
            <v>1069897.906</v>
          </cell>
          <cell r="H102">
            <v>1026882.78</v>
          </cell>
          <cell r="I102">
            <v>913117.97</v>
          </cell>
          <cell r="J102">
            <v>942955.53</v>
          </cell>
          <cell r="K102">
            <v>709915.8</v>
          </cell>
          <cell r="L102">
            <v>1231190.24</v>
          </cell>
          <cell r="M102">
            <v>1369114.4950000001</v>
          </cell>
          <cell r="N102">
            <v>13341090.266000001</v>
          </cell>
        </row>
        <row r="103">
          <cell r="A103" t="str">
            <v>KLA DS</v>
          </cell>
          <cell r="B103">
            <v>460492.11499999999</v>
          </cell>
          <cell r="C103">
            <v>224269.35</v>
          </cell>
          <cell r="D103">
            <v>225497.44</v>
          </cell>
          <cell r="E103">
            <v>295089.86499999999</v>
          </cell>
          <cell r="F103">
            <v>309235.15500000003</v>
          </cell>
          <cell r="G103">
            <v>200566.65</v>
          </cell>
          <cell r="H103">
            <v>244909.59</v>
          </cell>
          <cell r="I103">
            <v>197427.12</v>
          </cell>
          <cell r="J103">
            <v>173678.38500000001</v>
          </cell>
          <cell r="K103">
            <v>124948.875</v>
          </cell>
          <cell r="L103">
            <v>288645.94500000001</v>
          </cell>
          <cell r="M103">
            <v>348623.80499999999</v>
          </cell>
          <cell r="N103">
            <v>3093384.2949999999</v>
          </cell>
        </row>
        <row r="104">
          <cell r="A104" t="str">
            <v>KLA PED</v>
          </cell>
          <cell r="B104">
            <v>352536.6</v>
          </cell>
          <cell r="C104">
            <v>205454.76500000001</v>
          </cell>
          <cell r="D104">
            <v>219134.42500000002</v>
          </cell>
          <cell r="E104">
            <v>271328.40000000002</v>
          </cell>
          <cell r="F104">
            <v>269070.84999999998</v>
          </cell>
          <cell r="G104">
            <v>179070.75</v>
          </cell>
          <cell r="H104">
            <v>217346.56</v>
          </cell>
          <cell r="I104">
            <v>177890.75</v>
          </cell>
          <cell r="J104">
            <v>170650.46</v>
          </cell>
          <cell r="K104">
            <v>120042.46</v>
          </cell>
          <cell r="L104">
            <v>264655.88</v>
          </cell>
          <cell r="M104">
            <v>286938.09999999998</v>
          </cell>
          <cell r="N104">
            <v>2734120</v>
          </cell>
        </row>
        <row r="105">
          <cell r="A105" t="str">
            <v>MENDON</v>
          </cell>
          <cell r="B105">
            <v>15289.485000000001</v>
          </cell>
          <cell r="C105">
            <v>9239.0550000000003</v>
          </cell>
          <cell r="D105">
            <v>8045.0949999999993</v>
          </cell>
          <cell r="E105">
            <v>10243.625</v>
          </cell>
          <cell r="F105">
            <v>15394.235000000001</v>
          </cell>
          <cell r="G105">
            <v>10512.674999999999</v>
          </cell>
          <cell r="H105">
            <v>9663.0750000000007</v>
          </cell>
          <cell r="I105">
            <v>11879.174999999999</v>
          </cell>
          <cell r="J105">
            <v>10907.994999999999</v>
          </cell>
          <cell r="K105">
            <v>8967.4699999999993</v>
          </cell>
          <cell r="L105">
            <v>12417.974999999999</v>
          </cell>
          <cell r="M105">
            <v>9210.4249999999993</v>
          </cell>
          <cell r="N105">
            <v>131770.285</v>
          </cell>
        </row>
        <row r="106">
          <cell r="A106" t="str">
            <v>NORVIR</v>
          </cell>
          <cell r="B106">
            <v>4717.7700000000004</v>
          </cell>
          <cell r="C106">
            <v>2282.42</v>
          </cell>
          <cell r="D106">
            <v>3165.39</v>
          </cell>
          <cell r="E106">
            <v>2824.4</v>
          </cell>
          <cell r="F106">
            <v>3837.8</v>
          </cell>
          <cell r="G106">
            <v>2459</v>
          </cell>
          <cell r="H106">
            <v>2810.2</v>
          </cell>
          <cell r="I106">
            <v>2952.2</v>
          </cell>
          <cell r="J106">
            <v>3136.8</v>
          </cell>
          <cell r="K106">
            <v>2219</v>
          </cell>
          <cell r="L106">
            <v>2739.2</v>
          </cell>
          <cell r="M106">
            <v>2994.8</v>
          </cell>
          <cell r="N106">
            <v>36138.980000000003</v>
          </cell>
        </row>
        <row r="107">
          <cell r="A107" t="str">
            <v>PRECEDEX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RISUMIC</v>
          </cell>
          <cell r="B108">
            <v>264567.52</v>
          </cell>
          <cell r="C108">
            <v>154473.06</v>
          </cell>
          <cell r="D108">
            <v>126963.65</v>
          </cell>
          <cell r="E108">
            <v>191623.81</v>
          </cell>
          <cell r="F108">
            <v>272539.36</v>
          </cell>
          <cell r="G108">
            <v>154384.64000000001</v>
          </cell>
          <cell r="H108">
            <v>152868.79999999999</v>
          </cell>
          <cell r="I108">
            <v>188666.23999999999</v>
          </cell>
          <cell r="J108">
            <v>154440.4</v>
          </cell>
          <cell r="K108">
            <v>152846.07999999999</v>
          </cell>
          <cell r="L108">
            <v>171623.12</v>
          </cell>
          <cell r="M108">
            <v>150548.56</v>
          </cell>
          <cell r="N108">
            <v>2135545.2400000002</v>
          </cell>
        </row>
        <row r="109">
          <cell r="A109" t="str">
            <v>RTH-SET</v>
          </cell>
          <cell r="B109">
            <v>462.84</v>
          </cell>
          <cell r="C109">
            <v>480.09</v>
          </cell>
          <cell r="D109">
            <v>391.34</v>
          </cell>
          <cell r="E109">
            <v>409.47</v>
          </cell>
          <cell r="F109">
            <v>510.56</v>
          </cell>
          <cell r="G109">
            <v>340.61099999999999</v>
          </cell>
          <cell r="H109">
            <v>248.31</v>
          </cell>
          <cell r="I109">
            <v>321.26</v>
          </cell>
          <cell r="J109">
            <v>304.26</v>
          </cell>
          <cell r="K109">
            <v>244.76</v>
          </cell>
          <cell r="L109">
            <v>287.26</v>
          </cell>
          <cell r="M109">
            <v>261.76</v>
          </cell>
          <cell r="N109">
            <v>4262.5209999999997</v>
          </cell>
        </row>
        <row r="110">
          <cell r="A110" t="str">
            <v>SEV</v>
          </cell>
          <cell r="B110">
            <v>456820.43</v>
          </cell>
          <cell r="C110">
            <v>196548.55</v>
          </cell>
          <cell r="D110">
            <v>266322.76</v>
          </cell>
          <cell r="E110">
            <v>382032.63</v>
          </cell>
          <cell r="F110">
            <v>435186.55499999999</v>
          </cell>
          <cell r="G110">
            <v>280236.70500000002</v>
          </cell>
          <cell r="H110">
            <v>368449.92</v>
          </cell>
          <cell r="I110">
            <v>378494.1</v>
          </cell>
          <cell r="J110">
            <v>420385.68</v>
          </cell>
          <cell r="K110">
            <v>330967.98</v>
          </cell>
          <cell r="L110">
            <v>377840.82</v>
          </cell>
          <cell r="M110">
            <v>378902.4</v>
          </cell>
          <cell r="N110">
            <v>4272188.53</v>
          </cell>
        </row>
        <row r="111">
          <cell r="A111" t="str">
            <v>SYNAGIS</v>
          </cell>
          <cell r="B111">
            <v>1386302.14</v>
          </cell>
          <cell r="C111">
            <v>734726.62</v>
          </cell>
          <cell r="D111">
            <v>860472.64</v>
          </cell>
          <cell r="E111">
            <v>752127.245</v>
          </cell>
          <cell r="F111">
            <v>74076.960000000006</v>
          </cell>
          <cell r="G111">
            <v>53226.54</v>
          </cell>
          <cell r="H111">
            <v>0</v>
          </cell>
          <cell r="I111">
            <v>0</v>
          </cell>
          <cell r="J111">
            <v>0</v>
          </cell>
          <cell r="K111">
            <v>178193</v>
          </cell>
          <cell r="L111">
            <v>1043470.155</v>
          </cell>
          <cell r="M111">
            <v>1156786.872</v>
          </cell>
          <cell r="N111">
            <v>6239382.1720000003</v>
          </cell>
        </row>
        <row r="112">
          <cell r="A112" t="str">
            <v>TALUSIN</v>
          </cell>
          <cell r="B112">
            <v>4767.95</v>
          </cell>
          <cell r="C112">
            <v>2888.89</v>
          </cell>
          <cell r="D112">
            <v>2365.09</v>
          </cell>
          <cell r="E112">
            <v>3668.73</v>
          </cell>
          <cell r="F112">
            <v>5006.5</v>
          </cell>
          <cell r="G112">
            <v>2364.46</v>
          </cell>
          <cell r="H112">
            <v>2958.63</v>
          </cell>
          <cell r="I112">
            <v>2761.26</v>
          </cell>
          <cell r="J112">
            <v>2804.76</v>
          </cell>
          <cell r="K112">
            <v>3100.67</v>
          </cell>
          <cell r="L112">
            <v>3315.02</v>
          </cell>
          <cell r="M112">
            <v>3374.45</v>
          </cell>
          <cell r="N112">
            <v>39376.410000000003</v>
          </cell>
        </row>
        <row r="113">
          <cell r="A113" t="str">
            <v>TOS</v>
          </cell>
          <cell r="B113">
            <v>73959.53</v>
          </cell>
          <cell r="C113">
            <v>53978.28</v>
          </cell>
          <cell r="D113">
            <v>45155.92</v>
          </cell>
          <cell r="E113">
            <v>63540.684999999998</v>
          </cell>
          <cell r="F113">
            <v>75907.044999999998</v>
          </cell>
          <cell r="G113">
            <v>2399.366</v>
          </cell>
          <cell r="H113">
            <v>27392.195</v>
          </cell>
          <cell r="I113">
            <v>30666.264999999999</v>
          </cell>
          <cell r="J113">
            <v>34611.79</v>
          </cell>
          <cell r="K113">
            <v>21552.364999999998</v>
          </cell>
          <cell r="L113">
            <v>40400.230000000003</v>
          </cell>
          <cell r="M113">
            <v>36905.800000000003</v>
          </cell>
          <cell r="N113">
            <v>506469.47099999996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60">
          <cell r="A60" t="str">
            <v>AKINETON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>
        <row r="60">
          <cell r="A60" t="str">
            <v>AKINETON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>
        <row r="60">
          <cell r="A60" t="str">
            <v>AKINETON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>
        <row r="60">
          <cell r="A60" t="str">
            <v>AKINETON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60">
          <cell r="A60" t="str">
            <v>AKINETON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Table of Contents"/>
      <sheetName val="P-1A (1 of 2)"/>
      <sheetName val="P-1A (2 of 2)"/>
      <sheetName val="P-2B"/>
      <sheetName val="P-2C"/>
      <sheetName val="P-2G"/>
      <sheetName val="P-2P vs Pln"/>
      <sheetName val="P-2Y vs Pyr"/>
      <sheetName val="P-7C"/>
      <sheetName val="P-7D"/>
      <sheetName val="P-8A"/>
      <sheetName val="P-8B"/>
      <sheetName val="P-9A"/>
      <sheetName val="P-12F"/>
      <sheetName val="P-12J"/>
      <sheetName val="P-12K"/>
      <sheetName val="P-13A"/>
      <sheetName val="P-13B"/>
      <sheetName val="P-14A"/>
      <sheetName val="P-14B"/>
      <sheetName val="P-15T"/>
      <sheetName val="P-15B"/>
      <sheetName val="P-29A"/>
      <sheetName val="P-30B"/>
      <sheetName val="Adaytum"/>
      <sheetName val="Instructions"/>
      <sheetName val="Parameters"/>
      <sheetName val="ParamData"/>
    </sheetNames>
    <sheetDataSet>
      <sheetData sheetId="0" refreshError="1">
        <row r="533">
          <cell r="A53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. PLN &amp; PYR"/>
      <sheetName val="vs. PLN &amp; PYR (YTD)"/>
      <sheetName val="vs. PLN &amp; UPD Local "/>
      <sheetName val="vs. PLN &amp; UPD Combined"/>
      <sheetName val="Sheet3"/>
      <sheetName val="Sales Growth Performance"/>
      <sheetName val="LRP"/>
      <sheetName val="Walgreens vs. PLN &amp; PYR &amp; UPD"/>
      <sheetName val="Sales Growth Performance (2)"/>
      <sheetName val="Sales Growth Performance (3)"/>
      <sheetName val="ADS09 vs. PLN09"/>
      <sheetName val="ACT vs. UPD"/>
      <sheetName val="ADS09 vs. PYR08"/>
      <sheetName val="PLN09 vs. PYR08"/>
      <sheetName val="ADS09 vs. UPD09"/>
      <sheetName val="UPD09 vs. PYR08"/>
      <sheetName val="Chart ADS08 vs. ACT07"/>
      <sheetName val="PLN09 vs. ADS08"/>
      <sheetName val="PLN09 vs. UPD08"/>
      <sheetName val="Walgreens View"/>
      <sheetName val="NEW"/>
      <sheetName val="Sheet1"/>
      <sheetName val="vs. PLN"/>
      <sheetName val="vs PYR"/>
      <sheetName val="Sheet2"/>
      <sheetName val="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"/>
      <sheetName val="ROL"/>
      <sheetName val="NOVIEMBRE-07"/>
      <sheetName val="CAL.NOVIEMBRE"/>
      <sheetName val="DICIEMBRE-07"/>
      <sheetName val="CAL.DICIEMBRE"/>
      <sheetName val="ENERO-08"/>
      <sheetName val="CAL. ENERO"/>
      <sheetName val="Febrero 08"/>
      <sheetName val="CAL. FEBRERO"/>
      <sheetName val="Marzo 08"/>
      <sheetName val="CAL. MARZO"/>
      <sheetName val="Abril 08"/>
      <sheetName val="CAL.ABRIL"/>
      <sheetName val="Mayo 08"/>
      <sheetName val="CAL.MAYO"/>
      <sheetName val="Junio 08"/>
      <sheetName val="CAL.JUNIO"/>
      <sheetName val="Julio 08"/>
      <sheetName val="CAL.JULIO "/>
      <sheetName val="Agosto 08"/>
      <sheetName val="CAL.AGOS "/>
      <sheetName val="Sept 08"/>
      <sheetName val="CAL.SEP"/>
      <sheetName val="Oct 08"/>
      <sheetName val="NOV 08"/>
      <sheetName val="CAL.NOV"/>
      <sheetName val="DIC 08"/>
      <sheetName val="CAL.DIC"/>
      <sheetName val="BAJAS"/>
    </sheetNames>
    <sheetDataSet>
      <sheetData sheetId="0" refreshError="1"/>
      <sheetData sheetId="1" refreshError="1">
        <row r="1">
          <cell r="A1" t="str">
            <v>LEGAJO</v>
          </cell>
          <cell r="B1" t="str">
            <v>NOMBRE</v>
          </cell>
          <cell r="C1" t="str">
            <v>DIV</v>
          </cell>
          <cell r="D1" t="str">
            <v>LIN</v>
          </cell>
          <cell r="E1" t="str">
            <v>CC</v>
          </cell>
          <cell r="F1" t="str">
            <v>POSICION</v>
          </cell>
        </row>
        <row r="2">
          <cell r="A2">
            <v>9787</v>
          </cell>
          <cell r="B2" t="str">
            <v>BAERT DE RUIZ  ANNIE EDWIGES ERNA</v>
          </cell>
          <cell r="C2">
            <v>5</v>
          </cell>
          <cell r="D2">
            <v>10</v>
          </cell>
          <cell r="E2">
            <v>5280</v>
          </cell>
          <cell r="F2" t="str">
            <v xml:space="preserve">SECRETARIA                              </v>
          </cell>
          <cell r="I2" t="str">
            <v xml:space="preserve">Mano de Obra Indirecta                  </v>
          </cell>
        </row>
        <row r="3">
          <cell r="A3">
            <v>9969</v>
          </cell>
          <cell r="B3" t="str">
            <v>WUNDER  RICARDO</v>
          </cell>
          <cell r="C3">
            <v>5</v>
          </cell>
          <cell r="D3">
            <v>10</v>
          </cell>
          <cell r="E3">
            <v>5280</v>
          </cell>
          <cell r="F3" t="str">
            <v xml:space="preserve">JEFE                                    </v>
          </cell>
          <cell r="I3" t="str">
            <v xml:space="preserve">Mano de Obra Indirecta                  </v>
          </cell>
        </row>
        <row r="4">
          <cell r="A4">
            <v>10108</v>
          </cell>
          <cell r="B4" t="str">
            <v>AGUIRRE  NESTOR OMAR</v>
          </cell>
          <cell r="C4">
            <v>5</v>
          </cell>
          <cell r="D4">
            <v>10</v>
          </cell>
          <cell r="E4">
            <v>5270</v>
          </cell>
          <cell r="F4" t="str">
            <v xml:space="preserve">ANALISTA                                </v>
          </cell>
          <cell r="I4" t="str">
            <v xml:space="preserve">Mano de Obra Directa                    </v>
          </cell>
        </row>
        <row r="5">
          <cell r="A5">
            <v>11452</v>
          </cell>
          <cell r="B5" t="str">
            <v>VERDUGO  JORGE RODOLFO</v>
          </cell>
          <cell r="C5">
            <v>5</v>
          </cell>
          <cell r="D5">
            <v>10</v>
          </cell>
          <cell r="E5">
            <v>5280</v>
          </cell>
          <cell r="F5" t="str">
            <v xml:space="preserve">SUPERVISOR                              </v>
          </cell>
        </row>
        <row r="6">
          <cell r="A6">
            <v>12062</v>
          </cell>
          <cell r="B6" t="str">
            <v>DI PIETRO  ALBERTO</v>
          </cell>
          <cell r="C6">
            <v>5</v>
          </cell>
          <cell r="D6">
            <v>10</v>
          </cell>
          <cell r="E6">
            <v>5230</v>
          </cell>
          <cell r="F6" t="str">
            <v xml:space="preserve">SUPERVISOR                              </v>
          </cell>
        </row>
        <row r="7">
          <cell r="A7">
            <v>12955</v>
          </cell>
          <cell r="B7" t="str">
            <v>BORRAJO DE CAGLIANO  ISABEL ESTER</v>
          </cell>
          <cell r="C7">
            <v>5</v>
          </cell>
          <cell r="D7">
            <v>10</v>
          </cell>
          <cell r="E7">
            <v>5270</v>
          </cell>
          <cell r="F7" t="str">
            <v xml:space="preserve">EMPL. ADMINIST.                         </v>
          </cell>
        </row>
        <row r="8">
          <cell r="A8">
            <v>13177</v>
          </cell>
          <cell r="B8" t="str">
            <v>TOME  JORGE URBANO</v>
          </cell>
          <cell r="C8">
            <v>5</v>
          </cell>
          <cell r="D8">
            <v>10</v>
          </cell>
          <cell r="E8">
            <v>5270</v>
          </cell>
          <cell r="F8" t="str">
            <v xml:space="preserve">ANALISTA                                </v>
          </cell>
        </row>
        <row r="9">
          <cell r="A9">
            <v>13482</v>
          </cell>
          <cell r="B9" t="str">
            <v>PAEZ  MARIA ALICIA</v>
          </cell>
          <cell r="C9">
            <v>5</v>
          </cell>
          <cell r="D9">
            <v>10</v>
          </cell>
          <cell r="E9">
            <v>5160</v>
          </cell>
          <cell r="F9" t="str">
            <v xml:space="preserve">OPERARIO                                </v>
          </cell>
        </row>
        <row r="10">
          <cell r="A10">
            <v>13524</v>
          </cell>
          <cell r="B10" t="str">
            <v>GALEAZZI DE GONZALEZ  CRISTINA ANTONIA</v>
          </cell>
          <cell r="C10">
            <v>5</v>
          </cell>
          <cell r="D10">
            <v>10</v>
          </cell>
          <cell r="E10">
            <v>5280</v>
          </cell>
          <cell r="F10" t="str">
            <v xml:space="preserve">ANALISTA                                </v>
          </cell>
        </row>
        <row r="11">
          <cell r="A11">
            <v>13920</v>
          </cell>
          <cell r="B11" t="str">
            <v>MARTINEZ DE COTIGNOLA  STELLA MARI</v>
          </cell>
          <cell r="C11">
            <v>5</v>
          </cell>
          <cell r="D11">
            <v>10</v>
          </cell>
          <cell r="E11">
            <v>5160</v>
          </cell>
          <cell r="F11" t="str">
            <v xml:space="preserve">OPERARIO                                </v>
          </cell>
        </row>
        <row r="12">
          <cell r="A12">
            <v>14571</v>
          </cell>
          <cell r="B12" t="str">
            <v>GRANDVILLE DE AVALOS  MARTA NOEMI</v>
          </cell>
          <cell r="C12">
            <v>5</v>
          </cell>
          <cell r="D12">
            <v>10</v>
          </cell>
          <cell r="E12">
            <v>5160</v>
          </cell>
          <cell r="F12" t="str">
            <v xml:space="preserve">OPERARIO                                </v>
          </cell>
        </row>
        <row r="13">
          <cell r="A13">
            <v>14720</v>
          </cell>
          <cell r="B13" t="str">
            <v>LARSEN  LUIS ALBERTO</v>
          </cell>
          <cell r="C13">
            <v>5</v>
          </cell>
          <cell r="D13">
            <v>10</v>
          </cell>
          <cell r="E13">
            <v>8700</v>
          </cell>
          <cell r="F13" t="str">
            <v xml:space="preserve">INSPECTOR                               </v>
          </cell>
        </row>
        <row r="14">
          <cell r="A14">
            <v>14746</v>
          </cell>
          <cell r="B14" t="str">
            <v>TORRES  NESTOR DIOGENES</v>
          </cell>
          <cell r="C14">
            <v>5</v>
          </cell>
          <cell r="D14">
            <v>10</v>
          </cell>
          <cell r="E14">
            <v>5270</v>
          </cell>
          <cell r="F14" t="str">
            <v xml:space="preserve">SUPERVISOR                              </v>
          </cell>
        </row>
        <row r="15">
          <cell r="A15">
            <v>15289</v>
          </cell>
          <cell r="B15" t="str">
            <v>SAINZ  ARGENTINO JOSE</v>
          </cell>
          <cell r="C15" t="str">
            <v>1A</v>
          </cell>
          <cell r="D15">
            <v>17</v>
          </cell>
          <cell r="E15">
            <v>8510</v>
          </cell>
          <cell r="F15" t="str">
            <v xml:space="preserve">REPRESENTANTE DE VENTAS                 </v>
          </cell>
        </row>
        <row r="16">
          <cell r="A16">
            <v>15693</v>
          </cell>
          <cell r="B16" t="str">
            <v>ALMARAZ  ANTONIO ERNESTO</v>
          </cell>
          <cell r="C16">
            <v>1</v>
          </cell>
          <cell r="D16">
            <v>11</v>
          </cell>
          <cell r="E16">
            <v>8510</v>
          </cell>
          <cell r="F16" t="str">
            <v xml:space="preserve">JEFE                                    </v>
          </cell>
        </row>
        <row r="17">
          <cell r="A17">
            <v>15875</v>
          </cell>
          <cell r="B17" t="str">
            <v>TAGLIAPIETRA DE RISSO  NORA NOEMI</v>
          </cell>
          <cell r="C17">
            <v>5</v>
          </cell>
          <cell r="D17">
            <v>10</v>
          </cell>
          <cell r="E17">
            <v>5160</v>
          </cell>
          <cell r="F17" t="str">
            <v xml:space="preserve">OPERARIO                                </v>
          </cell>
          <cell r="I17" t="str">
            <v xml:space="preserve">Mano de Obra Indirecta                  </v>
          </cell>
        </row>
        <row r="18">
          <cell r="A18">
            <v>16113</v>
          </cell>
          <cell r="B18" t="str">
            <v>GRAMAJO  RODOLFO MIGUEL</v>
          </cell>
          <cell r="C18">
            <v>1</v>
          </cell>
          <cell r="D18">
            <v>10</v>
          </cell>
          <cell r="E18">
            <v>8820</v>
          </cell>
          <cell r="F18" t="str">
            <v xml:space="preserve">GERENTE                                 </v>
          </cell>
          <cell r="I18" t="str">
            <v xml:space="preserve">Mano de Obra Indirecta                  </v>
          </cell>
        </row>
        <row r="19">
          <cell r="A19">
            <v>16188</v>
          </cell>
          <cell r="B19" t="str">
            <v>GUARDADO  JOSE LUIS</v>
          </cell>
          <cell r="C19">
            <v>1</v>
          </cell>
          <cell r="D19">
            <v>11</v>
          </cell>
          <cell r="E19">
            <v>8510</v>
          </cell>
          <cell r="F19" t="str">
            <v xml:space="preserve">APM                                     </v>
          </cell>
          <cell r="I19" t="str">
            <v xml:space="preserve">Mano de Obra Indirecta                  </v>
          </cell>
        </row>
        <row r="20">
          <cell r="A20">
            <v>16683</v>
          </cell>
          <cell r="B20" t="str">
            <v>CARMINATTI DE ANDREU  MARINA STELLA MARI</v>
          </cell>
          <cell r="C20">
            <v>5</v>
          </cell>
          <cell r="D20">
            <v>10</v>
          </cell>
          <cell r="E20">
            <v>8700</v>
          </cell>
          <cell r="F20" t="str">
            <v xml:space="preserve">ESP. DE DOC. CIENTIF.                   </v>
          </cell>
          <cell r="I20" t="str">
            <v xml:space="preserve">Mano de Obra Directa                    </v>
          </cell>
        </row>
        <row r="21">
          <cell r="A21">
            <v>16949</v>
          </cell>
          <cell r="B21" t="str">
            <v>COSTI DE AQUINO VICENTE  RAQUEL G</v>
          </cell>
          <cell r="C21">
            <v>1</v>
          </cell>
          <cell r="D21">
            <v>10</v>
          </cell>
          <cell r="E21">
            <v>8820</v>
          </cell>
          <cell r="F21" t="str">
            <v xml:space="preserve">COORDINADOR                             </v>
          </cell>
          <cell r="I21" t="str">
            <v xml:space="preserve">Mano de Obra Directa                    </v>
          </cell>
        </row>
        <row r="22">
          <cell r="A22">
            <v>17442</v>
          </cell>
          <cell r="B22" t="str">
            <v>GOMEZ  HUGO EMILIO</v>
          </cell>
          <cell r="C22">
            <v>5</v>
          </cell>
          <cell r="D22">
            <v>10</v>
          </cell>
          <cell r="E22">
            <v>5270</v>
          </cell>
          <cell r="F22" t="str">
            <v xml:space="preserve">OPERARIO                                </v>
          </cell>
          <cell r="I22" t="str">
            <v xml:space="preserve">Mano de Obra Indirecta                  </v>
          </cell>
        </row>
        <row r="23">
          <cell r="A23">
            <v>17459</v>
          </cell>
          <cell r="B23" t="str">
            <v>NAVARRO  CARLOS ALBERTO</v>
          </cell>
          <cell r="C23">
            <v>5</v>
          </cell>
          <cell r="D23">
            <v>10</v>
          </cell>
          <cell r="E23">
            <v>5280</v>
          </cell>
          <cell r="F23" t="str">
            <v xml:space="preserve">EMPL. ADMINIST.                         </v>
          </cell>
          <cell r="I23" t="str">
            <v xml:space="preserve">Mano de Obra Directa                    </v>
          </cell>
        </row>
        <row r="24">
          <cell r="A24">
            <v>17533</v>
          </cell>
          <cell r="B24" t="str">
            <v>ELIAS  MARINA FAUSTINO</v>
          </cell>
          <cell r="C24">
            <v>5</v>
          </cell>
          <cell r="D24">
            <v>10</v>
          </cell>
          <cell r="E24">
            <v>5280</v>
          </cell>
          <cell r="F24" t="str">
            <v xml:space="preserve">JEFE                                    </v>
          </cell>
          <cell r="I24" t="str">
            <v xml:space="preserve">Mano de Obra Directa                    </v>
          </cell>
        </row>
        <row r="25">
          <cell r="A25">
            <v>17574</v>
          </cell>
          <cell r="B25" t="str">
            <v>GUYOT  CARLOS ALBERTO</v>
          </cell>
          <cell r="C25">
            <v>1</v>
          </cell>
          <cell r="D25">
            <v>11</v>
          </cell>
          <cell r="E25">
            <v>8510</v>
          </cell>
          <cell r="F25" t="str">
            <v xml:space="preserve">JEFE                                    </v>
          </cell>
          <cell r="I25" t="str">
            <v xml:space="preserve">Mano de Obra Indirecta                  </v>
          </cell>
        </row>
        <row r="26">
          <cell r="A26">
            <v>17608</v>
          </cell>
          <cell r="B26" t="str">
            <v>VILLA  ALBERTO GERONIMO</v>
          </cell>
          <cell r="C26">
            <v>1</v>
          </cell>
          <cell r="D26">
            <v>11</v>
          </cell>
          <cell r="E26">
            <v>8510</v>
          </cell>
          <cell r="F26" t="str">
            <v xml:space="preserve">APM                                     </v>
          </cell>
          <cell r="I26" t="str">
            <v xml:space="preserve">Mano de Obra Indirecta                  </v>
          </cell>
        </row>
        <row r="27">
          <cell r="A27">
            <v>17830</v>
          </cell>
          <cell r="B27" t="str">
            <v>CONDOLEO  CARLOS HORACIO</v>
          </cell>
          <cell r="C27">
            <v>5</v>
          </cell>
          <cell r="D27">
            <v>10</v>
          </cell>
          <cell r="E27">
            <v>5160</v>
          </cell>
          <cell r="F27" t="str">
            <v xml:space="preserve">OPERARIO                                </v>
          </cell>
          <cell r="I27" t="str">
            <v xml:space="preserve">Mano de Obra Indirecta                  </v>
          </cell>
        </row>
        <row r="28">
          <cell r="A28">
            <v>18135</v>
          </cell>
          <cell r="B28" t="str">
            <v>LOZANO DE LA FUENTE  NESTOR OSCAR</v>
          </cell>
          <cell r="C28">
            <v>5</v>
          </cell>
          <cell r="D28">
            <v>10</v>
          </cell>
          <cell r="E28">
            <v>5160</v>
          </cell>
          <cell r="F28" t="str">
            <v xml:space="preserve">OPERARIO                                </v>
          </cell>
          <cell r="I28" t="str">
            <v xml:space="preserve">Mano de Obra Indirecta                  </v>
          </cell>
        </row>
        <row r="29">
          <cell r="A29">
            <v>18317</v>
          </cell>
          <cell r="B29" t="str">
            <v>SUAREZ DE TRAVERSARO  DORA LIDIA</v>
          </cell>
          <cell r="C29">
            <v>5</v>
          </cell>
          <cell r="D29">
            <v>10</v>
          </cell>
          <cell r="E29">
            <v>5160</v>
          </cell>
          <cell r="F29" t="str">
            <v xml:space="preserve">OPERARIO                                </v>
          </cell>
          <cell r="I29" t="str">
            <v xml:space="preserve">Mano de Obra Directa                    </v>
          </cell>
        </row>
        <row r="30">
          <cell r="A30">
            <v>18531</v>
          </cell>
          <cell r="B30" t="str">
            <v>CASTIÑEYRAS  OSCAR ALBERTO</v>
          </cell>
          <cell r="C30">
            <v>1</v>
          </cell>
          <cell r="D30">
            <v>11</v>
          </cell>
          <cell r="E30">
            <v>8510</v>
          </cell>
          <cell r="F30" t="str">
            <v xml:space="preserve">REPRESENTANTE DE VENTAS                 </v>
          </cell>
          <cell r="I30" t="str">
            <v xml:space="preserve">Mano de Obra Indirecta                  </v>
          </cell>
        </row>
        <row r="31">
          <cell r="A31">
            <v>18606</v>
          </cell>
          <cell r="B31" t="str">
            <v>MANSILLA  ASUNCION</v>
          </cell>
          <cell r="C31">
            <v>5</v>
          </cell>
          <cell r="D31">
            <v>10</v>
          </cell>
          <cell r="E31">
            <v>5160</v>
          </cell>
          <cell r="F31" t="str">
            <v xml:space="preserve">OPERARIO                                </v>
          </cell>
          <cell r="I31" t="str">
            <v xml:space="preserve">Mano de Obra Indirecta                  </v>
          </cell>
        </row>
        <row r="32">
          <cell r="A32">
            <v>18887</v>
          </cell>
          <cell r="B32" t="str">
            <v>LOPEZ  CARLOS ALBERTO</v>
          </cell>
          <cell r="C32">
            <v>1</v>
          </cell>
          <cell r="D32">
            <v>10</v>
          </cell>
          <cell r="E32">
            <v>8300</v>
          </cell>
          <cell r="F32" t="str">
            <v xml:space="preserve">OPERARIO                                </v>
          </cell>
          <cell r="I32" t="str">
            <v xml:space="preserve">Mano de Obra Indirecta                  </v>
          </cell>
        </row>
        <row r="33">
          <cell r="A33">
            <v>19059</v>
          </cell>
          <cell r="B33" t="str">
            <v>LUQUE  FABIAN</v>
          </cell>
          <cell r="C33">
            <v>5</v>
          </cell>
          <cell r="D33">
            <v>10</v>
          </cell>
          <cell r="E33">
            <v>5150</v>
          </cell>
          <cell r="F33" t="str">
            <v xml:space="preserve">OPERARIO                                </v>
          </cell>
          <cell r="I33" t="str">
            <v xml:space="preserve">Mano de Obra Indirecta                  </v>
          </cell>
        </row>
        <row r="34">
          <cell r="A34">
            <v>19141</v>
          </cell>
          <cell r="B34" t="str">
            <v>FAY  JORGE HORACIO</v>
          </cell>
          <cell r="C34">
            <v>1</v>
          </cell>
          <cell r="D34">
            <v>11</v>
          </cell>
          <cell r="E34">
            <v>8510</v>
          </cell>
          <cell r="F34" t="str">
            <v xml:space="preserve">APM                                     </v>
          </cell>
          <cell r="I34" t="str">
            <v xml:space="preserve">Mano de Obra Indirecta                  </v>
          </cell>
        </row>
        <row r="35">
          <cell r="A35">
            <v>19331</v>
          </cell>
          <cell r="B35" t="str">
            <v>OCHANDORENA  DANIEL OSCAR</v>
          </cell>
          <cell r="C35">
            <v>5</v>
          </cell>
          <cell r="D35">
            <v>10</v>
          </cell>
          <cell r="E35">
            <v>5160</v>
          </cell>
          <cell r="F35" t="str">
            <v xml:space="preserve">SUPERVISOR                              </v>
          </cell>
          <cell r="I35" t="str">
            <v xml:space="preserve">Mano de Obra Indirecta                  </v>
          </cell>
        </row>
        <row r="36">
          <cell r="A36">
            <v>19471</v>
          </cell>
          <cell r="B36" t="str">
            <v>CAMPAGNA  DOMINGO JOSE</v>
          </cell>
          <cell r="C36">
            <v>5</v>
          </cell>
          <cell r="D36">
            <v>10</v>
          </cell>
          <cell r="E36">
            <v>5150</v>
          </cell>
          <cell r="F36" t="str">
            <v xml:space="preserve">SUPERVISOR                              </v>
          </cell>
          <cell r="I36" t="str">
            <v xml:space="preserve">Mano de Obra Indirecta                  </v>
          </cell>
        </row>
        <row r="37">
          <cell r="A37">
            <v>19497</v>
          </cell>
          <cell r="B37" t="str">
            <v>FRAILE  RODOLFO RUBEN</v>
          </cell>
          <cell r="C37">
            <v>5</v>
          </cell>
          <cell r="D37">
            <v>10</v>
          </cell>
          <cell r="E37">
            <v>5160</v>
          </cell>
          <cell r="F37" t="str">
            <v xml:space="preserve">OPERARIO                                </v>
          </cell>
          <cell r="I37" t="str">
            <v xml:space="preserve">Mano de Obra Indirecta                  </v>
          </cell>
        </row>
        <row r="38">
          <cell r="A38">
            <v>19513</v>
          </cell>
          <cell r="B38" t="str">
            <v>RACITTI  NATALIO VICENTE</v>
          </cell>
          <cell r="C38">
            <v>5</v>
          </cell>
          <cell r="D38">
            <v>10</v>
          </cell>
          <cell r="E38">
            <v>5150</v>
          </cell>
          <cell r="F38" t="str">
            <v xml:space="preserve">SUPERVISOR                              </v>
          </cell>
          <cell r="I38" t="str">
            <v xml:space="preserve">Mano de Obra Indirecta                  </v>
          </cell>
        </row>
        <row r="39">
          <cell r="A39">
            <v>19620</v>
          </cell>
          <cell r="B39" t="str">
            <v>PAEZ  ROBERTO FERNANDO</v>
          </cell>
          <cell r="C39">
            <v>5</v>
          </cell>
          <cell r="D39">
            <v>10</v>
          </cell>
          <cell r="E39">
            <v>5250</v>
          </cell>
          <cell r="F39" t="str">
            <v xml:space="preserve">CADETE                                  </v>
          </cell>
          <cell r="I39" t="str">
            <v xml:space="preserve">Mano de Obra Directa                    </v>
          </cell>
        </row>
        <row r="40">
          <cell r="A40">
            <v>19885</v>
          </cell>
          <cell r="B40" t="str">
            <v>COMINO  ALBERTO</v>
          </cell>
          <cell r="C40">
            <v>1</v>
          </cell>
          <cell r="D40">
            <v>11</v>
          </cell>
          <cell r="E40">
            <v>8510</v>
          </cell>
          <cell r="F40" t="str">
            <v xml:space="preserve">JEFE                                    </v>
          </cell>
          <cell r="I40" t="str">
            <v xml:space="preserve">Mano de Obra Directa                    </v>
          </cell>
        </row>
        <row r="41">
          <cell r="A41">
            <v>20065</v>
          </cell>
          <cell r="B41" t="str">
            <v>SANCHEZ  NESTOR FRANCISCO</v>
          </cell>
          <cell r="C41">
            <v>1</v>
          </cell>
          <cell r="D41">
            <v>11</v>
          </cell>
          <cell r="E41">
            <v>8510</v>
          </cell>
          <cell r="F41" t="str">
            <v xml:space="preserve">REPRESENTANTE DE VENTAS                 </v>
          </cell>
          <cell r="I41" t="str">
            <v xml:space="preserve">Mano de Obra Directa                    </v>
          </cell>
        </row>
        <row r="42">
          <cell r="A42">
            <v>20081</v>
          </cell>
          <cell r="B42" t="str">
            <v>PEÑALOZA  JUAN LUIS</v>
          </cell>
          <cell r="C42">
            <v>5</v>
          </cell>
          <cell r="D42">
            <v>10</v>
          </cell>
          <cell r="E42">
            <v>5150</v>
          </cell>
          <cell r="F42" t="str">
            <v xml:space="preserve">OPERARIO                                </v>
          </cell>
          <cell r="I42" t="str">
            <v xml:space="preserve">Mano de Obra Indirecta                  </v>
          </cell>
        </row>
        <row r="43">
          <cell r="A43">
            <v>20347</v>
          </cell>
          <cell r="B43" t="str">
            <v>GONZALEZ DE LOPEZ  MARIA ELENA</v>
          </cell>
          <cell r="C43">
            <v>5</v>
          </cell>
          <cell r="D43">
            <v>10</v>
          </cell>
          <cell r="E43">
            <v>5160</v>
          </cell>
          <cell r="F43" t="str">
            <v xml:space="preserve">OPERARIO                                </v>
          </cell>
          <cell r="I43" t="str">
            <v xml:space="preserve">Mano de Obra Directa                    </v>
          </cell>
        </row>
        <row r="44">
          <cell r="A44">
            <v>20388</v>
          </cell>
          <cell r="B44" t="str">
            <v>VACCARO DE VAZQUEZ  SUSANA</v>
          </cell>
          <cell r="C44">
            <v>1</v>
          </cell>
          <cell r="D44">
            <v>10</v>
          </cell>
          <cell r="E44">
            <v>8820</v>
          </cell>
          <cell r="F44" t="str">
            <v xml:space="preserve">GERENTE                                 </v>
          </cell>
          <cell r="I44" t="str">
            <v xml:space="preserve">Mano de Obra Indirecta                  </v>
          </cell>
        </row>
        <row r="45">
          <cell r="A45">
            <v>20438</v>
          </cell>
          <cell r="B45" t="str">
            <v>MURACE  PASCUAL</v>
          </cell>
          <cell r="C45">
            <v>5</v>
          </cell>
          <cell r="D45">
            <v>10</v>
          </cell>
          <cell r="E45">
            <v>5160</v>
          </cell>
          <cell r="F45" t="str">
            <v xml:space="preserve">JEFE                                    </v>
          </cell>
          <cell r="I45" t="str">
            <v xml:space="preserve">Mano de Obra Directa                    </v>
          </cell>
        </row>
        <row r="46">
          <cell r="A46">
            <v>20446</v>
          </cell>
          <cell r="B46" t="str">
            <v>MAURIÑO  ANGEL LUIS</v>
          </cell>
          <cell r="C46">
            <v>5</v>
          </cell>
          <cell r="D46">
            <v>10</v>
          </cell>
          <cell r="E46">
            <v>5280</v>
          </cell>
          <cell r="F46" t="str">
            <v xml:space="preserve">GERENTE                                 </v>
          </cell>
          <cell r="I46" t="str">
            <v xml:space="preserve">Mano de Obra Indirecta                  </v>
          </cell>
        </row>
        <row r="47">
          <cell r="A47">
            <v>20537</v>
          </cell>
          <cell r="B47" t="str">
            <v>CORUJO  JOSE ANTONIO</v>
          </cell>
          <cell r="C47">
            <v>5</v>
          </cell>
          <cell r="D47">
            <v>10</v>
          </cell>
          <cell r="E47">
            <v>5270</v>
          </cell>
          <cell r="F47" t="str">
            <v xml:space="preserve">ANALISTA                                </v>
          </cell>
          <cell r="I47" t="str">
            <v xml:space="preserve">Mano de Obra Indirecta                  </v>
          </cell>
        </row>
        <row r="48">
          <cell r="A48">
            <v>20578</v>
          </cell>
          <cell r="B48" t="str">
            <v>SERRANO  ROLANDO</v>
          </cell>
          <cell r="C48">
            <v>1</v>
          </cell>
          <cell r="D48">
            <v>11</v>
          </cell>
          <cell r="E48">
            <v>8510</v>
          </cell>
          <cell r="F48" t="str">
            <v xml:space="preserve">APM                                     </v>
          </cell>
          <cell r="I48" t="str">
            <v xml:space="preserve">Mano de Obra Indirecta                  </v>
          </cell>
        </row>
        <row r="49">
          <cell r="A49">
            <v>20610</v>
          </cell>
          <cell r="B49" t="str">
            <v>IELPI  SUSANA NILDA</v>
          </cell>
          <cell r="C49">
            <v>1</v>
          </cell>
          <cell r="D49">
            <v>10</v>
          </cell>
          <cell r="E49">
            <v>8600</v>
          </cell>
          <cell r="F49" t="str">
            <v xml:space="preserve">GERENTE                                 </v>
          </cell>
          <cell r="I49" t="str">
            <v xml:space="preserve">Mano de Obra Directa                    </v>
          </cell>
        </row>
        <row r="50">
          <cell r="A50">
            <v>20917</v>
          </cell>
          <cell r="B50" t="str">
            <v>TORRES  NORBERTO RODOLFO</v>
          </cell>
          <cell r="C50">
            <v>1</v>
          </cell>
          <cell r="D50">
            <v>10</v>
          </cell>
          <cell r="E50">
            <v>8820</v>
          </cell>
          <cell r="F50" t="str">
            <v xml:space="preserve">SUPERVISOR                              </v>
          </cell>
          <cell r="I50" t="str">
            <v xml:space="preserve">Mano de Obra Indirecta                  </v>
          </cell>
        </row>
        <row r="51">
          <cell r="A51">
            <v>21006</v>
          </cell>
          <cell r="B51" t="str">
            <v>INSAURRALDE  JUAN DOMINGO</v>
          </cell>
          <cell r="C51">
            <v>5</v>
          </cell>
          <cell r="D51">
            <v>10</v>
          </cell>
          <cell r="E51">
            <v>5230</v>
          </cell>
          <cell r="F51" t="str">
            <v xml:space="preserve">OPERARIO                                </v>
          </cell>
          <cell r="I51" t="str">
            <v xml:space="preserve">Mano de Obra Indirecta                  </v>
          </cell>
        </row>
        <row r="52">
          <cell r="A52">
            <v>21162</v>
          </cell>
          <cell r="B52" t="str">
            <v>GIORNI OSCAR EDUARDO</v>
          </cell>
          <cell r="C52">
            <v>1</v>
          </cell>
          <cell r="D52">
            <v>10</v>
          </cell>
          <cell r="E52">
            <v>8820</v>
          </cell>
          <cell r="F52" t="str">
            <v>DIRECTOR de Adm. Y Finanzas</v>
          </cell>
          <cell r="I52" t="str">
            <v xml:space="preserve">Mano de Obra Indirecta                  </v>
          </cell>
        </row>
        <row r="53">
          <cell r="A53">
            <v>21477</v>
          </cell>
          <cell r="B53" t="str">
            <v>BAFICO  ALBERTO EDUARDO</v>
          </cell>
          <cell r="C53" t="str">
            <v>1A</v>
          </cell>
          <cell r="D53">
            <v>17</v>
          </cell>
          <cell r="E53">
            <v>8510</v>
          </cell>
          <cell r="F53" t="str">
            <v xml:space="preserve">APM                                     </v>
          </cell>
          <cell r="I53" t="str">
            <v xml:space="preserve">Mano de Obra Indirecta                  </v>
          </cell>
        </row>
        <row r="54">
          <cell r="A54">
            <v>21550</v>
          </cell>
          <cell r="B54" t="str">
            <v>KOPILOFF  ADOLFO ENRIQUE</v>
          </cell>
          <cell r="C54">
            <v>1</v>
          </cell>
          <cell r="D54">
            <v>11</v>
          </cell>
          <cell r="E54">
            <v>8510</v>
          </cell>
          <cell r="F54" t="str">
            <v xml:space="preserve">APM                                     </v>
          </cell>
          <cell r="I54" t="str">
            <v xml:space="preserve">Mano de Obra Directa                    </v>
          </cell>
        </row>
        <row r="55">
          <cell r="A55">
            <v>21568</v>
          </cell>
          <cell r="B55" t="str">
            <v>BALBONTINI  CARLOS ALBERTO</v>
          </cell>
          <cell r="C55">
            <v>1</v>
          </cell>
          <cell r="D55">
            <v>11</v>
          </cell>
          <cell r="E55">
            <v>8510</v>
          </cell>
          <cell r="F55" t="str">
            <v xml:space="preserve">REPRESENTANTE DE VENTAS                 </v>
          </cell>
          <cell r="I55" t="str">
            <v xml:space="preserve">Mano de Obra Directa                    </v>
          </cell>
        </row>
        <row r="56">
          <cell r="A56">
            <v>21626</v>
          </cell>
          <cell r="B56" t="str">
            <v>ROMAN  ADOLFO PEDRO</v>
          </cell>
          <cell r="C56" t="str">
            <v>1A</v>
          </cell>
          <cell r="D56">
            <v>17</v>
          </cell>
          <cell r="E56">
            <v>8510</v>
          </cell>
          <cell r="F56" t="str">
            <v xml:space="preserve">JEFE DE VENTAS                          </v>
          </cell>
          <cell r="I56" t="str">
            <v xml:space="preserve">Mano de Obra Indirecta                  </v>
          </cell>
        </row>
        <row r="57">
          <cell r="A57">
            <v>21642</v>
          </cell>
          <cell r="B57" t="str">
            <v>MIGUEZ  BEATRIZ CRISTINA</v>
          </cell>
          <cell r="C57">
            <v>5</v>
          </cell>
          <cell r="D57">
            <v>10</v>
          </cell>
          <cell r="E57">
            <v>5280</v>
          </cell>
          <cell r="F57" t="str">
            <v xml:space="preserve">COMPRADOR                               </v>
          </cell>
          <cell r="I57" t="str">
            <v xml:space="preserve">Mano de Obra Indirecta                  </v>
          </cell>
        </row>
        <row r="58">
          <cell r="A58">
            <v>21857</v>
          </cell>
          <cell r="B58" t="str">
            <v>MARUN DE MINATTA ELENA CE</v>
          </cell>
          <cell r="C58">
            <v>1</v>
          </cell>
          <cell r="D58">
            <v>10</v>
          </cell>
          <cell r="E58">
            <v>8910</v>
          </cell>
          <cell r="F58" t="str">
            <v>DIRECTOR de Asuntos Regulatorios</v>
          </cell>
          <cell r="I58" t="str">
            <v xml:space="preserve">Mano de Obra Indirecta                  </v>
          </cell>
        </row>
        <row r="59">
          <cell r="A59">
            <v>21956</v>
          </cell>
          <cell r="B59" t="str">
            <v>DI TULLIO  CLAUDIO LAURENTINO</v>
          </cell>
          <cell r="C59">
            <v>5</v>
          </cell>
          <cell r="D59">
            <v>10</v>
          </cell>
          <cell r="E59">
            <v>5270</v>
          </cell>
          <cell r="F59" t="str">
            <v xml:space="preserve">ANALISTA                                </v>
          </cell>
          <cell r="I59" t="str">
            <v xml:space="preserve">Mano de Obra Directa                    </v>
          </cell>
        </row>
        <row r="60">
          <cell r="A60">
            <v>21964</v>
          </cell>
          <cell r="B60" t="str">
            <v>FINOCCHIO  FERNANDO JOSE</v>
          </cell>
          <cell r="C60">
            <v>5</v>
          </cell>
          <cell r="D60">
            <v>10</v>
          </cell>
          <cell r="E60">
            <v>5290</v>
          </cell>
          <cell r="F60" t="str">
            <v xml:space="preserve">MEDICO                                  </v>
          </cell>
          <cell r="I60" t="str">
            <v xml:space="preserve">Mano de Obra Indirecta                  </v>
          </cell>
        </row>
        <row r="61">
          <cell r="A61">
            <v>22004</v>
          </cell>
          <cell r="B61" t="str">
            <v>TARTARELLI  VICTOR ALBERTO</v>
          </cell>
          <cell r="C61">
            <v>5</v>
          </cell>
          <cell r="D61">
            <v>10</v>
          </cell>
          <cell r="E61">
            <v>5280</v>
          </cell>
          <cell r="F61" t="str">
            <v xml:space="preserve">GERENTE                                 </v>
          </cell>
          <cell r="I61" t="str">
            <v xml:space="preserve">Mano de Obra Indirecta                  </v>
          </cell>
        </row>
        <row r="62">
          <cell r="A62">
            <v>22020</v>
          </cell>
          <cell r="B62" t="str">
            <v>JORGE  RICARDO RAMON</v>
          </cell>
          <cell r="C62">
            <v>1</v>
          </cell>
          <cell r="D62">
            <v>11</v>
          </cell>
          <cell r="E62">
            <v>8510</v>
          </cell>
          <cell r="F62" t="str">
            <v xml:space="preserve">APM                                     </v>
          </cell>
          <cell r="I62" t="str">
            <v xml:space="preserve">Mano de Obra Indirecta                  </v>
          </cell>
        </row>
        <row r="63">
          <cell r="A63">
            <v>22574</v>
          </cell>
          <cell r="B63" t="str">
            <v>MONTEVERDI  DANIEL PEDRO</v>
          </cell>
          <cell r="C63">
            <v>5</v>
          </cell>
          <cell r="D63">
            <v>10</v>
          </cell>
          <cell r="E63">
            <v>8300</v>
          </cell>
          <cell r="F63" t="str">
            <v xml:space="preserve">SUPERVISOR                              </v>
          </cell>
          <cell r="I63" t="str">
            <v xml:space="preserve">Mano de Obra Directa                    </v>
          </cell>
        </row>
        <row r="64">
          <cell r="A64">
            <v>22772</v>
          </cell>
          <cell r="B64" t="str">
            <v>YUSKOW  CARLOS ENRIQUE</v>
          </cell>
          <cell r="C64">
            <v>5</v>
          </cell>
          <cell r="D64">
            <v>10</v>
          </cell>
          <cell r="E64">
            <v>5210</v>
          </cell>
          <cell r="F64" t="str">
            <v xml:space="preserve">OPERARIO                                </v>
          </cell>
          <cell r="I64" t="str">
            <v xml:space="preserve">Mano de Obra Indirecta                  </v>
          </cell>
        </row>
        <row r="65">
          <cell r="A65">
            <v>22822</v>
          </cell>
          <cell r="B65" t="str">
            <v>BARATELLI  GERONIMO EDUARDO</v>
          </cell>
          <cell r="C65">
            <v>1</v>
          </cell>
          <cell r="D65">
            <v>11</v>
          </cell>
          <cell r="E65">
            <v>8510</v>
          </cell>
          <cell r="F65" t="str">
            <v xml:space="preserve">REPRESENTANTE DE VENTAS                 </v>
          </cell>
          <cell r="I65" t="str">
            <v xml:space="preserve">Mano de Obra Indirecta                  </v>
          </cell>
        </row>
        <row r="66">
          <cell r="A66">
            <v>23044</v>
          </cell>
          <cell r="B66" t="str">
            <v>CRECELLI  HUGO RAFAEL</v>
          </cell>
          <cell r="C66" t="str">
            <v>1A</v>
          </cell>
          <cell r="D66">
            <v>17</v>
          </cell>
          <cell r="E66">
            <v>8510</v>
          </cell>
          <cell r="F66" t="str">
            <v xml:space="preserve">REPRESENTANTE DE VENTAS                 </v>
          </cell>
          <cell r="I66" t="str">
            <v xml:space="preserve">Mano de Obra Indirecta                  </v>
          </cell>
        </row>
        <row r="67">
          <cell r="A67">
            <v>23085</v>
          </cell>
          <cell r="B67" t="str">
            <v>BENAVIDEZ  EDUARDO LUCIO</v>
          </cell>
          <cell r="C67">
            <v>1</v>
          </cell>
          <cell r="D67">
            <v>11</v>
          </cell>
          <cell r="E67">
            <v>8510</v>
          </cell>
          <cell r="F67" t="str">
            <v xml:space="preserve">JEFE DE VENTAS                          </v>
          </cell>
          <cell r="I67" t="str">
            <v xml:space="preserve">Mano de Obra Indirecta                  </v>
          </cell>
        </row>
        <row r="68">
          <cell r="A68">
            <v>23176</v>
          </cell>
          <cell r="B68" t="str">
            <v>LEDESMA  JUAN CARLOS</v>
          </cell>
          <cell r="C68">
            <v>5</v>
          </cell>
          <cell r="D68">
            <v>10</v>
          </cell>
          <cell r="E68">
            <v>5250</v>
          </cell>
          <cell r="F68" t="str">
            <v xml:space="preserve">ESPECIALIZADO / CON OFICIO              </v>
          </cell>
          <cell r="I68" t="str">
            <v xml:space="preserve">Mano de Obra Indirecta                  </v>
          </cell>
        </row>
        <row r="69">
          <cell r="A69">
            <v>23325</v>
          </cell>
          <cell r="B69" t="str">
            <v>MARANI  MARIA PAULINA</v>
          </cell>
          <cell r="C69">
            <v>1</v>
          </cell>
          <cell r="D69">
            <v>10</v>
          </cell>
          <cell r="E69">
            <v>8830</v>
          </cell>
          <cell r="F69" t="str">
            <v xml:space="preserve">SEC. GTE. GRAL.                         </v>
          </cell>
          <cell r="I69" t="str">
            <v xml:space="preserve">Mano de Obra Directa                    </v>
          </cell>
        </row>
        <row r="70">
          <cell r="A70">
            <v>23580</v>
          </cell>
          <cell r="B70" t="str">
            <v>BALLARINI  DANIEL ANGEL</v>
          </cell>
          <cell r="C70">
            <v>1</v>
          </cell>
          <cell r="D70">
            <v>11</v>
          </cell>
          <cell r="E70">
            <v>8510</v>
          </cell>
          <cell r="F70" t="str">
            <v xml:space="preserve">REPRESENTANTE DE VENTAS                 </v>
          </cell>
          <cell r="I70" t="str">
            <v xml:space="preserve">Mano de Obra Indirecta                  </v>
          </cell>
        </row>
        <row r="71">
          <cell r="A71">
            <v>23598</v>
          </cell>
          <cell r="B71" t="str">
            <v>GONZALEZ  JULIO ANTONIO</v>
          </cell>
          <cell r="C71">
            <v>1</v>
          </cell>
          <cell r="D71">
            <v>11</v>
          </cell>
          <cell r="E71">
            <v>8510</v>
          </cell>
          <cell r="F71" t="str">
            <v xml:space="preserve">APM                                     </v>
          </cell>
          <cell r="I71" t="str">
            <v xml:space="preserve">Mano de Obra Indirecta                  </v>
          </cell>
        </row>
        <row r="72">
          <cell r="A72">
            <v>23648</v>
          </cell>
          <cell r="B72" t="str">
            <v>MARTINO  OSVALDO</v>
          </cell>
          <cell r="C72" t="str">
            <v>1A</v>
          </cell>
          <cell r="D72">
            <v>17</v>
          </cell>
          <cell r="E72">
            <v>8510</v>
          </cell>
          <cell r="F72" t="str">
            <v xml:space="preserve">REPRESENTANTE DE VENTAS                 </v>
          </cell>
          <cell r="I72" t="str">
            <v xml:space="preserve">Mano de Obra Indirecta                  </v>
          </cell>
        </row>
        <row r="73">
          <cell r="A73">
            <v>23697</v>
          </cell>
          <cell r="B73" t="str">
            <v>ASCONA  JORGE ANIBAL</v>
          </cell>
          <cell r="C73">
            <v>1</v>
          </cell>
          <cell r="D73">
            <v>10</v>
          </cell>
          <cell r="E73">
            <v>8820</v>
          </cell>
          <cell r="F73" t="str">
            <v xml:space="preserve">ANALISTA                                </v>
          </cell>
          <cell r="I73" t="str">
            <v xml:space="preserve">Mano de Obra Indirecta                  </v>
          </cell>
        </row>
        <row r="74">
          <cell r="A74">
            <v>23762</v>
          </cell>
          <cell r="B74" t="str">
            <v>PONCE  GRACIELA EMILCE</v>
          </cell>
          <cell r="C74">
            <v>5</v>
          </cell>
          <cell r="D74">
            <v>10</v>
          </cell>
          <cell r="E74">
            <v>5160</v>
          </cell>
          <cell r="F74" t="str">
            <v xml:space="preserve">OPERARIO                                </v>
          </cell>
          <cell r="I74" t="str">
            <v xml:space="preserve">Mano de Obra Indirecta                  </v>
          </cell>
        </row>
        <row r="75">
          <cell r="A75">
            <v>23804</v>
          </cell>
          <cell r="B75" t="str">
            <v>BARBEITO  HECTOR LUIS</v>
          </cell>
          <cell r="C75">
            <v>5</v>
          </cell>
          <cell r="D75">
            <v>10</v>
          </cell>
          <cell r="E75">
            <v>5280</v>
          </cell>
          <cell r="F75" t="str">
            <v xml:space="preserve">JEFE                                    </v>
          </cell>
          <cell r="I75" t="str">
            <v xml:space="preserve">Mano de Obra Indirecta                  </v>
          </cell>
        </row>
        <row r="76">
          <cell r="A76">
            <v>23820</v>
          </cell>
          <cell r="B76" t="str">
            <v>MENDEZ  ALEJANDRO MANUEL</v>
          </cell>
          <cell r="C76">
            <v>1</v>
          </cell>
          <cell r="D76">
            <v>11</v>
          </cell>
          <cell r="E76">
            <v>8510</v>
          </cell>
          <cell r="F76" t="str">
            <v xml:space="preserve">REPRESENTANTE DE VENTAS                 </v>
          </cell>
          <cell r="I76" t="str">
            <v xml:space="preserve">Mano de Obra Indirecta                  </v>
          </cell>
        </row>
        <row r="77">
          <cell r="A77">
            <v>23853</v>
          </cell>
          <cell r="B77" t="str">
            <v>ROCHA  ROBERTO AMERICO</v>
          </cell>
          <cell r="C77">
            <v>1</v>
          </cell>
          <cell r="D77">
            <v>10</v>
          </cell>
          <cell r="E77">
            <v>8820</v>
          </cell>
          <cell r="F77" t="str">
            <v xml:space="preserve">ANALISTA                                </v>
          </cell>
          <cell r="I77" t="str">
            <v xml:space="preserve">Mano de Obra Indirecta                  </v>
          </cell>
        </row>
        <row r="78">
          <cell r="A78">
            <v>23879</v>
          </cell>
          <cell r="B78" t="str">
            <v>BECCARI  HUGO ALBERTO</v>
          </cell>
          <cell r="C78">
            <v>1</v>
          </cell>
          <cell r="D78">
            <v>11</v>
          </cell>
          <cell r="E78">
            <v>8510</v>
          </cell>
          <cell r="F78" t="str">
            <v xml:space="preserve">APM                                     </v>
          </cell>
          <cell r="I78" t="str">
            <v xml:space="preserve">Mano de Obra Indirecta                  </v>
          </cell>
        </row>
        <row r="79">
          <cell r="A79">
            <v>24083</v>
          </cell>
          <cell r="B79" t="str">
            <v>RIETSCHEL  ANA MARIA</v>
          </cell>
          <cell r="C79">
            <v>1</v>
          </cell>
          <cell r="D79">
            <v>10</v>
          </cell>
          <cell r="E79">
            <v>8820</v>
          </cell>
          <cell r="F79" t="str">
            <v xml:space="preserve">SEC. DIR. BIL.                          </v>
          </cell>
          <cell r="I79" t="str">
            <v xml:space="preserve">Mano de Obra Indirecta                  </v>
          </cell>
        </row>
        <row r="80">
          <cell r="A80">
            <v>24307</v>
          </cell>
          <cell r="B80" t="str">
            <v>MANGINI  ALBERTO PEDRO</v>
          </cell>
          <cell r="C80">
            <v>1</v>
          </cell>
          <cell r="D80">
            <v>10</v>
          </cell>
          <cell r="E80">
            <v>8300</v>
          </cell>
          <cell r="F80" t="str">
            <v xml:space="preserve">SUPERVISOR                              </v>
          </cell>
          <cell r="I80" t="str">
            <v xml:space="preserve">Mano de Obra Indirecta                  </v>
          </cell>
        </row>
        <row r="81">
          <cell r="A81">
            <v>24422</v>
          </cell>
          <cell r="B81" t="str">
            <v>IMAZ  SUSANA BEATRIZ</v>
          </cell>
          <cell r="C81">
            <v>1</v>
          </cell>
          <cell r="D81">
            <v>10</v>
          </cell>
          <cell r="E81">
            <v>8820</v>
          </cell>
          <cell r="F81" t="str">
            <v xml:space="preserve">EMPL. ADMINIST.                         </v>
          </cell>
          <cell r="I81" t="str">
            <v xml:space="preserve">Mano de Obra Indirecta                  </v>
          </cell>
        </row>
        <row r="82">
          <cell r="A82">
            <v>24471</v>
          </cell>
          <cell r="B82" t="str">
            <v>PAPARELLA  CAMILO PEDRO</v>
          </cell>
          <cell r="C82">
            <v>5</v>
          </cell>
          <cell r="D82">
            <v>10</v>
          </cell>
          <cell r="E82">
            <v>5270</v>
          </cell>
          <cell r="F82" t="str">
            <v xml:space="preserve">ANALISTA                                </v>
          </cell>
          <cell r="I82" t="str">
            <v xml:space="preserve">Mano de Obra Indirecta                  </v>
          </cell>
        </row>
        <row r="83">
          <cell r="A83">
            <v>24513</v>
          </cell>
          <cell r="B83" t="str">
            <v>CASANOVAS  JORGE</v>
          </cell>
          <cell r="C83">
            <v>5</v>
          </cell>
          <cell r="D83">
            <v>10</v>
          </cell>
          <cell r="E83">
            <v>5220</v>
          </cell>
          <cell r="F83" t="str">
            <v xml:space="preserve">SUPERVISOR                              </v>
          </cell>
          <cell r="I83" t="str">
            <v xml:space="preserve">Mano de Obra Indirecta                  </v>
          </cell>
        </row>
        <row r="84">
          <cell r="A84">
            <v>24539</v>
          </cell>
          <cell r="B84" t="str">
            <v>TRABA  RICARDO ROBERTO</v>
          </cell>
          <cell r="C84">
            <v>1</v>
          </cell>
          <cell r="D84">
            <v>11</v>
          </cell>
          <cell r="E84">
            <v>8510</v>
          </cell>
          <cell r="F84" t="str">
            <v xml:space="preserve">JEFE                                    </v>
          </cell>
          <cell r="I84" t="str">
            <v xml:space="preserve">Mano de Obra Directa                    </v>
          </cell>
        </row>
        <row r="85">
          <cell r="A85">
            <v>24554</v>
          </cell>
          <cell r="B85" t="str">
            <v>COHEN  GUILLERMO</v>
          </cell>
          <cell r="C85" t="str">
            <v>1A</v>
          </cell>
          <cell r="D85">
            <v>17</v>
          </cell>
          <cell r="E85">
            <v>8510</v>
          </cell>
          <cell r="F85" t="str">
            <v xml:space="preserve">REPRESENTANTE DE VENTAS                 </v>
          </cell>
          <cell r="I85" t="str">
            <v xml:space="preserve">Mano de Obra Indirecta                  </v>
          </cell>
        </row>
        <row r="86">
          <cell r="A86">
            <v>24703</v>
          </cell>
          <cell r="B86" t="str">
            <v>RODRIGUEZ  FLORES MANUEL</v>
          </cell>
          <cell r="C86">
            <v>5</v>
          </cell>
          <cell r="D86">
            <v>10</v>
          </cell>
          <cell r="E86">
            <v>5230</v>
          </cell>
          <cell r="F86" t="str">
            <v xml:space="preserve">OPERARIO                                </v>
          </cell>
          <cell r="I86" t="str">
            <v xml:space="preserve">Mano de Obra Indirecta                  </v>
          </cell>
        </row>
        <row r="87">
          <cell r="A87">
            <v>24711</v>
          </cell>
          <cell r="B87" t="str">
            <v>ROCCATAGLIATA JORGE RODOL</v>
          </cell>
          <cell r="C87">
            <v>1</v>
          </cell>
          <cell r="D87">
            <v>10</v>
          </cell>
          <cell r="E87">
            <v>5270</v>
          </cell>
          <cell r="F87" t="str">
            <v>DIRECTOR de Garantía de la Calidad</v>
          </cell>
          <cell r="I87" t="str">
            <v xml:space="preserve">Mano de Obra Indirecta                  </v>
          </cell>
        </row>
        <row r="88">
          <cell r="A88">
            <v>24737</v>
          </cell>
          <cell r="B88" t="str">
            <v>GRUT ANDRES NICOLAS</v>
          </cell>
          <cell r="C88">
            <v>1</v>
          </cell>
          <cell r="D88">
            <v>11</v>
          </cell>
          <cell r="E88">
            <v>8600</v>
          </cell>
          <cell r="F88" t="str">
            <v>DIRECTOR de operaciones Comerciales</v>
          </cell>
          <cell r="I88" t="str">
            <v xml:space="preserve">Mano de Obra Indirecta                  </v>
          </cell>
        </row>
        <row r="89">
          <cell r="A89">
            <v>24778</v>
          </cell>
          <cell r="B89" t="str">
            <v>CENCI  RODOLFO</v>
          </cell>
          <cell r="C89">
            <v>5</v>
          </cell>
          <cell r="D89">
            <v>10</v>
          </cell>
          <cell r="E89">
            <v>5210</v>
          </cell>
          <cell r="F89" t="str">
            <v xml:space="preserve">OPERARIO                                </v>
          </cell>
          <cell r="I89" t="str">
            <v xml:space="preserve">Mano de Obra Indirecta                  </v>
          </cell>
        </row>
        <row r="90">
          <cell r="A90">
            <v>24984</v>
          </cell>
          <cell r="B90" t="str">
            <v>MIRAGLIA  NORBERTO JOSE</v>
          </cell>
          <cell r="C90">
            <v>1</v>
          </cell>
          <cell r="D90">
            <v>11</v>
          </cell>
          <cell r="E90">
            <v>8510</v>
          </cell>
          <cell r="F90" t="str">
            <v xml:space="preserve">APM                                     </v>
          </cell>
          <cell r="I90" t="str">
            <v xml:space="preserve">Mano de Obra Indirecta                  </v>
          </cell>
        </row>
        <row r="91">
          <cell r="A91">
            <v>25064</v>
          </cell>
          <cell r="B91" t="str">
            <v>ALONSO  MARIO OSCAR</v>
          </cell>
          <cell r="C91">
            <v>1</v>
          </cell>
          <cell r="D91">
            <v>11</v>
          </cell>
          <cell r="E91">
            <v>8510</v>
          </cell>
          <cell r="F91" t="str">
            <v xml:space="preserve">APM                                     </v>
          </cell>
          <cell r="I91" t="str">
            <v xml:space="preserve">Mano de Obra Indirecta                  </v>
          </cell>
        </row>
        <row r="92">
          <cell r="A92">
            <v>25148</v>
          </cell>
          <cell r="B92" t="str">
            <v>PERRONE  OMAR LUIS</v>
          </cell>
          <cell r="C92">
            <v>1</v>
          </cell>
          <cell r="D92">
            <v>11</v>
          </cell>
          <cell r="E92">
            <v>8510</v>
          </cell>
          <cell r="F92" t="str">
            <v xml:space="preserve">APM                                     </v>
          </cell>
          <cell r="I92" t="str">
            <v xml:space="preserve">Mano de Obra Directa                    </v>
          </cell>
        </row>
        <row r="93">
          <cell r="A93">
            <v>25221</v>
          </cell>
          <cell r="B93" t="str">
            <v>SANZ  PATRICIA MONICA</v>
          </cell>
          <cell r="C93">
            <v>5</v>
          </cell>
          <cell r="D93">
            <v>10</v>
          </cell>
          <cell r="E93">
            <v>5160</v>
          </cell>
          <cell r="F93" t="str">
            <v xml:space="preserve">OPERARIO                                </v>
          </cell>
          <cell r="I93" t="str">
            <v xml:space="preserve">Mano de Obra Indirecta                  </v>
          </cell>
        </row>
        <row r="94">
          <cell r="A94">
            <v>25452</v>
          </cell>
          <cell r="B94" t="str">
            <v>VINCENT  LUIS RUBEN</v>
          </cell>
          <cell r="C94">
            <v>5</v>
          </cell>
          <cell r="D94">
            <v>10</v>
          </cell>
          <cell r="E94">
            <v>5220</v>
          </cell>
          <cell r="F94" t="str">
            <v xml:space="preserve">SUPERVISOR                              </v>
          </cell>
          <cell r="I94" t="str">
            <v xml:space="preserve">Mano de Obra Indirecta                  </v>
          </cell>
        </row>
        <row r="95">
          <cell r="A95">
            <v>25486</v>
          </cell>
          <cell r="B95" t="str">
            <v>KARVOUNIARIS  IRENE</v>
          </cell>
          <cell r="C95">
            <v>1</v>
          </cell>
          <cell r="D95">
            <v>10</v>
          </cell>
          <cell r="E95">
            <v>8900</v>
          </cell>
          <cell r="F95" t="str">
            <v xml:space="preserve">SEC. DIR. BIL.                          </v>
          </cell>
          <cell r="I95" t="str">
            <v xml:space="preserve">Mano de Obra Indirecta                  </v>
          </cell>
        </row>
        <row r="96">
          <cell r="A96">
            <v>25510</v>
          </cell>
          <cell r="B96" t="str">
            <v>BUSTOS  ROBERTO JOSE</v>
          </cell>
          <cell r="C96">
            <v>5</v>
          </cell>
          <cell r="D96">
            <v>10</v>
          </cell>
          <cell r="E96">
            <v>5160</v>
          </cell>
          <cell r="F96" t="str">
            <v xml:space="preserve">OPERARIO                                </v>
          </cell>
          <cell r="I96" t="str">
            <v xml:space="preserve">Mano de Obra Indirecta                  </v>
          </cell>
        </row>
        <row r="97">
          <cell r="A97">
            <v>25544</v>
          </cell>
          <cell r="B97" t="str">
            <v>ROMERO  JESUS DESIDERIO</v>
          </cell>
          <cell r="C97">
            <v>5</v>
          </cell>
          <cell r="D97">
            <v>10</v>
          </cell>
          <cell r="E97">
            <v>5150</v>
          </cell>
          <cell r="F97" t="str">
            <v xml:space="preserve">OPERARIO                                </v>
          </cell>
          <cell r="I97" t="str">
            <v xml:space="preserve">Mano de Obra Indirecta                  </v>
          </cell>
        </row>
        <row r="98">
          <cell r="A98">
            <v>25619</v>
          </cell>
          <cell r="B98" t="str">
            <v>SANTIAGO  OSCAR GUILLERMO</v>
          </cell>
          <cell r="C98">
            <v>5</v>
          </cell>
          <cell r="D98">
            <v>10</v>
          </cell>
          <cell r="E98">
            <v>5220</v>
          </cell>
          <cell r="F98" t="str">
            <v xml:space="preserve">SUPERVISOR                              </v>
          </cell>
          <cell r="I98" t="str">
            <v xml:space="preserve">Mano de Obra Indirecta                  </v>
          </cell>
        </row>
        <row r="99">
          <cell r="A99">
            <v>25668</v>
          </cell>
          <cell r="B99" t="str">
            <v>DUEÑAS  DIANA MIRIAM</v>
          </cell>
          <cell r="C99">
            <v>4</v>
          </cell>
          <cell r="D99">
            <v>40</v>
          </cell>
          <cell r="E99">
            <v>8820</v>
          </cell>
          <cell r="F99" t="str">
            <v xml:space="preserve">COORDINADOR                             </v>
          </cell>
          <cell r="I99" t="str">
            <v xml:space="preserve">Mano de Obra Indirecta                  </v>
          </cell>
        </row>
        <row r="100">
          <cell r="A100">
            <v>25890</v>
          </cell>
          <cell r="B100" t="str">
            <v>GRAMAJO  MERCEDES NORMA</v>
          </cell>
          <cell r="C100">
            <v>5</v>
          </cell>
          <cell r="D100">
            <v>10</v>
          </cell>
          <cell r="E100">
            <v>5160</v>
          </cell>
          <cell r="F100" t="str">
            <v xml:space="preserve">OPERARIO                                </v>
          </cell>
          <cell r="I100" t="str">
            <v xml:space="preserve">Mano de Obra Indirecta                  </v>
          </cell>
        </row>
        <row r="101">
          <cell r="A101">
            <v>25908</v>
          </cell>
          <cell r="B101" t="str">
            <v>RODRIGUEZ  MARCELO PABLO</v>
          </cell>
          <cell r="C101">
            <v>5</v>
          </cell>
          <cell r="D101">
            <v>10</v>
          </cell>
          <cell r="E101">
            <v>5270</v>
          </cell>
          <cell r="F101" t="str">
            <v xml:space="preserve">ANALISTA                                </v>
          </cell>
          <cell r="I101" t="str">
            <v xml:space="preserve">Mano de Obra Directa                    </v>
          </cell>
        </row>
        <row r="102">
          <cell r="A102">
            <v>25965</v>
          </cell>
          <cell r="B102" t="str">
            <v>QUINTANA  CARLOS HUGO</v>
          </cell>
          <cell r="C102">
            <v>1</v>
          </cell>
          <cell r="D102">
            <v>11</v>
          </cell>
          <cell r="E102">
            <v>8510</v>
          </cell>
          <cell r="F102" t="str">
            <v xml:space="preserve">JEFE DE VENTAS                          </v>
          </cell>
          <cell r="I102" t="str">
            <v xml:space="preserve">Mano de Obra Indirecta                  </v>
          </cell>
        </row>
        <row r="103">
          <cell r="A103">
            <v>26021</v>
          </cell>
          <cell r="B103" t="str">
            <v>LOZADA  CARLOS RICARDO</v>
          </cell>
          <cell r="C103">
            <v>1</v>
          </cell>
          <cell r="D103">
            <v>11</v>
          </cell>
          <cell r="E103">
            <v>8510</v>
          </cell>
          <cell r="F103" t="str">
            <v xml:space="preserve">REPRESENTANTE DE VENTAS                 </v>
          </cell>
          <cell r="I103" t="str">
            <v xml:space="preserve">Mano de Obra Indirecta                  </v>
          </cell>
        </row>
        <row r="104">
          <cell r="A104">
            <v>26070</v>
          </cell>
          <cell r="B104" t="str">
            <v>LOPEZ VICTOR RICARDO</v>
          </cell>
          <cell r="C104">
            <v>1</v>
          </cell>
          <cell r="D104">
            <v>10</v>
          </cell>
          <cell r="E104">
            <v>8810</v>
          </cell>
          <cell r="F104" t="str">
            <v>DIRECTOR de RRHH</v>
          </cell>
          <cell r="I104" t="str">
            <v xml:space="preserve">Mano de Obra Directa                    </v>
          </cell>
        </row>
        <row r="105">
          <cell r="A105">
            <v>26096</v>
          </cell>
          <cell r="B105" t="str">
            <v>D UVA  LINA</v>
          </cell>
          <cell r="C105">
            <v>5</v>
          </cell>
          <cell r="D105">
            <v>10</v>
          </cell>
          <cell r="E105">
            <v>8300</v>
          </cell>
          <cell r="F105" t="str">
            <v xml:space="preserve">OPERARIO                                </v>
          </cell>
          <cell r="I105" t="str">
            <v xml:space="preserve">Mano de Obra Directa                    </v>
          </cell>
        </row>
        <row r="106">
          <cell r="A106">
            <v>26146</v>
          </cell>
          <cell r="B106" t="str">
            <v>ORTIZ  OSCAR ALBERTO</v>
          </cell>
          <cell r="C106">
            <v>5</v>
          </cell>
          <cell r="D106">
            <v>10</v>
          </cell>
          <cell r="E106">
            <v>5150</v>
          </cell>
          <cell r="F106" t="str">
            <v xml:space="preserve">OPERARIO                                </v>
          </cell>
          <cell r="I106" t="str">
            <v xml:space="preserve">Mano de Obra Indirecta                  </v>
          </cell>
        </row>
        <row r="107">
          <cell r="A107">
            <v>26260</v>
          </cell>
          <cell r="B107" t="str">
            <v>COSENTINO  ALBERTO LUIS</v>
          </cell>
          <cell r="C107">
            <v>1</v>
          </cell>
          <cell r="D107">
            <v>11</v>
          </cell>
          <cell r="E107">
            <v>8510</v>
          </cell>
          <cell r="F107" t="str">
            <v xml:space="preserve">APM                                     </v>
          </cell>
          <cell r="I107" t="str">
            <v xml:space="preserve">Mano de Obra Indirecta                  </v>
          </cell>
        </row>
        <row r="108">
          <cell r="A108">
            <v>26286</v>
          </cell>
          <cell r="B108" t="str">
            <v>HERNANDO  ADOLFO</v>
          </cell>
          <cell r="C108">
            <v>1</v>
          </cell>
          <cell r="D108">
            <v>11</v>
          </cell>
          <cell r="E108">
            <v>8510</v>
          </cell>
          <cell r="F108" t="str">
            <v xml:space="preserve">JEFE DE VENTAS                          </v>
          </cell>
          <cell r="I108" t="str">
            <v xml:space="preserve">Mano de Obra Directa                    </v>
          </cell>
        </row>
        <row r="109">
          <cell r="A109">
            <v>26476</v>
          </cell>
          <cell r="B109" t="str">
            <v>GIUDICE  ALBERTO EUGENIO</v>
          </cell>
          <cell r="C109">
            <v>5</v>
          </cell>
          <cell r="D109">
            <v>10</v>
          </cell>
          <cell r="E109">
            <v>5251</v>
          </cell>
          <cell r="F109" t="str">
            <v xml:space="preserve">EMPL. ADMINIST.                         </v>
          </cell>
          <cell r="I109" t="str">
            <v xml:space="preserve">Mano de Obra Directa                    </v>
          </cell>
        </row>
        <row r="110">
          <cell r="A110">
            <v>26500</v>
          </cell>
          <cell r="B110" t="str">
            <v>ZEBERIO  GUILLERMO LUIS</v>
          </cell>
          <cell r="C110">
            <v>1</v>
          </cell>
          <cell r="D110">
            <v>10</v>
          </cell>
          <cell r="E110">
            <v>8820</v>
          </cell>
          <cell r="F110" t="str">
            <v xml:space="preserve">ANALISTA                                </v>
          </cell>
          <cell r="I110" t="str">
            <v xml:space="preserve">Mano de Obra Indirecta                  </v>
          </cell>
        </row>
        <row r="111">
          <cell r="A111">
            <v>26591</v>
          </cell>
          <cell r="B111" t="str">
            <v>STURLA  SERGIO ALEJANDRO</v>
          </cell>
          <cell r="C111">
            <v>4</v>
          </cell>
          <cell r="D111">
            <v>40</v>
          </cell>
          <cell r="E111">
            <v>8300</v>
          </cell>
          <cell r="F111" t="str">
            <v xml:space="preserve">SUPERVISOR                              </v>
          </cell>
          <cell r="I111" t="str">
            <v xml:space="preserve">Mano de Obra Indirecta                  </v>
          </cell>
        </row>
        <row r="112">
          <cell r="A112">
            <v>26641</v>
          </cell>
          <cell r="B112" t="str">
            <v>VICENTE  SERGIO MARCELO</v>
          </cell>
          <cell r="C112">
            <v>5</v>
          </cell>
          <cell r="D112">
            <v>10</v>
          </cell>
          <cell r="E112">
            <v>5270</v>
          </cell>
          <cell r="F112" t="str">
            <v xml:space="preserve">ANALISTA                                </v>
          </cell>
          <cell r="I112" t="str">
            <v xml:space="preserve">Mano de Obra Indirecta                  </v>
          </cell>
        </row>
        <row r="113">
          <cell r="A113">
            <v>26757</v>
          </cell>
          <cell r="B113" t="str">
            <v>BRITEZ CHAVES  NICOLAS GUALBERTO</v>
          </cell>
          <cell r="C113">
            <v>5</v>
          </cell>
          <cell r="D113">
            <v>10</v>
          </cell>
          <cell r="E113">
            <v>5150</v>
          </cell>
          <cell r="F113" t="str">
            <v xml:space="preserve">OPERARIO                                </v>
          </cell>
          <cell r="I113" t="str">
            <v xml:space="preserve">Mano de Obra Directa                    </v>
          </cell>
        </row>
        <row r="114">
          <cell r="A114">
            <v>26765</v>
          </cell>
          <cell r="B114" t="str">
            <v>ORTIGOZA  JOSE RAUL</v>
          </cell>
          <cell r="C114">
            <v>5</v>
          </cell>
          <cell r="D114">
            <v>10</v>
          </cell>
          <cell r="E114">
            <v>5150</v>
          </cell>
          <cell r="F114" t="str">
            <v xml:space="preserve">OPERARIO                                </v>
          </cell>
          <cell r="I114" t="str">
            <v xml:space="preserve">Mano de Obra Indirecta                  </v>
          </cell>
        </row>
        <row r="115">
          <cell r="A115">
            <v>26856</v>
          </cell>
          <cell r="B115" t="str">
            <v>BIONDI  HUGO OMAR</v>
          </cell>
          <cell r="C115">
            <v>5</v>
          </cell>
          <cell r="D115">
            <v>10</v>
          </cell>
          <cell r="E115">
            <v>5251</v>
          </cell>
          <cell r="F115" t="str">
            <v xml:space="preserve">EMPL. ADMINIST.                         </v>
          </cell>
          <cell r="I115" t="str">
            <v xml:space="preserve">Mano de Obra Indirecta                  </v>
          </cell>
        </row>
        <row r="116">
          <cell r="A116">
            <v>26872</v>
          </cell>
          <cell r="B116" t="str">
            <v>VERGARA  LAURA BEATRIZ</v>
          </cell>
          <cell r="C116">
            <v>5</v>
          </cell>
          <cell r="D116">
            <v>10</v>
          </cell>
          <cell r="E116">
            <v>5160</v>
          </cell>
          <cell r="F116" t="str">
            <v xml:space="preserve">OPERARIO                                </v>
          </cell>
          <cell r="I116" t="str">
            <v xml:space="preserve">Mano de Obra Indirecta                  </v>
          </cell>
        </row>
        <row r="117">
          <cell r="A117">
            <v>26880</v>
          </cell>
          <cell r="B117" t="str">
            <v>MEDINA  ROSA HAYDEE</v>
          </cell>
          <cell r="C117">
            <v>5</v>
          </cell>
          <cell r="D117">
            <v>10</v>
          </cell>
          <cell r="E117">
            <v>5160</v>
          </cell>
          <cell r="F117" t="str">
            <v xml:space="preserve">OPERARIO                                </v>
          </cell>
          <cell r="I117" t="str">
            <v xml:space="preserve">Mano de Obra Indirecta                  </v>
          </cell>
        </row>
        <row r="118">
          <cell r="A118">
            <v>26948</v>
          </cell>
          <cell r="B118" t="str">
            <v>SALAZAR  JORGE NELSON</v>
          </cell>
          <cell r="C118">
            <v>1</v>
          </cell>
          <cell r="D118">
            <v>10</v>
          </cell>
          <cell r="E118">
            <v>8300</v>
          </cell>
          <cell r="F118" t="str">
            <v xml:space="preserve">OPERARIO                                </v>
          </cell>
          <cell r="I118" t="str">
            <v xml:space="preserve">Mano de Obra Indirecta                  </v>
          </cell>
        </row>
        <row r="119">
          <cell r="A119">
            <v>26971</v>
          </cell>
          <cell r="B119" t="str">
            <v>DOURADO DE BIANCHI  ALICIA</v>
          </cell>
          <cell r="C119">
            <v>5</v>
          </cell>
          <cell r="D119">
            <v>10</v>
          </cell>
          <cell r="E119">
            <v>5160</v>
          </cell>
          <cell r="F119" t="str">
            <v xml:space="preserve">OPERARIO                                </v>
          </cell>
          <cell r="I119" t="str">
            <v xml:space="preserve">Mano de Obra Directa                    </v>
          </cell>
        </row>
        <row r="120">
          <cell r="A120">
            <v>27128</v>
          </cell>
          <cell r="B120" t="str">
            <v>DRUETTA  MIGUEL ANGEL</v>
          </cell>
          <cell r="C120">
            <v>4</v>
          </cell>
          <cell r="D120">
            <v>41</v>
          </cell>
          <cell r="E120">
            <v>8510</v>
          </cell>
          <cell r="F120" t="str">
            <v xml:space="preserve">GERENTE                                 </v>
          </cell>
          <cell r="I120" t="str">
            <v xml:space="preserve">Mano de Obra Directa                    </v>
          </cell>
        </row>
        <row r="121">
          <cell r="A121">
            <v>27169</v>
          </cell>
          <cell r="B121" t="str">
            <v>OVIEDO  GABRIEL EMILIO</v>
          </cell>
          <cell r="C121">
            <v>5</v>
          </cell>
          <cell r="D121">
            <v>10</v>
          </cell>
          <cell r="E121">
            <v>5210</v>
          </cell>
          <cell r="F121" t="str">
            <v xml:space="preserve">OPERARIO                                </v>
          </cell>
          <cell r="I121" t="str">
            <v xml:space="preserve">Mano de Obra Directa                    </v>
          </cell>
        </row>
        <row r="122">
          <cell r="A122">
            <v>27318</v>
          </cell>
          <cell r="B122" t="str">
            <v>MARINO  DANIEL DARIO</v>
          </cell>
          <cell r="C122">
            <v>5</v>
          </cell>
          <cell r="D122">
            <v>10</v>
          </cell>
          <cell r="E122">
            <v>5251</v>
          </cell>
          <cell r="F122" t="str">
            <v xml:space="preserve">SUPERVISOR                              </v>
          </cell>
          <cell r="I122" t="str">
            <v xml:space="preserve">Mano de Obra Indirecta                  </v>
          </cell>
        </row>
        <row r="123">
          <cell r="A123">
            <v>27342</v>
          </cell>
          <cell r="B123" t="str">
            <v>FARIÑAS  RICARDO GUILLERMO</v>
          </cell>
          <cell r="C123">
            <v>1</v>
          </cell>
          <cell r="D123">
            <v>10</v>
          </cell>
          <cell r="E123">
            <v>8810</v>
          </cell>
          <cell r="F123" t="str">
            <v xml:space="preserve">ANALISTA                                </v>
          </cell>
          <cell r="I123" t="str">
            <v xml:space="preserve">Mano de Obra Directa                    </v>
          </cell>
        </row>
        <row r="124">
          <cell r="A124">
            <v>27458</v>
          </cell>
          <cell r="B124" t="str">
            <v>NANNEI MAGDALENA AMALIA</v>
          </cell>
          <cell r="C124">
            <v>1</v>
          </cell>
          <cell r="D124">
            <v>10</v>
          </cell>
          <cell r="E124">
            <v>8700</v>
          </cell>
          <cell r="F124" t="str">
            <v>DIRECTOR de Centro de desarrollo</v>
          </cell>
          <cell r="I124" t="str">
            <v xml:space="preserve">Mano de Obra Directa                    </v>
          </cell>
        </row>
        <row r="125">
          <cell r="A125">
            <v>27573</v>
          </cell>
          <cell r="B125" t="str">
            <v>CONTRERA DE VARGAS  CLAUDIA KARINA</v>
          </cell>
          <cell r="C125">
            <v>5</v>
          </cell>
          <cell r="D125">
            <v>10</v>
          </cell>
          <cell r="E125">
            <v>5160</v>
          </cell>
          <cell r="F125" t="str">
            <v xml:space="preserve">OPERARIO                                </v>
          </cell>
          <cell r="I125" t="str">
            <v xml:space="preserve">Mano de Obra Indirecta                  </v>
          </cell>
        </row>
        <row r="126">
          <cell r="A126">
            <v>27599</v>
          </cell>
          <cell r="B126" t="str">
            <v>RAMOS  MARIA ALEJANDRA</v>
          </cell>
          <cell r="C126">
            <v>5</v>
          </cell>
          <cell r="D126">
            <v>10</v>
          </cell>
          <cell r="E126">
            <v>5160</v>
          </cell>
          <cell r="F126" t="str">
            <v xml:space="preserve">OPERARIO                                </v>
          </cell>
          <cell r="I126" t="str">
            <v xml:space="preserve">Mano de Obra Directa                    </v>
          </cell>
        </row>
        <row r="127">
          <cell r="A127">
            <v>27607</v>
          </cell>
          <cell r="B127" t="str">
            <v>RAMIREZ  LUIS ARMANDO</v>
          </cell>
          <cell r="C127">
            <v>5</v>
          </cell>
          <cell r="D127">
            <v>10</v>
          </cell>
          <cell r="E127">
            <v>5160</v>
          </cell>
          <cell r="F127" t="str">
            <v xml:space="preserve">OPERARIO                                </v>
          </cell>
          <cell r="I127" t="str">
            <v xml:space="preserve">Mano de Obra Indirecta                  </v>
          </cell>
        </row>
        <row r="128">
          <cell r="A128">
            <v>27614</v>
          </cell>
          <cell r="B128" t="str">
            <v>DAL VECCHIO CLAUDIO  AN</v>
          </cell>
          <cell r="C128">
            <v>5</v>
          </cell>
          <cell r="D128">
            <v>10</v>
          </cell>
          <cell r="E128">
            <v>5210</v>
          </cell>
          <cell r="F128" t="str">
            <v xml:space="preserve">SUPERVISOR                              </v>
          </cell>
          <cell r="I128" t="str">
            <v xml:space="preserve">Mano de Obra Indirecta                  </v>
          </cell>
        </row>
        <row r="129">
          <cell r="A129">
            <v>27656</v>
          </cell>
          <cell r="B129" t="str">
            <v>REYNOSO  JUAN CARLOS</v>
          </cell>
          <cell r="C129">
            <v>5</v>
          </cell>
          <cell r="D129">
            <v>10</v>
          </cell>
          <cell r="E129">
            <v>5251</v>
          </cell>
          <cell r="F129" t="str">
            <v xml:space="preserve">EMPL. ADMINIST.                         </v>
          </cell>
          <cell r="I129" t="str">
            <v xml:space="preserve">Mano de Obra Indirecta                  </v>
          </cell>
        </row>
        <row r="130">
          <cell r="A130">
            <v>27664</v>
          </cell>
          <cell r="B130" t="str">
            <v>GRIVETTO  ADALBERTO HORACIO</v>
          </cell>
          <cell r="C130">
            <v>5</v>
          </cell>
          <cell r="D130">
            <v>10</v>
          </cell>
          <cell r="E130">
            <v>5150</v>
          </cell>
          <cell r="F130" t="str">
            <v xml:space="preserve">OPERARIO                                </v>
          </cell>
          <cell r="I130" t="str">
            <v xml:space="preserve">Mano de Obra Indirecta                  </v>
          </cell>
        </row>
        <row r="131">
          <cell r="A131">
            <v>27680</v>
          </cell>
          <cell r="B131" t="str">
            <v>ROBINO  BASILIO JUAN</v>
          </cell>
          <cell r="C131">
            <v>4</v>
          </cell>
          <cell r="D131">
            <v>41</v>
          </cell>
          <cell r="E131">
            <v>5601</v>
          </cell>
          <cell r="F131" t="str">
            <v xml:space="preserve">GERENTE                                 </v>
          </cell>
          <cell r="I131" t="str">
            <v xml:space="preserve">Mano de Obra Directa                    </v>
          </cell>
        </row>
        <row r="132">
          <cell r="A132">
            <v>27763</v>
          </cell>
          <cell r="B132" t="str">
            <v>ROMANELLI  CARLOS ENRIQUE</v>
          </cell>
          <cell r="C132">
            <v>4</v>
          </cell>
          <cell r="D132">
            <v>41</v>
          </cell>
          <cell r="E132">
            <v>5600</v>
          </cell>
          <cell r="F132" t="str">
            <v xml:space="preserve">GERENTE                                 </v>
          </cell>
          <cell r="I132" t="str">
            <v xml:space="preserve">Mano de Obra Directa                    </v>
          </cell>
        </row>
        <row r="133">
          <cell r="A133">
            <v>27797</v>
          </cell>
          <cell r="B133" t="str">
            <v>CASIN  NORA NOEMI</v>
          </cell>
          <cell r="C133">
            <v>5</v>
          </cell>
          <cell r="D133">
            <v>10</v>
          </cell>
          <cell r="E133">
            <v>5290</v>
          </cell>
          <cell r="F133" t="str">
            <v xml:space="preserve">ENFERMERA                               </v>
          </cell>
          <cell r="I133" t="str">
            <v xml:space="preserve">Mano de Obra Directa                    </v>
          </cell>
        </row>
        <row r="134">
          <cell r="A134">
            <v>27805</v>
          </cell>
          <cell r="B134" t="str">
            <v>HERRERO DE CAMPETTI  DIANA ALEJANDRA</v>
          </cell>
          <cell r="C134">
            <v>5</v>
          </cell>
          <cell r="D134">
            <v>10</v>
          </cell>
          <cell r="E134">
            <v>5160</v>
          </cell>
          <cell r="F134" t="str">
            <v xml:space="preserve">OPERARIO                                </v>
          </cell>
          <cell r="I134" t="str">
            <v xml:space="preserve">Mano de Obra Indirecta                  </v>
          </cell>
        </row>
        <row r="135">
          <cell r="A135">
            <v>27862</v>
          </cell>
          <cell r="B135" t="str">
            <v>LEBREO  JORGE ROBERTO</v>
          </cell>
          <cell r="C135">
            <v>5</v>
          </cell>
          <cell r="D135">
            <v>10</v>
          </cell>
          <cell r="E135">
            <v>5160</v>
          </cell>
          <cell r="F135" t="str">
            <v xml:space="preserve">OPERARIO                                </v>
          </cell>
          <cell r="I135" t="str">
            <v xml:space="preserve">Mano de Obra Indirecta                  </v>
          </cell>
        </row>
        <row r="136">
          <cell r="A136">
            <v>27870</v>
          </cell>
          <cell r="B136" t="str">
            <v>GALLEGO  FABIAN EDUARDO</v>
          </cell>
          <cell r="C136">
            <v>5</v>
          </cell>
          <cell r="D136">
            <v>10</v>
          </cell>
          <cell r="E136">
            <v>5220</v>
          </cell>
          <cell r="F136" t="str">
            <v xml:space="preserve">OPERARIO                                </v>
          </cell>
          <cell r="I136" t="str">
            <v xml:space="preserve">Mano de Obra Directa                    </v>
          </cell>
        </row>
        <row r="137">
          <cell r="A137">
            <v>27896</v>
          </cell>
          <cell r="B137" t="str">
            <v>CEROVAZ  NANCY VERONICA</v>
          </cell>
          <cell r="C137">
            <v>5</v>
          </cell>
          <cell r="D137">
            <v>10</v>
          </cell>
          <cell r="E137">
            <v>5150</v>
          </cell>
          <cell r="F137" t="str">
            <v xml:space="preserve">OPERARIO                                </v>
          </cell>
          <cell r="I137" t="str">
            <v xml:space="preserve">Mano de Obra Indirecta                  </v>
          </cell>
        </row>
        <row r="138">
          <cell r="A138">
            <v>27910</v>
          </cell>
          <cell r="B138" t="str">
            <v>GAMBERONI  PATRICIA KARINA</v>
          </cell>
          <cell r="C138">
            <v>4</v>
          </cell>
          <cell r="D138">
            <v>40</v>
          </cell>
          <cell r="E138">
            <v>8820</v>
          </cell>
          <cell r="F138" t="str">
            <v xml:space="preserve">CONTROLLER                              </v>
          </cell>
          <cell r="I138" t="str">
            <v xml:space="preserve">Mano de Obra Indirecta                  </v>
          </cell>
        </row>
        <row r="139">
          <cell r="A139">
            <v>27938</v>
          </cell>
          <cell r="B139" t="str">
            <v>SCASSERRA  ROLANDO DANIEL</v>
          </cell>
          <cell r="C139">
            <v>5</v>
          </cell>
          <cell r="D139">
            <v>10</v>
          </cell>
          <cell r="E139">
            <v>5280</v>
          </cell>
          <cell r="F139" t="str">
            <v xml:space="preserve">GERENTE                                 </v>
          </cell>
          <cell r="I139" t="str">
            <v xml:space="preserve">Mano de Obra Indirecta                  </v>
          </cell>
        </row>
        <row r="140">
          <cell r="A140">
            <v>27946</v>
          </cell>
          <cell r="B140" t="str">
            <v>GIOIOSA  ALEJANDRO</v>
          </cell>
          <cell r="C140">
            <v>1</v>
          </cell>
          <cell r="D140">
            <v>11</v>
          </cell>
          <cell r="E140">
            <v>8510</v>
          </cell>
          <cell r="F140" t="str">
            <v xml:space="preserve">APM                                     </v>
          </cell>
          <cell r="I140" t="str">
            <v xml:space="preserve">Mano de Obra Directa                    </v>
          </cell>
        </row>
        <row r="141">
          <cell r="A141">
            <v>27954</v>
          </cell>
          <cell r="B141" t="str">
            <v>SCHMEIL  SERGIO ANIBAL</v>
          </cell>
          <cell r="C141" t="str">
            <v>1A</v>
          </cell>
          <cell r="D141">
            <v>17</v>
          </cell>
          <cell r="E141">
            <v>8510</v>
          </cell>
          <cell r="F141" t="str">
            <v xml:space="preserve">APM                                     </v>
          </cell>
          <cell r="I141" t="str">
            <v xml:space="preserve">Mano de Obra Directa                    </v>
          </cell>
        </row>
        <row r="142">
          <cell r="A142">
            <v>27995</v>
          </cell>
          <cell r="B142" t="str">
            <v>BORRONI  JUAN MIGUEL</v>
          </cell>
          <cell r="C142">
            <v>1</v>
          </cell>
          <cell r="D142">
            <v>11</v>
          </cell>
          <cell r="E142">
            <v>8510</v>
          </cell>
          <cell r="F142" t="str">
            <v xml:space="preserve">JEFE DE VENTAS                          </v>
          </cell>
          <cell r="I142" t="str">
            <v xml:space="preserve">Mano de Obra Indirecta                  </v>
          </cell>
        </row>
        <row r="143">
          <cell r="A143">
            <v>28035</v>
          </cell>
          <cell r="B143" t="str">
            <v>GONZALEZ  MIGUEL ANGEL</v>
          </cell>
          <cell r="C143">
            <v>1</v>
          </cell>
          <cell r="D143">
            <v>11</v>
          </cell>
          <cell r="E143">
            <v>8510</v>
          </cell>
          <cell r="F143" t="str">
            <v xml:space="preserve">APM                                     </v>
          </cell>
          <cell r="I143" t="str">
            <v xml:space="preserve">Mano de Obra Directa                    </v>
          </cell>
        </row>
        <row r="144">
          <cell r="A144">
            <v>28050</v>
          </cell>
          <cell r="B144" t="str">
            <v>DUFFAU  JORGE LUIS</v>
          </cell>
          <cell r="C144">
            <v>1</v>
          </cell>
          <cell r="D144">
            <v>11</v>
          </cell>
          <cell r="E144">
            <v>8510</v>
          </cell>
          <cell r="F144" t="str">
            <v xml:space="preserve">APM                                     </v>
          </cell>
          <cell r="I144" t="str">
            <v xml:space="preserve">Mano de Obra Indirecta                  </v>
          </cell>
        </row>
        <row r="145">
          <cell r="A145">
            <v>28068</v>
          </cell>
          <cell r="B145" t="str">
            <v>CARCANO DEL CAMPO  ALEJANDRO CARLOS</v>
          </cell>
          <cell r="C145">
            <v>1</v>
          </cell>
          <cell r="D145">
            <v>11</v>
          </cell>
          <cell r="E145">
            <v>8510</v>
          </cell>
          <cell r="F145" t="str">
            <v xml:space="preserve">APM                                     </v>
          </cell>
          <cell r="I145" t="str">
            <v xml:space="preserve">Mano de Obra Indirecta                  </v>
          </cell>
        </row>
        <row r="146">
          <cell r="A146">
            <v>28134</v>
          </cell>
          <cell r="B146" t="str">
            <v>GHILOTTI  DANIEL RENATO</v>
          </cell>
          <cell r="C146">
            <v>1</v>
          </cell>
          <cell r="D146">
            <v>11</v>
          </cell>
          <cell r="E146">
            <v>8510</v>
          </cell>
          <cell r="F146" t="str">
            <v xml:space="preserve">APM                                     </v>
          </cell>
          <cell r="I146" t="str">
            <v xml:space="preserve">Mano de Obra Indirecta                  </v>
          </cell>
        </row>
        <row r="147">
          <cell r="A147">
            <v>28159</v>
          </cell>
          <cell r="B147" t="str">
            <v>DOMENIGHINI  RUBEN GUSTAVO</v>
          </cell>
          <cell r="C147">
            <v>5</v>
          </cell>
          <cell r="D147">
            <v>10</v>
          </cell>
          <cell r="E147">
            <v>5210</v>
          </cell>
          <cell r="F147" t="str">
            <v xml:space="preserve">OPERARIO                                </v>
          </cell>
          <cell r="I147" t="str">
            <v xml:space="preserve">Mano de Obra Indirecta                  </v>
          </cell>
        </row>
        <row r="148">
          <cell r="A148">
            <v>28175</v>
          </cell>
          <cell r="B148" t="str">
            <v>MEILLER  GABRIELA ISABEL</v>
          </cell>
          <cell r="C148">
            <v>5</v>
          </cell>
          <cell r="D148">
            <v>10</v>
          </cell>
          <cell r="E148">
            <v>5280</v>
          </cell>
          <cell r="F148" t="str">
            <v xml:space="preserve">GERENTE                                 </v>
          </cell>
          <cell r="I148" t="str">
            <v xml:space="preserve">Mano de Obra Indirecta                  </v>
          </cell>
        </row>
        <row r="149">
          <cell r="A149">
            <v>28191</v>
          </cell>
          <cell r="B149" t="str">
            <v>MORFINI  MARIO</v>
          </cell>
          <cell r="C149">
            <v>1</v>
          </cell>
          <cell r="D149">
            <v>11</v>
          </cell>
          <cell r="E149">
            <v>8510</v>
          </cell>
          <cell r="F149" t="str">
            <v xml:space="preserve">APM                                     </v>
          </cell>
          <cell r="I149" t="str">
            <v xml:space="preserve">Mano de Obra Indirecta                  </v>
          </cell>
        </row>
        <row r="150">
          <cell r="A150">
            <v>28233</v>
          </cell>
          <cell r="B150" t="str">
            <v>LIMA  NAVARRO ROSA GLADYS</v>
          </cell>
          <cell r="C150">
            <v>5</v>
          </cell>
          <cell r="D150">
            <v>10</v>
          </cell>
          <cell r="E150">
            <v>5160</v>
          </cell>
          <cell r="F150" t="str">
            <v xml:space="preserve">OPERARIO                                </v>
          </cell>
          <cell r="I150" t="str">
            <v xml:space="preserve">Mano de Obra Indirecta                  </v>
          </cell>
        </row>
        <row r="151">
          <cell r="A151">
            <v>28266</v>
          </cell>
          <cell r="B151" t="str">
            <v>SATTI  FERNANDO ESTEBAN</v>
          </cell>
          <cell r="C151">
            <v>5</v>
          </cell>
          <cell r="D151">
            <v>10</v>
          </cell>
          <cell r="E151">
            <v>5150</v>
          </cell>
          <cell r="F151" t="str">
            <v xml:space="preserve">JEFE                                    </v>
          </cell>
          <cell r="I151" t="str">
            <v xml:space="preserve">Mano de Obra Indirecta                  </v>
          </cell>
        </row>
        <row r="152">
          <cell r="A152">
            <v>28274</v>
          </cell>
          <cell r="B152" t="str">
            <v>DI DOMENICO  ALBERTO RODOLFO</v>
          </cell>
          <cell r="C152">
            <v>5</v>
          </cell>
          <cell r="D152">
            <v>10</v>
          </cell>
          <cell r="E152">
            <v>5270</v>
          </cell>
          <cell r="F152" t="str">
            <v xml:space="preserve">GERENTE                                 </v>
          </cell>
          <cell r="I152" t="str">
            <v xml:space="preserve">Mano de Obra Indirecta                  </v>
          </cell>
        </row>
        <row r="153">
          <cell r="A153">
            <v>28282</v>
          </cell>
          <cell r="B153" t="str">
            <v>GONZALEZ  DANIEL</v>
          </cell>
          <cell r="C153">
            <v>5</v>
          </cell>
          <cell r="D153">
            <v>10</v>
          </cell>
          <cell r="E153">
            <v>5160</v>
          </cell>
          <cell r="F153" t="str">
            <v xml:space="preserve">OPERARIO                                </v>
          </cell>
          <cell r="I153" t="str">
            <v xml:space="preserve">Mano de Obra Indirecta                  </v>
          </cell>
        </row>
        <row r="154">
          <cell r="A154">
            <v>28290</v>
          </cell>
          <cell r="B154" t="str">
            <v>CACHAZA  HORACIO DARIO</v>
          </cell>
          <cell r="C154">
            <v>5</v>
          </cell>
          <cell r="D154">
            <v>10</v>
          </cell>
          <cell r="E154">
            <v>5160</v>
          </cell>
          <cell r="F154" t="str">
            <v xml:space="preserve">OPERARIO                                </v>
          </cell>
          <cell r="I154" t="str">
            <v xml:space="preserve">Mano de Obra Indirecta                  </v>
          </cell>
        </row>
        <row r="155">
          <cell r="A155">
            <v>28308</v>
          </cell>
          <cell r="B155" t="str">
            <v>RESER  HECTOR LUIS</v>
          </cell>
          <cell r="C155">
            <v>5</v>
          </cell>
          <cell r="D155">
            <v>10</v>
          </cell>
          <cell r="E155">
            <v>5150</v>
          </cell>
          <cell r="F155" t="str">
            <v xml:space="preserve">SUPERVISOR                              </v>
          </cell>
          <cell r="I155" t="str">
            <v xml:space="preserve">Mano de Obra Indirecta                  </v>
          </cell>
        </row>
        <row r="156">
          <cell r="A156">
            <v>28365</v>
          </cell>
          <cell r="B156" t="str">
            <v>PEREZ  JORGE CLAUDIO</v>
          </cell>
          <cell r="C156">
            <v>1</v>
          </cell>
          <cell r="D156">
            <v>11</v>
          </cell>
          <cell r="E156">
            <v>8510</v>
          </cell>
          <cell r="F156" t="str">
            <v xml:space="preserve">APM                                     </v>
          </cell>
          <cell r="I156" t="str">
            <v xml:space="preserve">Mano de Obra Directa                    </v>
          </cell>
        </row>
        <row r="157">
          <cell r="A157">
            <v>28399</v>
          </cell>
          <cell r="B157" t="str">
            <v>CALICCHIA  GABRIEL FEDERICO</v>
          </cell>
          <cell r="C157">
            <v>5</v>
          </cell>
          <cell r="D157">
            <v>10</v>
          </cell>
          <cell r="E157">
            <v>5280</v>
          </cell>
          <cell r="F157" t="str">
            <v xml:space="preserve">GERENTE                                 </v>
          </cell>
          <cell r="I157" t="str">
            <v xml:space="preserve">Mano de Obra Indirecta                  </v>
          </cell>
        </row>
        <row r="158">
          <cell r="A158">
            <v>28415</v>
          </cell>
          <cell r="B158" t="str">
            <v>ELETA  CARLOS DAMIAN</v>
          </cell>
          <cell r="C158">
            <v>5</v>
          </cell>
          <cell r="D158">
            <v>10</v>
          </cell>
          <cell r="E158">
            <v>5270</v>
          </cell>
          <cell r="F158" t="str">
            <v xml:space="preserve">SUPERVISOR                              </v>
          </cell>
          <cell r="I158" t="str">
            <v xml:space="preserve">Mano de Obra Indirecta                  </v>
          </cell>
        </row>
        <row r="159">
          <cell r="A159">
            <v>28449</v>
          </cell>
          <cell r="B159" t="str">
            <v>NAJAR  PATRICIA LEONOR</v>
          </cell>
          <cell r="C159">
            <v>5</v>
          </cell>
          <cell r="D159">
            <v>10</v>
          </cell>
          <cell r="E159">
            <v>5160</v>
          </cell>
          <cell r="F159" t="str">
            <v xml:space="preserve">OPERARIO                                </v>
          </cell>
          <cell r="I159" t="str">
            <v xml:space="preserve">Mano de Obra Directa                    </v>
          </cell>
        </row>
        <row r="160">
          <cell r="A160">
            <v>28456</v>
          </cell>
          <cell r="B160" t="str">
            <v>FERREYRA  GLADYS NOEMI</v>
          </cell>
          <cell r="C160">
            <v>5</v>
          </cell>
          <cell r="D160">
            <v>10</v>
          </cell>
          <cell r="E160">
            <v>5160</v>
          </cell>
          <cell r="F160" t="str">
            <v xml:space="preserve">OPERARIO                                </v>
          </cell>
          <cell r="I160" t="str">
            <v xml:space="preserve">Mano de Obra Directa                    </v>
          </cell>
        </row>
        <row r="161">
          <cell r="A161">
            <v>28464</v>
          </cell>
          <cell r="B161" t="str">
            <v>CONTRERAS  MARTA RAQUEL</v>
          </cell>
          <cell r="C161">
            <v>5</v>
          </cell>
          <cell r="D161">
            <v>10</v>
          </cell>
          <cell r="E161">
            <v>5160</v>
          </cell>
          <cell r="F161" t="str">
            <v xml:space="preserve">OPERARIO                                </v>
          </cell>
          <cell r="I161" t="str">
            <v xml:space="preserve">Mano de Obra Indirecta                  </v>
          </cell>
        </row>
        <row r="162">
          <cell r="A162">
            <v>28506</v>
          </cell>
          <cell r="B162" t="str">
            <v>ROJAS  EMILIA ANGELA</v>
          </cell>
          <cell r="C162">
            <v>5</v>
          </cell>
          <cell r="D162">
            <v>10</v>
          </cell>
          <cell r="E162">
            <v>5160</v>
          </cell>
          <cell r="F162" t="str">
            <v xml:space="preserve">OPERARIO                                </v>
          </cell>
          <cell r="I162" t="str">
            <v xml:space="preserve">Mano de Obra Indirecta                  </v>
          </cell>
        </row>
        <row r="163">
          <cell r="A163">
            <v>28514</v>
          </cell>
          <cell r="B163" t="str">
            <v>LOPEZ  ROSANA EDIHT</v>
          </cell>
          <cell r="C163">
            <v>5</v>
          </cell>
          <cell r="D163">
            <v>10</v>
          </cell>
          <cell r="E163">
            <v>5160</v>
          </cell>
          <cell r="F163" t="str">
            <v xml:space="preserve">OPERARIO                                </v>
          </cell>
          <cell r="I163" t="str">
            <v xml:space="preserve">Mano de Obra Indirecta                  </v>
          </cell>
        </row>
        <row r="164">
          <cell r="A164">
            <v>28563</v>
          </cell>
          <cell r="B164" t="str">
            <v>DOBLER  RAUL ALBERTO</v>
          </cell>
          <cell r="C164">
            <v>5</v>
          </cell>
          <cell r="D164">
            <v>10</v>
          </cell>
          <cell r="E164">
            <v>5220</v>
          </cell>
          <cell r="F164" t="str">
            <v xml:space="preserve">SUPERVISOR                              </v>
          </cell>
          <cell r="I164" t="str">
            <v xml:space="preserve">Mano de Obra Indirecta                  </v>
          </cell>
        </row>
        <row r="165">
          <cell r="A165">
            <v>28597</v>
          </cell>
          <cell r="B165" t="str">
            <v>CASTILLO  ITALA VALENTINA</v>
          </cell>
          <cell r="C165">
            <v>5</v>
          </cell>
          <cell r="D165">
            <v>10</v>
          </cell>
          <cell r="E165">
            <v>5160</v>
          </cell>
          <cell r="F165" t="str">
            <v xml:space="preserve">OPERARIO                                </v>
          </cell>
          <cell r="I165" t="str">
            <v xml:space="preserve">Mano de Obra Directa                    </v>
          </cell>
        </row>
        <row r="166">
          <cell r="A166">
            <v>28605</v>
          </cell>
          <cell r="B166" t="str">
            <v>VAQUERO  ESTELA GLADYS</v>
          </cell>
          <cell r="C166">
            <v>5</v>
          </cell>
          <cell r="D166">
            <v>10</v>
          </cell>
          <cell r="E166">
            <v>5160</v>
          </cell>
          <cell r="F166" t="str">
            <v xml:space="preserve">OPERARIO                                </v>
          </cell>
          <cell r="I166" t="str">
            <v xml:space="preserve">Mano de Obra Directa                    </v>
          </cell>
        </row>
        <row r="167">
          <cell r="A167">
            <v>28662</v>
          </cell>
          <cell r="B167" t="str">
            <v>TRZESIOCH  JOSE LUIS</v>
          </cell>
          <cell r="C167">
            <v>5</v>
          </cell>
          <cell r="D167">
            <v>10</v>
          </cell>
          <cell r="E167">
            <v>5160</v>
          </cell>
          <cell r="F167" t="str">
            <v xml:space="preserve">OPERARIO                                </v>
          </cell>
          <cell r="I167" t="str">
            <v xml:space="preserve">Mano de Obra Directa                    </v>
          </cell>
        </row>
        <row r="168">
          <cell r="A168">
            <v>28670</v>
          </cell>
          <cell r="B168" t="str">
            <v>FABIANICH  SERGIO GUSTAVO</v>
          </cell>
          <cell r="C168">
            <v>5</v>
          </cell>
          <cell r="D168">
            <v>10</v>
          </cell>
          <cell r="E168">
            <v>5210</v>
          </cell>
          <cell r="F168" t="str">
            <v xml:space="preserve">OPERARIO                                </v>
          </cell>
          <cell r="I168" t="str">
            <v xml:space="preserve">Mano de Obra Directa                    </v>
          </cell>
        </row>
        <row r="169">
          <cell r="A169">
            <v>28688</v>
          </cell>
          <cell r="B169" t="str">
            <v>BANCHERO  ALICIA ROSA ADELA</v>
          </cell>
          <cell r="C169">
            <v>4</v>
          </cell>
          <cell r="D169">
            <v>41</v>
          </cell>
          <cell r="E169">
            <v>8600</v>
          </cell>
          <cell r="F169" t="str">
            <v xml:space="preserve">GERENTE                                 </v>
          </cell>
          <cell r="I169" t="str">
            <v xml:space="preserve">Mano de Obra Directa                    </v>
          </cell>
        </row>
        <row r="170">
          <cell r="A170">
            <v>28704</v>
          </cell>
          <cell r="B170" t="str">
            <v>AMIEVA  MARIA LAURA</v>
          </cell>
          <cell r="C170">
            <v>1</v>
          </cell>
          <cell r="D170">
            <v>10</v>
          </cell>
          <cell r="E170">
            <v>8820</v>
          </cell>
          <cell r="F170" t="str">
            <v xml:space="preserve">EMPL. ADMINIST.                         </v>
          </cell>
          <cell r="I170" t="str">
            <v xml:space="preserve">Mano de Obra Indirecta                  </v>
          </cell>
        </row>
        <row r="171">
          <cell r="A171">
            <v>28795</v>
          </cell>
          <cell r="B171" t="str">
            <v>FERNANDEZ  JUAN FELIX</v>
          </cell>
          <cell r="C171">
            <v>5</v>
          </cell>
          <cell r="D171">
            <v>10</v>
          </cell>
          <cell r="E171">
            <v>5220</v>
          </cell>
          <cell r="F171" t="str">
            <v xml:space="preserve">OPERARIO                                </v>
          </cell>
          <cell r="I171" t="str">
            <v xml:space="preserve">Mano de Obra Directa                    </v>
          </cell>
        </row>
        <row r="172">
          <cell r="A172">
            <v>28886</v>
          </cell>
          <cell r="B172" t="str">
            <v>ECHENIQUE  CLAUDIA ELIZABETH</v>
          </cell>
          <cell r="C172">
            <v>1</v>
          </cell>
          <cell r="D172">
            <v>10</v>
          </cell>
          <cell r="E172">
            <v>8900</v>
          </cell>
          <cell r="F172" t="str">
            <v xml:space="preserve">ASISTENTE                               </v>
          </cell>
          <cell r="I172" t="str">
            <v xml:space="preserve">Mano de Obra Directa                    </v>
          </cell>
        </row>
        <row r="173">
          <cell r="A173">
            <v>28894</v>
          </cell>
          <cell r="B173" t="str">
            <v>RIOS  PATRICIA ISABEL</v>
          </cell>
          <cell r="C173">
            <v>1</v>
          </cell>
          <cell r="D173">
            <v>10</v>
          </cell>
          <cell r="E173">
            <v>8820</v>
          </cell>
          <cell r="F173" t="str">
            <v xml:space="preserve">EMPL. ADMINIST.                         </v>
          </cell>
          <cell r="I173" t="str">
            <v xml:space="preserve">Mano de Obra Directa                    </v>
          </cell>
        </row>
        <row r="174">
          <cell r="A174">
            <v>28902</v>
          </cell>
          <cell r="B174" t="str">
            <v>BARRAL  RUBEN OMAR</v>
          </cell>
          <cell r="C174">
            <v>5</v>
          </cell>
          <cell r="D174">
            <v>10</v>
          </cell>
          <cell r="E174">
            <v>5210</v>
          </cell>
          <cell r="F174" t="str">
            <v xml:space="preserve">ANALISTA                                </v>
          </cell>
          <cell r="I174" t="str">
            <v xml:space="preserve">Mano de Obra Indirecta                  </v>
          </cell>
        </row>
        <row r="175">
          <cell r="A175">
            <v>28910</v>
          </cell>
          <cell r="B175" t="str">
            <v>BARBERIS  WALTER ADRIAN</v>
          </cell>
          <cell r="C175">
            <v>5</v>
          </cell>
          <cell r="D175">
            <v>10</v>
          </cell>
          <cell r="E175">
            <v>5251</v>
          </cell>
          <cell r="F175" t="str">
            <v xml:space="preserve">ASISTENTE                               </v>
          </cell>
          <cell r="I175" t="str">
            <v xml:space="preserve">Mano de Obra Indirecta                  </v>
          </cell>
        </row>
        <row r="176">
          <cell r="A176">
            <v>28936</v>
          </cell>
          <cell r="B176" t="str">
            <v>FERNANDEZ  ESTEBAN EDUARDO</v>
          </cell>
          <cell r="C176">
            <v>5</v>
          </cell>
          <cell r="D176">
            <v>10</v>
          </cell>
          <cell r="E176">
            <v>5150</v>
          </cell>
          <cell r="F176" t="str">
            <v xml:space="preserve">OPERARIO                                </v>
          </cell>
          <cell r="I176" t="str">
            <v xml:space="preserve">Mano de Obra Indirecta                  </v>
          </cell>
        </row>
        <row r="177">
          <cell r="A177">
            <v>28951</v>
          </cell>
          <cell r="B177" t="str">
            <v>FERNANDEZ  GUSTAVO</v>
          </cell>
          <cell r="C177">
            <v>1</v>
          </cell>
          <cell r="D177">
            <v>11</v>
          </cell>
          <cell r="E177">
            <v>8510</v>
          </cell>
          <cell r="F177" t="str">
            <v xml:space="preserve">APM                                     </v>
          </cell>
          <cell r="I177" t="str">
            <v xml:space="preserve">Mano de Obra Indirecta                  </v>
          </cell>
        </row>
        <row r="178">
          <cell r="A178">
            <v>28969</v>
          </cell>
          <cell r="B178" t="str">
            <v>PATIÑO  GUILLERMO EDUARDO</v>
          </cell>
          <cell r="C178">
            <v>1</v>
          </cell>
          <cell r="D178">
            <v>10</v>
          </cell>
          <cell r="E178">
            <v>8900</v>
          </cell>
          <cell r="F178" t="str">
            <v xml:space="preserve">ASESOR MEDICO                           </v>
          </cell>
          <cell r="I178" t="str">
            <v xml:space="preserve">Mano de Obra Indirecta                  </v>
          </cell>
        </row>
        <row r="179">
          <cell r="A179">
            <v>28977</v>
          </cell>
          <cell r="B179" t="str">
            <v>HIDALGO  JORGE HECTOR</v>
          </cell>
          <cell r="C179">
            <v>5</v>
          </cell>
          <cell r="D179">
            <v>10</v>
          </cell>
          <cell r="E179">
            <v>5251</v>
          </cell>
          <cell r="F179" t="str">
            <v xml:space="preserve">EMPL. ADMINIST.                         </v>
          </cell>
          <cell r="I179" t="str">
            <v xml:space="preserve">Mano de Obra Indirecta                  </v>
          </cell>
        </row>
        <row r="180">
          <cell r="A180">
            <v>29017</v>
          </cell>
          <cell r="B180" t="str">
            <v>VAZQUEZ  GUSTAVO RAFAEL</v>
          </cell>
          <cell r="C180">
            <v>5</v>
          </cell>
          <cell r="D180">
            <v>10</v>
          </cell>
          <cell r="E180">
            <v>5251</v>
          </cell>
          <cell r="F180" t="str">
            <v xml:space="preserve">SUPERVISOR                              </v>
          </cell>
          <cell r="I180" t="str">
            <v xml:space="preserve">Mano de Obra Indirecta                  </v>
          </cell>
        </row>
        <row r="181">
          <cell r="A181">
            <v>29090</v>
          </cell>
          <cell r="B181" t="str">
            <v>GARCIA  SILVIA ELENA</v>
          </cell>
          <cell r="C181">
            <v>5</v>
          </cell>
          <cell r="D181">
            <v>10</v>
          </cell>
          <cell r="E181">
            <v>5160</v>
          </cell>
          <cell r="F181" t="str">
            <v xml:space="preserve">OPERARIO                                </v>
          </cell>
          <cell r="I181" t="str">
            <v xml:space="preserve">Mano de Obra Indirecta                  </v>
          </cell>
        </row>
        <row r="182">
          <cell r="A182">
            <v>29108</v>
          </cell>
          <cell r="B182" t="str">
            <v>IACONO  MARIA ROSARIA</v>
          </cell>
          <cell r="C182">
            <v>5</v>
          </cell>
          <cell r="D182">
            <v>10</v>
          </cell>
          <cell r="E182">
            <v>5160</v>
          </cell>
          <cell r="F182" t="str">
            <v xml:space="preserve">OPERARIO                                </v>
          </cell>
          <cell r="I182" t="str">
            <v xml:space="preserve">Mano de Obra Indirecta                  </v>
          </cell>
        </row>
        <row r="183">
          <cell r="A183">
            <v>29140</v>
          </cell>
          <cell r="B183" t="str">
            <v>ARNOLDI  ADRIAN</v>
          </cell>
          <cell r="C183">
            <v>1</v>
          </cell>
          <cell r="D183">
            <v>11</v>
          </cell>
          <cell r="E183">
            <v>8600</v>
          </cell>
          <cell r="F183" t="str">
            <v xml:space="preserve">GERENTE DE MARKETING                    </v>
          </cell>
          <cell r="I183" t="str">
            <v xml:space="preserve">Mano de Obra Indirecta                  </v>
          </cell>
        </row>
        <row r="184">
          <cell r="A184">
            <v>29173</v>
          </cell>
          <cell r="B184" t="str">
            <v>RODRIGUEZ  DANIEL GUSTAVO</v>
          </cell>
          <cell r="C184">
            <v>1</v>
          </cell>
          <cell r="D184">
            <v>11</v>
          </cell>
          <cell r="E184">
            <v>8510</v>
          </cell>
          <cell r="F184" t="str">
            <v xml:space="preserve">REPRESENTANTE DE VENTAS                 </v>
          </cell>
          <cell r="I184" t="str">
            <v xml:space="preserve">Mano de Obra Indirecta                  </v>
          </cell>
        </row>
        <row r="185">
          <cell r="A185">
            <v>29199</v>
          </cell>
          <cell r="B185" t="str">
            <v>GIOVANINI  FORESTO GLADYS MARIA</v>
          </cell>
          <cell r="C185" t="str">
            <v>1A</v>
          </cell>
          <cell r="D185">
            <v>17</v>
          </cell>
          <cell r="E185">
            <v>8510</v>
          </cell>
          <cell r="F185" t="str">
            <v xml:space="preserve">REPRESENTANTE DE VENTAS                 </v>
          </cell>
          <cell r="I185" t="str">
            <v xml:space="preserve">Mano de Obra Indirecta                  </v>
          </cell>
        </row>
        <row r="186">
          <cell r="A186">
            <v>29231</v>
          </cell>
          <cell r="B186" t="str">
            <v>MENDEZ  PATRICIA SILVINA</v>
          </cell>
          <cell r="C186">
            <v>1</v>
          </cell>
          <cell r="D186">
            <v>11</v>
          </cell>
          <cell r="E186">
            <v>8510</v>
          </cell>
          <cell r="F186" t="str">
            <v xml:space="preserve">REPRESENTANTE DE VENTAS                 </v>
          </cell>
          <cell r="I186" t="str">
            <v xml:space="preserve">Mano de Obra Indirecta                  </v>
          </cell>
        </row>
        <row r="187">
          <cell r="A187">
            <v>29298</v>
          </cell>
          <cell r="B187" t="str">
            <v>GODOY  ALEJANDRA MARCELA</v>
          </cell>
          <cell r="C187">
            <v>5</v>
          </cell>
          <cell r="D187">
            <v>10</v>
          </cell>
          <cell r="E187">
            <v>5280</v>
          </cell>
          <cell r="F187" t="str">
            <v xml:space="preserve">COORDINADOR                             </v>
          </cell>
          <cell r="I187" t="str">
            <v xml:space="preserve">Mano de Obra Directa                    </v>
          </cell>
        </row>
        <row r="188">
          <cell r="A188">
            <v>29306</v>
          </cell>
          <cell r="B188" t="str">
            <v>CERIANI  GUSTAVO CARLOS</v>
          </cell>
          <cell r="C188">
            <v>4</v>
          </cell>
          <cell r="D188">
            <v>41</v>
          </cell>
          <cell r="E188">
            <v>5600</v>
          </cell>
          <cell r="F188" t="str">
            <v xml:space="preserve">ING. SERV. TEC.                         </v>
          </cell>
          <cell r="I188" t="str">
            <v xml:space="preserve">Mano de Obra Directa                    </v>
          </cell>
        </row>
        <row r="189">
          <cell r="A189">
            <v>29314</v>
          </cell>
          <cell r="B189" t="str">
            <v>MARTINEZ  DANIEL FERNANDO</v>
          </cell>
          <cell r="C189">
            <v>4</v>
          </cell>
          <cell r="D189">
            <v>41</v>
          </cell>
          <cell r="E189">
            <v>5600</v>
          </cell>
          <cell r="F189" t="str">
            <v xml:space="preserve">ING. SERV. TEC.                         </v>
          </cell>
          <cell r="I189" t="str">
            <v xml:space="preserve">Mano de Obra Indirecta                  </v>
          </cell>
        </row>
        <row r="190">
          <cell r="A190">
            <v>29330</v>
          </cell>
          <cell r="B190" t="str">
            <v>ESPINILLO  FELIPE</v>
          </cell>
          <cell r="C190">
            <v>5</v>
          </cell>
          <cell r="D190">
            <v>10</v>
          </cell>
          <cell r="E190">
            <v>5160</v>
          </cell>
          <cell r="F190" t="str">
            <v xml:space="preserve">OPERARIO                                </v>
          </cell>
          <cell r="I190" t="str">
            <v xml:space="preserve">Mano de Obra Indirecta                  </v>
          </cell>
        </row>
        <row r="191">
          <cell r="A191">
            <v>29348</v>
          </cell>
          <cell r="B191" t="str">
            <v>ALVAREZ  OSCAR RUBEN</v>
          </cell>
          <cell r="C191">
            <v>5</v>
          </cell>
          <cell r="D191">
            <v>10</v>
          </cell>
          <cell r="E191">
            <v>5220</v>
          </cell>
          <cell r="F191" t="str">
            <v xml:space="preserve">OPERARIO                                </v>
          </cell>
          <cell r="I191" t="str">
            <v xml:space="preserve">Mano de Obra Indirecta                  </v>
          </cell>
        </row>
        <row r="192">
          <cell r="A192">
            <v>29355</v>
          </cell>
          <cell r="B192" t="str">
            <v>RETAMOZO  JOSE ANTONIO</v>
          </cell>
          <cell r="C192">
            <v>5</v>
          </cell>
          <cell r="D192">
            <v>10</v>
          </cell>
          <cell r="E192">
            <v>5140</v>
          </cell>
          <cell r="F192" t="str">
            <v xml:space="preserve">OPERARIO                                </v>
          </cell>
          <cell r="I192" t="str">
            <v xml:space="preserve">Mano de Obra Indirecta                  </v>
          </cell>
        </row>
        <row r="193">
          <cell r="A193">
            <v>29413</v>
          </cell>
          <cell r="B193" t="str">
            <v>VIGNETTES  CHRISTIAN ENRIQUE</v>
          </cell>
          <cell r="C193">
            <v>5</v>
          </cell>
          <cell r="D193">
            <v>10</v>
          </cell>
          <cell r="E193">
            <v>5230</v>
          </cell>
          <cell r="F193" t="str">
            <v xml:space="preserve">JEFE                                    </v>
          </cell>
          <cell r="I193" t="str">
            <v xml:space="preserve">Mano de Obra Indirecta                  </v>
          </cell>
        </row>
        <row r="194">
          <cell r="A194">
            <v>29447</v>
          </cell>
          <cell r="B194" t="str">
            <v>PEIROLO  ANIBAL JORGE</v>
          </cell>
          <cell r="C194">
            <v>4</v>
          </cell>
          <cell r="D194">
            <v>41</v>
          </cell>
          <cell r="E194">
            <v>8510</v>
          </cell>
          <cell r="F194" t="str">
            <v xml:space="preserve">ASESOR TECNICO COMERCIAL                </v>
          </cell>
          <cell r="I194" t="str">
            <v xml:space="preserve">Mano de Obra Indirecta                  </v>
          </cell>
        </row>
        <row r="195">
          <cell r="A195">
            <v>29454</v>
          </cell>
          <cell r="B195" t="str">
            <v>DOMINELLA  GUILLERMO CARLOS</v>
          </cell>
          <cell r="C195">
            <v>4</v>
          </cell>
          <cell r="D195">
            <v>41</v>
          </cell>
          <cell r="E195">
            <v>8510</v>
          </cell>
          <cell r="F195" t="str">
            <v xml:space="preserve">ASESOR TECNICO COMERCIAL                </v>
          </cell>
          <cell r="I195" t="str">
            <v xml:space="preserve">Mano de Obra Indirecta                  </v>
          </cell>
        </row>
        <row r="196">
          <cell r="A196">
            <v>29470</v>
          </cell>
          <cell r="B196" t="str">
            <v>PLAQUIN  GRACIELA DELIA</v>
          </cell>
          <cell r="C196" t="str">
            <v>1A</v>
          </cell>
          <cell r="D196">
            <v>17</v>
          </cell>
          <cell r="E196">
            <v>8510</v>
          </cell>
          <cell r="F196" t="str">
            <v xml:space="preserve">REPRESENTANTE DE VENTAS                 </v>
          </cell>
          <cell r="I196" t="str">
            <v xml:space="preserve">Mano de Obra Directa                    </v>
          </cell>
        </row>
        <row r="197">
          <cell r="A197">
            <v>29504</v>
          </cell>
          <cell r="B197" t="str">
            <v>BUSTAMANTE  LUIS RODOLFO</v>
          </cell>
          <cell r="C197">
            <v>5</v>
          </cell>
          <cell r="D197">
            <v>10</v>
          </cell>
          <cell r="E197">
            <v>8300</v>
          </cell>
          <cell r="F197" t="str">
            <v xml:space="preserve">OPERARIO                                </v>
          </cell>
          <cell r="I197" t="str">
            <v xml:space="preserve">Mano de Obra Indirecta                  </v>
          </cell>
        </row>
        <row r="198">
          <cell r="A198">
            <v>29520</v>
          </cell>
          <cell r="B198" t="str">
            <v>GONZALEZ  WALTER DANIEL</v>
          </cell>
          <cell r="C198">
            <v>5</v>
          </cell>
          <cell r="D198">
            <v>10</v>
          </cell>
          <cell r="E198">
            <v>5230</v>
          </cell>
          <cell r="F198" t="str">
            <v xml:space="preserve">OPERARIO                                </v>
          </cell>
          <cell r="I198" t="str">
            <v xml:space="preserve">Mano de Obra Directa                    </v>
          </cell>
        </row>
        <row r="199">
          <cell r="A199">
            <v>29538</v>
          </cell>
          <cell r="B199" t="str">
            <v>VARELA  ROBERTO HORACIO</v>
          </cell>
          <cell r="C199">
            <v>5</v>
          </cell>
          <cell r="D199">
            <v>10</v>
          </cell>
          <cell r="E199">
            <v>5150</v>
          </cell>
          <cell r="F199" t="str">
            <v xml:space="preserve">OPERARIO                                </v>
          </cell>
          <cell r="I199" t="str">
            <v xml:space="preserve">Mano de Obra Indirecta                  </v>
          </cell>
        </row>
        <row r="200">
          <cell r="A200">
            <v>29546</v>
          </cell>
          <cell r="B200" t="str">
            <v>ACOSTA  DANIEL ALCIBIADES</v>
          </cell>
          <cell r="C200">
            <v>5</v>
          </cell>
          <cell r="D200">
            <v>10</v>
          </cell>
          <cell r="E200">
            <v>8300</v>
          </cell>
          <cell r="F200" t="str">
            <v xml:space="preserve">OPERARIO                                </v>
          </cell>
          <cell r="I200" t="str">
            <v xml:space="preserve">Mano de Obra Indirecta                  </v>
          </cell>
        </row>
        <row r="201">
          <cell r="A201">
            <v>29553</v>
          </cell>
          <cell r="B201" t="str">
            <v>GOUIN  PABLO BERNARDO</v>
          </cell>
          <cell r="C201">
            <v>5</v>
          </cell>
          <cell r="D201">
            <v>10</v>
          </cell>
          <cell r="E201">
            <v>5270</v>
          </cell>
          <cell r="F201" t="str">
            <v xml:space="preserve">ANALISTA                                </v>
          </cell>
          <cell r="I201" t="str">
            <v xml:space="preserve">Mano de Obra Indirecta                  </v>
          </cell>
        </row>
        <row r="202">
          <cell r="A202">
            <v>29645</v>
          </cell>
          <cell r="B202" t="str">
            <v>LUCERO  ALEJANDRO OSCAR</v>
          </cell>
          <cell r="C202">
            <v>5</v>
          </cell>
          <cell r="D202">
            <v>10</v>
          </cell>
          <cell r="E202">
            <v>5220</v>
          </cell>
          <cell r="F202" t="str">
            <v xml:space="preserve">OPERARIO                                </v>
          </cell>
          <cell r="I202" t="str">
            <v xml:space="preserve">Mano de Obra Indirecta                  </v>
          </cell>
        </row>
        <row r="203">
          <cell r="A203">
            <v>29678</v>
          </cell>
          <cell r="B203" t="str">
            <v>ALEMAN PADRON  MAGALY BEATRIZ</v>
          </cell>
          <cell r="C203">
            <v>5</v>
          </cell>
          <cell r="D203">
            <v>10</v>
          </cell>
          <cell r="E203">
            <v>5280</v>
          </cell>
          <cell r="F203" t="str">
            <v xml:space="preserve">JEFE                                    </v>
          </cell>
          <cell r="I203" t="str">
            <v xml:space="preserve">Mano de Obra Indirecta                  </v>
          </cell>
        </row>
        <row r="204">
          <cell r="A204">
            <v>29694</v>
          </cell>
          <cell r="B204" t="str">
            <v>IRIGOYEN  GABRIELA ALEJANDRA</v>
          </cell>
          <cell r="C204">
            <v>5</v>
          </cell>
          <cell r="D204">
            <v>10</v>
          </cell>
          <cell r="E204">
            <v>5280</v>
          </cell>
          <cell r="F204" t="str">
            <v xml:space="preserve">ANALISTA                                </v>
          </cell>
          <cell r="I204" t="str">
            <v xml:space="preserve">Mano de Obra Indirecta                  </v>
          </cell>
        </row>
        <row r="205">
          <cell r="A205">
            <v>29702</v>
          </cell>
          <cell r="B205" t="str">
            <v>SAVINI  ADA</v>
          </cell>
          <cell r="C205">
            <v>5</v>
          </cell>
          <cell r="D205">
            <v>10</v>
          </cell>
          <cell r="E205">
            <v>5160</v>
          </cell>
          <cell r="F205" t="str">
            <v xml:space="preserve">OPERARIO                                </v>
          </cell>
          <cell r="I205" t="str">
            <v xml:space="preserve">Mano de Obra Indirecta                  </v>
          </cell>
        </row>
        <row r="206">
          <cell r="A206">
            <v>29744</v>
          </cell>
          <cell r="B206" t="str">
            <v>ORELLANO  EVA KARINA DE LOS MILAGROS</v>
          </cell>
          <cell r="C206">
            <v>5</v>
          </cell>
          <cell r="D206">
            <v>10</v>
          </cell>
          <cell r="E206">
            <v>5160</v>
          </cell>
          <cell r="F206" t="str">
            <v xml:space="preserve">OPERARIO                                </v>
          </cell>
          <cell r="I206" t="str">
            <v xml:space="preserve">Mano de Obra Indirecta                  </v>
          </cell>
        </row>
        <row r="207">
          <cell r="A207">
            <v>29769</v>
          </cell>
          <cell r="B207" t="str">
            <v>FERNANDEZ  JORGE VICENTE</v>
          </cell>
          <cell r="C207">
            <v>4</v>
          </cell>
          <cell r="D207">
            <v>41</v>
          </cell>
          <cell r="E207">
            <v>8510</v>
          </cell>
          <cell r="F207" t="str">
            <v xml:space="preserve">ASESOR TECNICO COMERCIAL                </v>
          </cell>
          <cell r="I207" t="str">
            <v xml:space="preserve">Mano de Obra Directa                    </v>
          </cell>
        </row>
        <row r="208">
          <cell r="A208">
            <v>29777</v>
          </cell>
          <cell r="B208" t="str">
            <v>ROVIRA  JORGE FERNANDO</v>
          </cell>
          <cell r="C208" t="str">
            <v>1A</v>
          </cell>
          <cell r="D208">
            <v>17</v>
          </cell>
          <cell r="E208">
            <v>8510</v>
          </cell>
          <cell r="F208" t="str">
            <v xml:space="preserve">APM                                     </v>
          </cell>
          <cell r="I208" t="str">
            <v xml:space="preserve">Mano de Obra Indirecta                  </v>
          </cell>
        </row>
        <row r="209">
          <cell r="A209">
            <v>29801</v>
          </cell>
          <cell r="B209" t="str">
            <v>VARAS  SERGIO ALBERTO</v>
          </cell>
          <cell r="C209">
            <v>5</v>
          </cell>
          <cell r="D209">
            <v>10</v>
          </cell>
          <cell r="E209">
            <v>5150</v>
          </cell>
          <cell r="F209" t="str">
            <v xml:space="preserve">OPERARIO                                </v>
          </cell>
          <cell r="I209" t="str">
            <v xml:space="preserve">Mano de Obra Indirecta                  </v>
          </cell>
        </row>
        <row r="210">
          <cell r="A210">
            <v>29835</v>
          </cell>
          <cell r="B210" t="str">
            <v>IBARRA  NESTOR FABIAN</v>
          </cell>
          <cell r="C210">
            <v>5</v>
          </cell>
          <cell r="D210">
            <v>10</v>
          </cell>
          <cell r="E210">
            <v>5150</v>
          </cell>
          <cell r="F210" t="str">
            <v xml:space="preserve">OPERARIO                                </v>
          </cell>
          <cell r="I210" t="str">
            <v xml:space="preserve">Mano de Obra Indirecta                  </v>
          </cell>
        </row>
        <row r="211">
          <cell r="A211">
            <v>29843</v>
          </cell>
          <cell r="B211" t="str">
            <v>GOMEZ  ALCIDES AMILCAR</v>
          </cell>
          <cell r="C211">
            <v>5</v>
          </cell>
          <cell r="D211">
            <v>10</v>
          </cell>
          <cell r="E211">
            <v>5160</v>
          </cell>
          <cell r="F211" t="str">
            <v xml:space="preserve">OPERARIO                                </v>
          </cell>
          <cell r="I211" t="str">
            <v xml:space="preserve">Mano de Obra Directa                    </v>
          </cell>
        </row>
        <row r="212">
          <cell r="A212">
            <v>29850</v>
          </cell>
          <cell r="B212" t="str">
            <v>DIAZ  CARLOS ALBERTO</v>
          </cell>
          <cell r="C212">
            <v>5</v>
          </cell>
          <cell r="D212">
            <v>10</v>
          </cell>
          <cell r="E212">
            <v>5160</v>
          </cell>
          <cell r="F212" t="str">
            <v xml:space="preserve">OPERARIO                                </v>
          </cell>
          <cell r="I212" t="str">
            <v xml:space="preserve">Mano de Obra Directa                    </v>
          </cell>
        </row>
        <row r="213">
          <cell r="A213">
            <v>29918</v>
          </cell>
          <cell r="B213" t="str">
            <v>CASAREGOLA  GUSTAVO NORBERTO</v>
          </cell>
          <cell r="C213">
            <v>5</v>
          </cell>
          <cell r="D213">
            <v>10</v>
          </cell>
          <cell r="E213">
            <v>5270</v>
          </cell>
          <cell r="F213" t="str">
            <v xml:space="preserve">ANALISTA                                </v>
          </cell>
          <cell r="I213" t="str">
            <v xml:space="preserve">Mano de Obra Indirecta                  </v>
          </cell>
        </row>
        <row r="214">
          <cell r="A214">
            <v>29942</v>
          </cell>
          <cell r="B214" t="str">
            <v>PAULINI  GRACIELA ELSA</v>
          </cell>
          <cell r="C214">
            <v>1</v>
          </cell>
          <cell r="D214">
            <v>10</v>
          </cell>
          <cell r="E214">
            <v>8600</v>
          </cell>
          <cell r="F214" t="str">
            <v xml:space="preserve">ASISTENTE                               </v>
          </cell>
          <cell r="I214" t="str">
            <v xml:space="preserve">Mano de Obra Indirecta                  </v>
          </cell>
        </row>
        <row r="215">
          <cell r="A215">
            <v>29991</v>
          </cell>
          <cell r="B215" t="str">
            <v>FUDA  ALEJANDRO NICOLAS</v>
          </cell>
          <cell r="C215">
            <v>1</v>
          </cell>
          <cell r="D215">
            <v>11</v>
          </cell>
          <cell r="E215">
            <v>8510</v>
          </cell>
          <cell r="F215" t="str">
            <v xml:space="preserve">APM                                     </v>
          </cell>
          <cell r="I215" t="str">
            <v xml:space="preserve">Mano de Obra Directa                    </v>
          </cell>
        </row>
        <row r="216">
          <cell r="A216">
            <v>30007</v>
          </cell>
          <cell r="B216" t="str">
            <v>MORENO   CARLOS ALBERTO</v>
          </cell>
          <cell r="C216">
            <v>1</v>
          </cell>
          <cell r="D216">
            <v>11</v>
          </cell>
          <cell r="E216">
            <v>8510</v>
          </cell>
          <cell r="F216" t="str">
            <v xml:space="preserve">APM                                     </v>
          </cell>
          <cell r="I216" t="str">
            <v xml:space="preserve">Mano de Obra Directa                    </v>
          </cell>
        </row>
        <row r="217">
          <cell r="A217">
            <v>30023</v>
          </cell>
          <cell r="B217" t="str">
            <v>LLUCH  GUSTAVO ADRIAN</v>
          </cell>
          <cell r="C217" t="str">
            <v>1A</v>
          </cell>
          <cell r="D217">
            <v>17</v>
          </cell>
          <cell r="E217">
            <v>8510</v>
          </cell>
          <cell r="F217" t="str">
            <v xml:space="preserve">APM                                     </v>
          </cell>
          <cell r="I217" t="str">
            <v xml:space="preserve">Mano de Obra Directa                    </v>
          </cell>
        </row>
        <row r="218">
          <cell r="A218">
            <v>30031</v>
          </cell>
          <cell r="B218" t="str">
            <v>LEMA  ADRIAN OSCAR</v>
          </cell>
          <cell r="C218">
            <v>4</v>
          </cell>
          <cell r="D218">
            <v>41</v>
          </cell>
          <cell r="E218">
            <v>5600</v>
          </cell>
          <cell r="F218" t="str">
            <v xml:space="preserve">ING. SERV. TEC.                         </v>
          </cell>
          <cell r="I218" t="str">
            <v xml:space="preserve">Mano de Obra Directa                    </v>
          </cell>
        </row>
        <row r="219">
          <cell r="A219">
            <v>30148</v>
          </cell>
          <cell r="B219" t="str">
            <v>MARCHUETA  SILVIA LILIANA</v>
          </cell>
          <cell r="C219">
            <v>1</v>
          </cell>
          <cell r="D219">
            <v>10</v>
          </cell>
          <cell r="E219">
            <v>8820</v>
          </cell>
          <cell r="F219" t="str">
            <v xml:space="preserve">JEFE                                    </v>
          </cell>
          <cell r="I219" t="str">
            <v xml:space="preserve">Mano de Obra Directa                    </v>
          </cell>
        </row>
        <row r="220">
          <cell r="A220">
            <v>30163</v>
          </cell>
          <cell r="B220" t="str">
            <v>CHABABO  MARIO MARCELO</v>
          </cell>
          <cell r="C220">
            <v>4</v>
          </cell>
          <cell r="D220">
            <v>41</v>
          </cell>
          <cell r="E220">
            <v>8510</v>
          </cell>
          <cell r="F220" t="str">
            <v xml:space="preserve">GERENTE                                 </v>
          </cell>
          <cell r="I220" t="str">
            <v xml:space="preserve">Mano de Obra Indirecta                  </v>
          </cell>
        </row>
        <row r="221">
          <cell r="A221">
            <v>30213</v>
          </cell>
          <cell r="B221" t="str">
            <v>SICARDI  NORBERTO ESTEBAN</v>
          </cell>
          <cell r="C221">
            <v>1</v>
          </cell>
          <cell r="D221">
            <v>11</v>
          </cell>
          <cell r="E221">
            <v>8510</v>
          </cell>
          <cell r="F221" t="str">
            <v xml:space="preserve">APM                                     </v>
          </cell>
          <cell r="I221" t="str">
            <v xml:space="preserve">Mano de Obra Indirecta                  </v>
          </cell>
        </row>
        <row r="222">
          <cell r="A222">
            <v>30239</v>
          </cell>
          <cell r="B222" t="str">
            <v>MORETTI  JOSE ANTONIO</v>
          </cell>
          <cell r="C222">
            <v>1</v>
          </cell>
          <cell r="D222">
            <v>11</v>
          </cell>
          <cell r="E222">
            <v>8510</v>
          </cell>
          <cell r="F222" t="str">
            <v xml:space="preserve">APM                                     </v>
          </cell>
          <cell r="I222" t="str">
            <v xml:space="preserve">Mano de Obra Indirecta                  </v>
          </cell>
        </row>
        <row r="223">
          <cell r="A223">
            <v>30254</v>
          </cell>
          <cell r="B223" t="str">
            <v>ACEVEDO  NORBERTO DANIEL</v>
          </cell>
          <cell r="C223">
            <v>5</v>
          </cell>
          <cell r="D223">
            <v>10</v>
          </cell>
          <cell r="E223">
            <v>5230</v>
          </cell>
          <cell r="F223" t="str">
            <v xml:space="preserve">OPERARIO                                </v>
          </cell>
          <cell r="I223" t="str">
            <v xml:space="preserve">Mano de Obra Indirecta                  </v>
          </cell>
        </row>
        <row r="224">
          <cell r="A224">
            <v>30308</v>
          </cell>
          <cell r="B224" t="str">
            <v>YOSHIDA  MONICA ELIZABETH</v>
          </cell>
          <cell r="C224">
            <v>5</v>
          </cell>
          <cell r="D224">
            <v>10</v>
          </cell>
          <cell r="E224">
            <v>5270</v>
          </cell>
          <cell r="F224" t="str">
            <v xml:space="preserve">GERENTE                                 </v>
          </cell>
          <cell r="I224" t="str">
            <v xml:space="preserve">Mano de Obra Indirecta                  </v>
          </cell>
        </row>
        <row r="225">
          <cell r="A225">
            <v>30353</v>
          </cell>
          <cell r="B225" t="str">
            <v>POSE  ANDREA KARINA</v>
          </cell>
          <cell r="C225">
            <v>1</v>
          </cell>
          <cell r="D225">
            <v>10</v>
          </cell>
          <cell r="E225">
            <v>8820</v>
          </cell>
          <cell r="F225" t="str">
            <v xml:space="preserve">JEFE                                    </v>
          </cell>
          <cell r="I225" t="str">
            <v xml:space="preserve">Mano de Obra Indirecta                  </v>
          </cell>
        </row>
        <row r="226">
          <cell r="A226">
            <v>30361</v>
          </cell>
          <cell r="B226" t="str">
            <v>FAVERIO  MARIANO OMAR</v>
          </cell>
          <cell r="C226">
            <v>4</v>
          </cell>
          <cell r="D226">
            <v>40</v>
          </cell>
          <cell r="E226">
            <v>8300</v>
          </cell>
          <cell r="F226" t="str">
            <v xml:space="preserve">SUPERVISOR                              </v>
          </cell>
          <cell r="I226" t="str">
            <v xml:space="preserve">Mano de Obra Indirecta                  </v>
          </cell>
        </row>
        <row r="227">
          <cell r="A227">
            <v>30486</v>
          </cell>
          <cell r="B227" t="str">
            <v>RAMIREZ  RUBEN OSCAR</v>
          </cell>
          <cell r="C227">
            <v>1</v>
          </cell>
          <cell r="D227">
            <v>11</v>
          </cell>
          <cell r="E227">
            <v>8510</v>
          </cell>
          <cell r="F227" t="str">
            <v xml:space="preserve">REPRESENTANTE DE VENTAS                 </v>
          </cell>
          <cell r="I227" t="str">
            <v xml:space="preserve">Mano de Obra Indirecta                  </v>
          </cell>
        </row>
        <row r="228">
          <cell r="A228">
            <v>30494</v>
          </cell>
          <cell r="B228" t="str">
            <v>CALEGARI  SILVINA CRISTINA</v>
          </cell>
          <cell r="C228">
            <v>5</v>
          </cell>
          <cell r="D228">
            <v>10</v>
          </cell>
          <cell r="E228">
            <v>8700</v>
          </cell>
          <cell r="F228" t="str">
            <v xml:space="preserve">GERENTE                                 </v>
          </cell>
          <cell r="I228" t="str">
            <v xml:space="preserve">Mano de Obra Indirecta                  </v>
          </cell>
        </row>
        <row r="229">
          <cell r="A229">
            <v>30544</v>
          </cell>
          <cell r="B229" t="str">
            <v>YACOPINI  GASTON RODOLFO</v>
          </cell>
          <cell r="C229">
            <v>1</v>
          </cell>
          <cell r="D229">
            <v>10</v>
          </cell>
          <cell r="E229">
            <v>8820</v>
          </cell>
          <cell r="F229" t="str">
            <v xml:space="preserve">CONTROLLER                              </v>
          </cell>
          <cell r="I229" t="str">
            <v xml:space="preserve">Mano de Obra Indirecta                  </v>
          </cell>
        </row>
        <row r="230">
          <cell r="A230">
            <v>30551</v>
          </cell>
          <cell r="B230" t="str">
            <v>BERIANI  LORENA MARIEL</v>
          </cell>
          <cell r="C230">
            <v>1</v>
          </cell>
          <cell r="D230">
            <v>10</v>
          </cell>
          <cell r="E230">
            <v>8600</v>
          </cell>
          <cell r="F230" t="str">
            <v xml:space="preserve">GERENTE                                 </v>
          </cell>
          <cell r="I230" t="str">
            <v xml:space="preserve">Mano de Obra Indirecta                  </v>
          </cell>
        </row>
        <row r="231">
          <cell r="A231">
            <v>30569</v>
          </cell>
          <cell r="B231" t="str">
            <v>MENCHACA  ROBERTO GUILLERMO</v>
          </cell>
          <cell r="C231">
            <v>4</v>
          </cell>
          <cell r="D231">
            <v>41</v>
          </cell>
          <cell r="E231">
            <v>8600</v>
          </cell>
          <cell r="F231" t="str">
            <v xml:space="preserve">GERENTE                                 </v>
          </cell>
          <cell r="I231" t="str">
            <v xml:space="preserve">Mano de Obra Indirecta                  </v>
          </cell>
        </row>
        <row r="232">
          <cell r="A232">
            <v>30577</v>
          </cell>
          <cell r="B232" t="str">
            <v>LIGUORI  MIGUEL ANGEL</v>
          </cell>
          <cell r="C232">
            <v>4</v>
          </cell>
          <cell r="D232">
            <v>41</v>
          </cell>
          <cell r="E232">
            <v>5602</v>
          </cell>
          <cell r="F232" t="str">
            <v xml:space="preserve">COORDINADOR                             </v>
          </cell>
          <cell r="I232" t="str">
            <v xml:space="preserve">Mano de Obra Indirecta                  </v>
          </cell>
        </row>
        <row r="233">
          <cell r="A233">
            <v>30593</v>
          </cell>
          <cell r="B233" t="str">
            <v>FERRARI  EDUARDO RUBEN</v>
          </cell>
          <cell r="C233">
            <v>4</v>
          </cell>
          <cell r="D233">
            <v>41</v>
          </cell>
          <cell r="E233">
            <v>5600</v>
          </cell>
          <cell r="F233" t="str">
            <v xml:space="preserve">ESPECIALISTA IT                         </v>
          </cell>
          <cell r="I233" t="str">
            <v xml:space="preserve">Mano de Obra Indirecta                  </v>
          </cell>
        </row>
        <row r="234">
          <cell r="A234">
            <v>30619</v>
          </cell>
          <cell r="B234" t="str">
            <v>CRESPI  JOAQUIN IGNACIO</v>
          </cell>
          <cell r="C234">
            <v>1</v>
          </cell>
          <cell r="D234">
            <v>10</v>
          </cell>
          <cell r="E234">
            <v>8820</v>
          </cell>
          <cell r="F234" t="str">
            <v xml:space="preserve">JEFE                                    </v>
          </cell>
          <cell r="I234" t="str">
            <v xml:space="preserve">Mano de Obra Indirecta                  </v>
          </cell>
        </row>
        <row r="235">
          <cell r="A235">
            <v>30627</v>
          </cell>
          <cell r="B235" t="str">
            <v>TONELLI  HUGO HECTOR</v>
          </cell>
          <cell r="C235">
            <v>5</v>
          </cell>
          <cell r="D235">
            <v>10</v>
          </cell>
          <cell r="E235">
            <v>5210</v>
          </cell>
          <cell r="F235" t="str">
            <v xml:space="preserve">JEFE                                    </v>
          </cell>
          <cell r="I235" t="str">
            <v xml:space="preserve">Mano de Obra Indirecta                  </v>
          </cell>
        </row>
        <row r="236">
          <cell r="A236">
            <v>30635</v>
          </cell>
          <cell r="B236" t="str">
            <v>RONDAN  MARIO JESUS</v>
          </cell>
          <cell r="C236">
            <v>5</v>
          </cell>
          <cell r="D236">
            <v>10</v>
          </cell>
          <cell r="E236">
            <v>5150</v>
          </cell>
          <cell r="F236" t="str">
            <v xml:space="preserve">OPERARIO                                </v>
          </cell>
          <cell r="I236" t="str">
            <v xml:space="preserve">Mano de Obra Indirecta                  </v>
          </cell>
        </row>
        <row r="237">
          <cell r="A237">
            <v>30643</v>
          </cell>
          <cell r="B237" t="str">
            <v>COLMAN  EDUARDO ARGENTINO</v>
          </cell>
          <cell r="C237">
            <v>5</v>
          </cell>
          <cell r="D237">
            <v>10</v>
          </cell>
          <cell r="E237">
            <v>5150</v>
          </cell>
          <cell r="F237" t="str">
            <v xml:space="preserve">OPERARIO                                </v>
          </cell>
          <cell r="I237" t="str">
            <v xml:space="preserve">Mano de Obra Indirecta                  </v>
          </cell>
        </row>
        <row r="238">
          <cell r="A238">
            <v>30650</v>
          </cell>
          <cell r="B238" t="str">
            <v>MONCADA  OMAR DUILIO</v>
          </cell>
          <cell r="C238">
            <v>5</v>
          </cell>
          <cell r="D238">
            <v>10</v>
          </cell>
          <cell r="E238">
            <v>5160</v>
          </cell>
          <cell r="F238" t="str">
            <v xml:space="preserve">OPERARIO                                </v>
          </cell>
          <cell r="I238" t="str">
            <v xml:space="preserve">Mano de Obra Indirecta                  </v>
          </cell>
        </row>
        <row r="239">
          <cell r="A239">
            <v>30676</v>
          </cell>
          <cell r="B239" t="str">
            <v>LANGLE  DANIEL JUAN</v>
          </cell>
          <cell r="C239">
            <v>4</v>
          </cell>
          <cell r="D239">
            <v>41</v>
          </cell>
          <cell r="E239">
            <v>5600</v>
          </cell>
          <cell r="F239" t="str">
            <v xml:space="preserve">ING. SERV. TEC.                         </v>
          </cell>
          <cell r="I239" t="str">
            <v xml:space="preserve">Mano de Obra Indirecta                  </v>
          </cell>
        </row>
        <row r="240">
          <cell r="A240">
            <v>30700</v>
          </cell>
          <cell r="B240" t="str">
            <v>CHIARELLO  JOSE</v>
          </cell>
          <cell r="C240">
            <v>1</v>
          </cell>
          <cell r="D240">
            <v>11</v>
          </cell>
          <cell r="E240">
            <v>8510</v>
          </cell>
          <cell r="F240" t="str">
            <v xml:space="preserve">APM                                     </v>
          </cell>
          <cell r="I240" t="str">
            <v xml:space="preserve">Mano de Obra Indirecta                  </v>
          </cell>
        </row>
        <row r="241">
          <cell r="A241">
            <v>30742</v>
          </cell>
          <cell r="B241" t="str">
            <v>MOREYRA  JORGE MARCELO</v>
          </cell>
          <cell r="C241">
            <v>5</v>
          </cell>
          <cell r="D241">
            <v>10</v>
          </cell>
          <cell r="E241">
            <v>5230</v>
          </cell>
          <cell r="F241" t="str">
            <v xml:space="preserve">OPERARIO                                </v>
          </cell>
          <cell r="I241" t="str">
            <v xml:space="preserve">Mano de Obra Indirecta                  </v>
          </cell>
        </row>
        <row r="242">
          <cell r="A242">
            <v>30759</v>
          </cell>
          <cell r="B242" t="str">
            <v>PEREYRA  NESTOR OSCAR</v>
          </cell>
          <cell r="C242">
            <v>5</v>
          </cell>
          <cell r="D242">
            <v>10</v>
          </cell>
          <cell r="E242">
            <v>5230</v>
          </cell>
          <cell r="F242" t="str">
            <v xml:space="preserve">OPERARIO                                </v>
          </cell>
          <cell r="I242" t="str">
            <v xml:space="preserve">Mano de Obra Directa                    </v>
          </cell>
        </row>
        <row r="243">
          <cell r="A243">
            <v>30767</v>
          </cell>
          <cell r="B243" t="str">
            <v>TABASSI  MARIO ALEJANDRO</v>
          </cell>
          <cell r="C243">
            <v>5</v>
          </cell>
          <cell r="D243">
            <v>10</v>
          </cell>
          <cell r="E243">
            <v>5230</v>
          </cell>
          <cell r="F243" t="str">
            <v xml:space="preserve">OPERARIO                                </v>
          </cell>
          <cell r="I243" t="str">
            <v xml:space="preserve">Mano de Obra Directa                    </v>
          </cell>
        </row>
        <row r="244">
          <cell r="A244">
            <v>30775</v>
          </cell>
          <cell r="B244" t="str">
            <v>CAMEJO  FELIX DAVID</v>
          </cell>
          <cell r="C244">
            <v>5</v>
          </cell>
          <cell r="D244">
            <v>10</v>
          </cell>
          <cell r="E244">
            <v>5230</v>
          </cell>
          <cell r="F244" t="str">
            <v xml:space="preserve">OPERARIO                                </v>
          </cell>
          <cell r="I244" t="str">
            <v xml:space="preserve">Mano de Obra Directa                    </v>
          </cell>
        </row>
        <row r="245">
          <cell r="A245">
            <v>30783</v>
          </cell>
          <cell r="B245" t="str">
            <v>STEIMBERG  LORENA EUGENIA</v>
          </cell>
          <cell r="C245">
            <v>5</v>
          </cell>
          <cell r="D245">
            <v>10</v>
          </cell>
          <cell r="E245">
            <v>5160</v>
          </cell>
          <cell r="F245" t="str">
            <v xml:space="preserve">OPERARIO                                </v>
          </cell>
          <cell r="I245" t="str">
            <v xml:space="preserve">Mano de Obra Indirecta                  </v>
          </cell>
        </row>
        <row r="246">
          <cell r="A246">
            <v>30791</v>
          </cell>
          <cell r="B246" t="str">
            <v>FRANCISCO  MIRNA ANALIA</v>
          </cell>
          <cell r="C246">
            <v>5</v>
          </cell>
          <cell r="D246">
            <v>10</v>
          </cell>
          <cell r="E246">
            <v>5160</v>
          </cell>
          <cell r="F246" t="str">
            <v xml:space="preserve">OPERARIO                                </v>
          </cell>
          <cell r="I246" t="str">
            <v xml:space="preserve">Mano de Obra Indirecta                  </v>
          </cell>
        </row>
        <row r="247">
          <cell r="A247">
            <v>30924</v>
          </cell>
          <cell r="B247" t="str">
            <v>LEONE  MARIA ALEJANDRA</v>
          </cell>
          <cell r="C247">
            <v>5</v>
          </cell>
          <cell r="D247">
            <v>10</v>
          </cell>
          <cell r="E247">
            <v>5270</v>
          </cell>
          <cell r="F247" t="str">
            <v xml:space="preserve">GERENTE                                 </v>
          </cell>
          <cell r="I247" t="str">
            <v xml:space="preserve">Mano de Obra Indirecta                  </v>
          </cell>
        </row>
        <row r="248">
          <cell r="A248">
            <v>30932</v>
          </cell>
          <cell r="B248" t="str">
            <v>ACCAME  ERNESTO HORACIO</v>
          </cell>
          <cell r="C248">
            <v>1</v>
          </cell>
          <cell r="D248">
            <v>11</v>
          </cell>
          <cell r="E248">
            <v>8510</v>
          </cell>
          <cell r="F248" t="str">
            <v xml:space="preserve">APM                                     </v>
          </cell>
          <cell r="I248" t="str">
            <v xml:space="preserve">Mano de Obra Indirecta                  </v>
          </cell>
        </row>
        <row r="249">
          <cell r="A249">
            <v>30973</v>
          </cell>
          <cell r="B249" t="str">
            <v>KERSCHEN  AGUIRRE SEBASTIAN DAVID</v>
          </cell>
          <cell r="C249">
            <v>1</v>
          </cell>
          <cell r="D249">
            <v>11</v>
          </cell>
          <cell r="E249">
            <v>8510</v>
          </cell>
          <cell r="F249" t="str">
            <v xml:space="preserve">JEFE DE VENTAS                          </v>
          </cell>
          <cell r="I249" t="str">
            <v xml:space="preserve">Mano de Obra Indirecta                  </v>
          </cell>
        </row>
        <row r="250">
          <cell r="A250">
            <v>30999</v>
          </cell>
          <cell r="B250" t="str">
            <v>MARTIN  JORGE ALBERTO</v>
          </cell>
          <cell r="C250">
            <v>1</v>
          </cell>
          <cell r="D250">
            <v>11</v>
          </cell>
          <cell r="E250">
            <v>8510</v>
          </cell>
          <cell r="F250" t="str">
            <v xml:space="preserve">APM                                     </v>
          </cell>
          <cell r="I250" t="str">
            <v xml:space="preserve">Mano de Obra Indirecta                  </v>
          </cell>
        </row>
        <row r="251">
          <cell r="A251">
            <v>31088</v>
          </cell>
          <cell r="B251" t="str">
            <v>ELGUEZABAL  FABIO DANIEL</v>
          </cell>
          <cell r="C251">
            <v>1</v>
          </cell>
          <cell r="D251">
            <v>11</v>
          </cell>
          <cell r="E251">
            <v>8510</v>
          </cell>
          <cell r="F251" t="str">
            <v xml:space="preserve">APM                                     </v>
          </cell>
          <cell r="I251" t="str">
            <v xml:space="preserve">Mano de Obra Directa                    </v>
          </cell>
        </row>
        <row r="252">
          <cell r="A252">
            <v>31138</v>
          </cell>
          <cell r="B252" t="str">
            <v>MORENO  CARLOS ALBERTO</v>
          </cell>
          <cell r="C252">
            <v>1</v>
          </cell>
          <cell r="D252">
            <v>11</v>
          </cell>
          <cell r="E252">
            <v>8510</v>
          </cell>
          <cell r="F252" t="str">
            <v xml:space="preserve">APM                                     </v>
          </cell>
          <cell r="I252" t="str">
            <v xml:space="preserve">Mano de Obra Directa                    </v>
          </cell>
        </row>
        <row r="253">
          <cell r="A253">
            <v>31229</v>
          </cell>
          <cell r="B253" t="str">
            <v>BASILE  NORBERTO DANIEL</v>
          </cell>
          <cell r="C253">
            <v>1</v>
          </cell>
          <cell r="D253">
            <v>11</v>
          </cell>
          <cell r="E253">
            <v>8510</v>
          </cell>
          <cell r="F253" t="str">
            <v xml:space="preserve">APM                                     </v>
          </cell>
          <cell r="I253" t="str">
            <v xml:space="preserve">Mano de Obra Indirecta                  </v>
          </cell>
        </row>
        <row r="254">
          <cell r="A254">
            <v>31351</v>
          </cell>
          <cell r="B254" t="str">
            <v>RUIZ  JORGE</v>
          </cell>
          <cell r="C254" t="str">
            <v>1A</v>
          </cell>
          <cell r="D254">
            <v>17</v>
          </cell>
          <cell r="E254">
            <v>8510</v>
          </cell>
          <cell r="F254" t="str">
            <v xml:space="preserve">REPRESENTANTE DE VENTAS                 </v>
          </cell>
          <cell r="I254" t="str">
            <v xml:space="preserve">Mano de Obra Indirecta                  </v>
          </cell>
        </row>
        <row r="255">
          <cell r="A255">
            <v>31377</v>
          </cell>
          <cell r="B255" t="str">
            <v>VAREA  MARCELO DARIO</v>
          </cell>
          <cell r="C255">
            <v>1</v>
          </cell>
          <cell r="D255">
            <v>11</v>
          </cell>
          <cell r="E255">
            <v>8510</v>
          </cell>
          <cell r="F255" t="str">
            <v xml:space="preserve">REPRESENTANTE DE VENTAS                 </v>
          </cell>
          <cell r="I255" t="str">
            <v xml:space="preserve">Mano de Obra Indirecta                  </v>
          </cell>
        </row>
        <row r="256">
          <cell r="A256">
            <v>31393</v>
          </cell>
          <cell r="B256" t="str">
            <v>CICUTTINI  MARCELO FABIAN</v>
          </cell>
          <cell r="C256">
            <v>1</v>
          </cell>
          <cell r="D256">
            <v>11</v>
          </cell>
          <cell r="E256">
            <v>8510</v>
          </cell>
          <cell r="F256" t="str">
            <v xml:space="preserve">APM                                     </v>
          </cell>
          <cell r="I256" t="str">
            <v xml:space="preserve">Mano de Obra Indirecta                  </v>
          </cell>
        </row>
        <row r="257">
          <cell r="A257">
            <v>31401</v>
          </cell>
          <cell r="B257" t="str">
            <v>CASTELLANO  MARCELO CLAUDIO</v>
          </cell>
          <cell r="C257">
            <v>1</v>
          </cell>
          <cell r="D257">
            <v>11</v>
          </cell>
          <cell r="E257">
            <v>8510</v>
          </cell>
          <cell r="F257" t="str">
            <v xml:space="preserve">APM                                     </v>
          </cell>
          <cell r="I257" t="str">
            <v xml:space="preserve">Mano de Obra Indirecta                  </v>
          </cell>
        </row>
        <row r="258">
          <cell r="A258">
            <v>31468</v>
          </cell>
          <cell r="B258" t="str">
            <v>AMSON  IRENE</v>
          </cell>
          <cell r="C258">
            <v>4</v>
          </cell>
          <cell r="D258">
            <v>41</v>
          </cell>
          <cell r="E258">
            <v>8510</v>
          </cell>
          <cell r="F258" t="str">
            <v xml:space="preserve">ASESOR TECNICO COMERCIAL                </v>
          </cell>
          <cell r="I258" t="str">
            <v xml:space="preserve">Mano de Obra Indirecta                  </v>
          </cell>
        </row>
        <row r="259">
          <cell r="A259">
            <v>31526</v>
          </cell>
          <cell r="B259" t="str">
            <v>CASIN  FABIANA VALERIA</v>
          </cell>
          <cell r="C259">
            <v>4</v>
          </cell>
          <cell r="D259">
            <v>46</v>
          </cell>
          <cell r="E259">
            <v>8510</v>
          </cell>
          <cell r="F259" t="str">
            <v>DIRECTORA MEDISENSE</v>
          </cell>
          <cell r="I259" t="str">
            <v xml:space="preserve">Mano de Obra Indirecta                  </v>
          </cell>
        </row>
        <row r="260">
          <cell r="A260">
            <v>31534</v>
          </cell>
          <cell r="B260" t="str">
            <v>SANCHEZ  DANIEL CARLOS</v>
          </cell>
          <cell r="C260">
            <v>4</v>
          </cell>
          <cell r="D260">
            <v>41</v>
          </cell>
          <cell r="E260">
            <v>5600</v>
          </cell>
          <cell r="F260" t="str">
            <v xml:space="preserve">ING. SERV. TEC.                         </v>
          </cell>
          <cell r="I260" t="str">
            <v xml:space="preserve">Mano de Obra Indirecta                  </v>
          </cell>
        </row>
        <row r="261">
          <cell r="A261">
            <v>31542</v>
          </cell>
          <cell r="B261" t="str">
            <v>LOPEZ  GUSTAVO EDGARDO</v>
          </cell>
          <cell r="C261">
            <v>5</v>
          </cell>
          <cell r="D261">
            <v>10</v>
          </cell>
          <cell r="E261">
            <v>5230</v>
          </cell>
          <cell r="F261" t="str">
            <v xml:space="preserve">OPERARIO                                </v>
          </cell>
          <cell r="I261" t="str">
            <v xml:space="preserve">Mano de Obra Indirecta                  </v>
          </cell>
        </row>
        <row r="262">
          <cell r="A262">
            <v>31559</v>
          </cell>
          <cell r="B262" t="str">
            <v>CANIZA  OSCAR ARMANDO</v>
          </cell>
          <cell r="C262">
            <v>5</v>
          </cell>
          <cell r="D262">
            <v>10</v>
          </cell>
          <cell r="E262">
            <v>8300</v>
          </cell>
          <cell r="F262" t="str">
            <v xml:space="preserve">OPERARIO                                </v>
          </cell>
          <cell r="I262" t="str">
            <v xml:space="preserve">Mano de Obra Indirecta                  </v>
          </cell>
        </row>
        <row r="263">
          <cell r="A263">
            <v>31567</v>
          </cell>
          <cell r="B263" t="str">
            <v>AGUILAR  NESTOR EDGARDO</v>
          </cell>
          <cell r="C263">
            <v>5</v>
          </cell>
          <cell r="D263">
            <v>10</v>
          </cell>
          <cell r="E263">
            <v>5230</v>
          </cell>
          <cell r="F263" t="str">
            <v xml:space="preserve">OPERARIO                                </v>
          </cell>
          <cell r="I263" t="str">
            <v xml:space="preserve">Mano de Obra Indirecta                  </v>
          </cell>
        </row>
        <row r="264">
          <cell r="A264">
            <v>31575</v>
          </cell>
          <cell r="B264" t="str">
            <v>GRAGNOLATI  ROXANA TERESA</v>
          </cell>
          <cell r="C264" t="str">
            <v>7A</v>
          </cell>
          <cell r="D264">
            <v>70</v>
          </cell>
          <cell r="E264">
            <v>8510</v>
          </cell>
          <cell r="F264" t="str">
            <v xml:space="preserve">ASESOR TECNICO COMERCIAL                </v>
          </cell>
          <cell r="I264" t="str">
            <v xml:space="preserve">Mano de Obra Indirecta                  </v>
          </cell>
        </row>
        <row r="265">
          <cell r="A265">
            <v>31583</v>
          </cell>
          <cell r="B265" t="str">
            <v>VALLI  PABLO ALEJANDRO</v>
          </cell>
          <cell r="C265" t="str">
            <v>7A</v>
          </cell>
          <cell r="D265">
            <v>70</v>
          </cell>
          <cell r="E265">
            <v>8510</v>
          </cell>
          <cell r="F265" t="str">
            <v xml:space="preserve">GERENTE DE PRODUCTO                     </v>
          </cell>
          <cell r="I265" t="str">
            <v xml:space="preserve">Mano de Obra Indirecta                  </v>
          </cell>
        </row>
        <row r="266">
          <cell r="A266">
            <v>31609</v>
          </cell>
          <cell r="B266" t="str">
            <v>PERRI  LEANDRO BRUNO</v>
          </cell>
          <cell r="C266">
            <v>5</v>
          </cell>
          <cell r="D266">
            <v>10</v>
          </cell>
          <cell r="E266">
            <v>5250</v>
          </cell>
          <cell r="F266" t="str">
            <v xml:space="preserve">JEFE                                    </v>
          </cell>
          <cell r="I266" t="str">
            <v xml:space="preserve">Mano de Obra Indirecta                  </v>
          </cell>
        </row>
        <row r="267">
          <cell r="A267">
            <v>31625</v>
          </cell>
          <cell r="B267" t="str">
            <v>RABITA  SILVANA MARIELA</v>
          </cell>
          <cell r="C267">
            <v>1</v>
          </cell>
          <cell r="D267">
            <v>10</v>
          </cell>
          <cell r="E267">
            <v>8820</v>
          </cell>
          <cell r="F267" t="str">
            <v xml:space="preserve">ANALISTA                                </v>
          </cell>
          <cell r="I267" t="str">
            <v xml:space="preserve">Mano de Obra Indirecta                  </v>
          </cell>
        </row>
        <row r="268">
          <cell r="A268">
            <v>31658</v>
          </cell>
          <cell r="B268" t="str">
            <v>JAROSZUK  ALEJANDRO</v>
          </cell>
          <cell r="C268">
            <v>5</v>
          </cell>
          <cell r="D268">
            <v>10</v>
          </cell>
          <cell r="E268">
            <v>5270</v>
          </cell>
          <cell r="F268" t="str">
            <v xml:space="preserve">SUPERVISOR                              </v>
          </cell>
          <cell r="I268" t="str">
            <v xml:space="preserve">Mano de Obra Indirecta                  </v>
          </cell>
        </row>
        <row r="269">
          <cell r="A269">
            <v>31682</v>
          </cell>
          <cell r="B269" t="str">
            <v>PEREYRA  JUAN MANUEL</v>
          </cell>
          <cell r="C269" t="str">
            <v>1A</v>
          </cell>
          <cell r="D269">
            <v>17</v>
          </cell>
          <cell r="E269">
            <v>8510</v>
          </cell>
          <cell r="F269" t="str">
            <v xml:space="preserve">REPRESENTANTE DE VENTAS                 </v>
          </cell>
          <cell r="I269" t="str">
            <v xml:space="preserve">Mano de Obra Indirecta                  </v>
          </cell>
        </row>
        <row r="270">
          <cell r="A270">
            <v>31690</v>
          </cell>
          <cell r="B270" t="str">
            <v>DI DOMENICO  GABRIEL</v>
          </cell>
          <cell r="C270">
            <v>1</v>
          </cell>
          <cell r="D270">
            <v>11</v>
          </cell>
          <cell r="E270">
            <v>8510</v>
          </cell>
          <cell r="F270" t="str">
            <v xml:space="preserve">REPRESENTANTE DE VENTAS                 </v>
          </cell>
          <cell r="I270" t="str">
            <v xml:space="preserve">Mano de Obra Indirecta                  </v>
          </cell>
        </row>
        <row r="271">
          <cell r="A271">
            <v>31724</v>
          </cell>
          <cell r="B271" t="str">
            <v>COSTA  NATALIA REGINA</v>
          </cell>
          <cell r="C271" t="str">
            <v>7A</v>
          </cell>
          <cell r="D271">
            <v>70</v>
          </cell>
          <cell r="E271">
            <v>8510</v>
          </cell>
          <cell r="F271" t="str">
            <v xml:space="preserve">ASESOR TECNICO COMERCIAL                </v>
          </cell>
          <cell r="I271" t="str">
            <v xml:space="preserve">Mano de Obra Indirecta                  </v>
          </cell>
        </row>
        <row r="272">
          <cell r="A272">
            <v>31757</v>
          </cell>
          <cell r="B272" t="str">
            <v>BUSTOS  NATALIA LIGIA</v>
          </cell>
          <cell r="C272" t="str">
            <v>7A</v>
          </cell>
          <cell r="D272">
            <v>70</v>
          </cell>
          <cell r="E272">
            <v>8510</v>
          </cell>
          <cell r="F272" t="str">
            <v xml:space="preserve">COORDINADOR DE ADM VENTAS               </v>
          </cell>
          <cell r="I272" t="str">
            <v xml:space="preserve">Mano de Obra Indirecta                  </v>
          </cell>
        </row>
        <row r="273">
          <cell r="A273">
            <v>31807</v>
          </cell>
          <cell r="B273" t="str">
            <v>BAUSILIO  SERGIO MARIO OSVALDO</v>
          </cell>
          <cell r="C273" t="str">
            <v>1A</v>
          </cell>
          <cell r="D273">
            <v>17</v>
          </cell>
          <cell r="E273">
            <v>8510</v>
          </cell>
          <cell r="F273" t="str">
            <v xml:space="preserve">APM                                     </v>
          </cell>
          <cell r="I273" t="str">
            <v xml:space="preserve">Mano de Obra Indirecta                  </v>
          </cell>
        </row>
        <row r="274">
          <cell r="A274">
            <v>31864</v>
          </cell>
          <cell r="B274" t="str">
            <v>PARKS  CARLOS ALBERTO</v>
          </cell>
          <cell r="C274">
            <v>4</v>
          </cell>
          <cell r="D274">
            <v>41</v>
          </cell>
          <cell r="E274">
            <v>5602</v>
          </cell>
          <cell r="F274" t="str">
            <v xml:space="preserve">AS. BIOQUIMICO                          </v>
          </cell>
          <cell r="I274" t="str">
            <v xml:space="preserve">Mano de Obra Indirecta                  </v>
          </cell>
        </row>
        <row r="275">
          <cell r="A275">
            <v>31955</v>
          </cell>
          <cell r="B275" t="str">
            <v>ABRIATA  CARLOS HECTOR</v>
          </cell>
          <cell r="C275">
            <v>1</v>
          </cell>
          <cell r="D275">
            <v>11</v>
          </cell>
          <cell r="E275">
            <v>8510</v>
          </cell>
          <cell r="F275" t="str">
            <v xml:space="preserve">JEFE DE VENTAS                          </v>
          </cell>
          <cell r="I275" t="str">
            <v xml:space="preserve">Mano de Obra Indirecta                  </v>
          </cell>
        </row>
        <row r="276">
          <cell r="A276">
            <v>32060</v>
          </cell>
          <cell r="B276" t="str">
            <v>FURER  GUIDO MARTIN</v>
          </cell>
          <cell r="C276">
            <v>5</v>
          </cell>
          <cell r="D276">
            <v>10</v>
          </cell>
          <cell r="E276">
            <v>5270</v>
          </cell>
          <cell r="F276" t="str">
            <v xml:space="preserve">GERENTE                                 </v>
          </cell>
          <cell r="I276" t="str">
            <v xml:space="preserve">Mano de Obra Indirecta                  </v>
          </cell>
        </row>
        <row r="277">
          <cell r="A277">
            <v>32086</v>
          </cell>
          <cell r="B277" t="str">
            <v>RODRIGUEZ  CLAUDIO AMADOR</v>
          </cell>
          <cell r="C277">
            <v>1</v>
          </cell>
          <cell r="D277">
            <v>11</v>
          </cell>
          <cell r="E277">
            <v>8510</v>
          </cell>
          <cell r="F277" t="str">
            <v xml:space="preserve">APM                                     </v>
          </cell>
          <cell r="I277" t="str">
            <v xml:space="preserve">Mano de Obra Indirecta                  </v>
          </cell>
        </row>
        <row r="278">
          <cell r="A278">
            <v>32128</v>
          </cell>
          <cell r="B278" t="str">
            <v>MATURANO  GUSTAVO CARLOS</v>
          </cell>
          <cell r="C278">
            <v>1</v>
          </cell>
          <cell r="D278">
            <v>11</v>
          </cell>
          <cell r="E278">
            <v>8510</v>
          </cell>
          <cell r="F278" t="str">
            <v xml:space="preserve">APM                                     </v>
          </cell>
          <cell r="I278" t="str">
            <v xml:space="preserve">Mano de Obra Indirecta                  </v>
          </cell>
        </row>
        <row r="279">
          <cell r="A279">
            <v>32219</v>
          </cell>
          <cell r="B279" t="str">
            <v>PAYER  DIEGO MAXIMILIANO</v>
          </cell>
          <cell r="C279">
            <v>1</v>
          </cell>
          <cell r="D279">
            <v>11</v>
          </cell>
          <cell r="E279">
            <v>8510</v>
          </cell>
          <cell r="F279" t="str">
            <v xml:space="preserve">APM                                     </v>
          </cell>
          <cell r="I279" t="str">
            <v xml:space="preserve">Mano de Obra Indirecta                  </v>
          </cell>
        </row>
        <row r="280">
          <cell r="A280">
            <v>32292</v>
          </cell>
          <cell r="B280" t="str">
            <v>GOMEZ  GABRIEL ROLANDO</v>
          </cell>
          <cell r="C280">
            <v>1</v>
          </cell>
          <cell r="D280">
            <v>11</v>
          </cell>
          <cell r="E280">
            <v>8510</v>
          </cell>
          <cell r="F280" t="str">
            <v xml:space="preserve">APM                                     </v>
          </cell>
          <cell r="I280" t="str">
            <v xml:space="preserve">Mano de Obra Indirecta                  </v>
          </cell>
        </row>
        <row r="281">
          <cell r="A281">
            <v>32318</v>
          </cell>
          <cell r="B281" t="str">
            <v>WOLFRAM  WALTER</v>
          </cell>
          <cell r="C281">
            <v>1</v>
          </cell>
          <cell r="D281">
            <v>10</v>
          </cell>
          <cell r="E281">
            <v>8820</v>
          </cell>
          <cell r="F281" t="str">
            <v xml:space="preserve">ANALISTA                                </v>
          </cell>
          <cell r="I281" t="str">
            <v xml:space="preserve">Mano de Obra Indirecta                  </v>
          </cell>
        </row>
        <row r="282">
          <cell r="A282">
            <v>32334</v>
          </cell>
          <cell r="B282" t="str">
            <v>PAEZ  SERGIO DANIEL</v>
          </cell>
          <cell r="C282">
            <v>1</v>
          </cell>
          <cell r="D282">
            <v>10</v>
          </cell>
          <cell r="E282">
            <v>5280</v>
          </cell>
          <cell r="F282" t="str">
            <v xml:space="preserve">JEFE                                    </v>
          </cell>
          <cell r="I282" t="str">
            <v xml:space="preserve">Mano de Obra Indirecta                  </v>
          </cell>
        </row>
        <row r="283">
          <cell r="A283">
            <v>32375</v>
          </cell>
          <cell r="B283" t="str">
            <v>SALLES  MARCELO EMILIO</v>
          </cell>
          <cell r="C283" t="str">
            <v>1A</v>
          </cell>
          <cell r="D283">
            <v>17</v>
          </cell>
          <cell r="E283">
            <v>8510</v>
          </cell>
          <cell r="F283" t="str">
            <v xml:space="preserve">REPRESENTANTE DE VENTAS                 </v>
          </cell>
          <cell r="I283" t="str">
            <v xml:space="preserve">Mano de Obra Indirecta                  </v>
          </cell>
        </row>
        <row r="284">
          <cell r="A284">
            <v>32540</v>
          </cell>
          <cell r="B284" t="str">
            <v>FARIAS MATARAZZO  MARIA LAURA</v>
          </cell>
          <cell r="C284">
            <v>4</v>
          </cell>
          <cell r="D284">
            <v>40</v>
          </cell>
          <cell r="E284">
            <v>8301</v>
          </cell>
          <cell r="F284" t="str">
            <v xml:space="preserve">EMPL. ADMINIST.                         </v>
          </cell>
          <cell r="I284" t="str">
            <v xml:space="preserve">Mano de Obra Indirecta                  </v>
          </cell>
        </row>
        <row r="285">
          <cell r="A285">
            <v>32557</v>
          </cell>
          <cell r="B285" t="str">
            <v>ARRIAGA  VICTOR RODOLFO</v>
          </cell>
          <cell r="C285">
            <v>1</v>
          </cell>
          <cell r="D285">
            <v>11</v>
          </cell>
          <cell r="E285">
            <v>8510</v>
          </cell>
          <cell r="F285" t="str">
            <v xml:space="preserve">APM                                     </v>
          </cell>
          <cell r="I285" t="str">
            <v xml:space="preserve">Mano de Obra Indirecta                  </v>
          </cell>
        </row>
        <row r="286">
          <cell r="A286">
            <v>32581</v>
          </cell>
          <cell r="B286" t="str">
            <v>LINARES  CLAUDIO JOSE</v>
          </cell>
          <cell r="C286">
            <v>1</v>
          </cell>
          <cell r="D286">
            <v>11</v>
          </cell>
          <cell r="E286">
            <v>8510</v>
          </cell>
          <cell r="F286" t="str">
            <v xml:space="preserve">REPRESENTANTE DE VENTAS                 </v>
          </cell>
          <cell r="I286" t="str">
            <v xml:space="preserve">Mano de Obra Indirecta                  </v>
          </cell>
        </row>
        <row r="287">
          <cell r="A287">
            <v>32649</v>
          </cell>
          <cell r="B287" t="str">
            <v>NIZZO  PATRICIA ANDREA</v>
          </cell>
          <cell r="C287">
            <v>1</v>
          </cell>
          <cell r="D287">
            <v>10</v>
          </cell>
          <cell r="E287">
            <v>8820</v>
          </cell>
          <cell r="F287" t="str">
            <v xml:space="preserve">JEFE                                    </v>
          </cell>
          <cell r="I287" t="str">
            <v xml:space="preserve">Mano de Obra Indirecta                  </v>
          </cell>
        </row>
        <row r="288">
          <cell r="A288">
            <v>32748</v>
          </cell>
          <cell r="B288" t="str">
            <v>VELURTAS  MARTIN LEONARDO</v>
          </cell>
          <cell r="C288">
            <v>1</v>
          </cell>
          <cell r="D288">
            <v>10</v>
          </cell>
          <cell r="E288">
            <v>8820</v>
          </cell>
          <cell r="F288" t="str">
            <v xml:space="preserve">LIDER DE PROYECTO                       </v>
          </cell>
          <cell r="I288" t="str">
            <v xml:space="preserve">Mano de Obra Indirecta                  </v>
          </cell>
        </row>
        <row r="289">
          <cell r="A289">
            <v>32755</v>
          </cell>
          <cell r="B289" t="str">
            <v>LARRALDE  ARIEL EDUARDO</v>
          </cell>
          <cell r="C289">
            <v>1</v>
          </cell>
          <cell r="D289">
            <v>10</v>
          </cell>
          <cell r="E289">
            <v>8820</v>
          </cell>
          <cell r="F289" t="str">
            <v xml:space="preserve">ANALISTA                                </v>
          </cell>
          <cell r="I289" t="str">
            <v xml:space="preserve">Mano de Obra Indirecta                  </v>
          </cell>
        </row>
        <row r="290">
          <cell r="A290">
            <v>32763</v>
          </cell>
          <cell r="B290" t="str">
            <v>QUINTERO  ANDRES PABLO</v>
          </cell>
          <cell r="C290">
            <v>1</v>
          </cell>
          <cell r="D290">
            <v>10</v>
          </cell>
          <cell r="E290">
            <v>8820</v>
          </cell>
          <cell r="F290" t="str">
            <v xml:space="preserve">ANALISTA                                </v>
          </cell>
          <cell r="I290" t="str">
            <v xml:space="preserve">Mano de Obra Indirecta                  </v>
          </cell>
        </row>
        <row r="291">
          <cell r="A291">
            <v>32771</v>
          </cell>
          <cell r="B291" t="str">
            <v>PINTO  MARIANA ANGELA</v>
          </cell>
          <cell r="C291">
            <v>5</v>
          </cell>
          <cell r="D291">
            <v>10</v>
          </cell>
          <cell r="E291">
            <v>5280</v>
          </cell>
          <cell r="F291" t="str">
            <v xml:space="preserve">COORDINADOR                             </v>
          </cell>
          <cell r="I291" t="str">
            <v xml:space="preserve">Mano de Obra Indirecta                  </v>
          </cell>
        </row>
        <row r="292">
          <cell r="A292">
            <v>32805</v>
          </cell>
          <cell r="B292" t="str">
            <v>SOTO  FALCON PABLO JAVIER</v>
          </cell>
          <cell r="C292">
            <v>1</v>
          </cell>
          <cell r="D292">
            <v>11</v>
          </cell>
          <cell r="E292">
            <v>8510</v>
          </cell>
          <cell r="F292" t="str">
            <v xml:space="preserve">REPRESENTANTE DE VENTAS                 </v>
          </cell>
          <cell r="I292" t="str">
            <v xml:space="preserve">Mano de Obra Indirecta                  </v>
          </cell>
        </row>
        <row r="293">
          <cell r="A293">
            <v>32813</v>
          </cell>
          <cell r="B293" t="str">
            <v>LUCERO  ROLANDO ALFREDO</v>
          </cell>
          <cell r="C293">
            <v>1</v>
          </cell>
          <cell r="D293">
            <v>11</v>
          </cell>
          <cell r="E293">
            <v>8510</v>
          </cell>
          <cell r="F293" t="str">
            <v xml:space="preserve">REPRESENTANTE DE VENTAS                 </v>
          </cell>
          <cell r="I293" t="str">
            <v xml:space="preserve">Mano de Obra Indirecta                  </v>
          </cell>
        </row>
        <row r="294">
          <cell r="A294">
            <v>32821</v>
          </cell>
          <cell r="B294" t="str">
            <v>DEVINCENZI  CARLOS ALFREDO</v>
          </cell>
          <cell r="C294">
            <v>5</v>
          </cell>
          <cell r="D294">
            <v>10</v>
          </cell>
          <cell r="E294">
            <v>5270</v>
          </cell>
          <cell r="F294" t="str">
            <v xml:space="preserve">ANALISTA                                </v>
          </cell>
          <cell r="I294" t="str">
            <v xml:space="preserve">Mano de Obra Indirecta                  </v>
          </cell>
        </row>
        <row r="295">
          <cell r="A295">
            <v>32854</v>
          </cell>
          <cell r="B295" t="str">
            <v>AGUILAR  MARCELO CARLOS</v>
          </cell>
          <cell r="C295" t="str">
            <v>1A</v>
          </cell>
          <cell r="D295">
            <v>17</v>
          </cell>
          <cell r="E295">
            <v>8510</v>
          </cell>
          <cell r="F295" t="str">
            <v xml:space="preserve">JEFE DE VENTAS                          </v>
          </cell>
          <cell r="I295" t="str">
            <v xml:space="preserve">Mano de Obra Indirecta                  </v>
          </cell>
        </row>
        <row r="296">
          <cell r="A296">
            <v>32862</v>
          </cell>
          <cell r="B296" t="str">
            <v>CAZOT  HECTOR EDUARDO</v>
          </cell>
          <cell r="C296">
            <v>5</v>
          </cell>
          <cell r="D296">
            <v>10</v>
          </cell>
          <cell r="E296">
            <v>5280</v>
          </cell>
          <cell r="F296" t="str">
            <v xml:space="preserve">JEFE                                    </v>
          </cell>
          <cell r="I296" t="str">
            <v xml:space="preserve">Mano de Obra Indirecta                  </v>
          </cell>
        </row>
        <row r="297">
          <cell r="A297">
            <v>32870</v>
          </cell>
          <cell r="B297" t="str">
            <v>GUASTAVINO  MARIA PAULA</v>
          </cell>
          <cell r="C297" t="str">
            <v>1A</v>
          </cell>
          <cell r="D297">
            <v>17</v>
          </cell>
          <cell r="E297">
            <v>8510</v>
          </cell>
          <cell r="F297" t="str">
            <v xml:space="preserve">ASESORA NUTRICIONAL - PART TIME         </v>
          </cell>
          <cell r="I297" t="str">
            <v xml:space="preserve">Mano de Obra Indirecta                  </v>
          </cell>
        </row>
        <row r="298">
          <cell r="A298">
            <v>32904</v>
          </cell>
          <cell r="B298" t="str">
            <v>KOTLIK  DANIEL</v>
          </cell>
          <cell r="C298">
            <v>4</v>
          </cell>
          <cell r="D298">
            <v>41</v>
          </cell>
          <cell r="E298">
            <v>8510</v>
          </cell>
          <cell r="F298" t="str">
            <v xml:space="preserve">ASESOR TECNICO COMERCIAL                </v>
          </cell>
          <cell r="I298" t="str">
            <v xml:space="preserve">Mano de Obra Indirecta                  </v>
          </cell>
        </row>
        <row r="299">
          <cell r="A299">
            <v>32952</v>
          </cell>
          <cell r="B299" t="str">
            <v>CALVI  MARIA CELESTE</v>
          </cell>
          <cell r="C299">
            <v>1</v>
          </cell>
          <cell r="D299">
            <v>10</v>
          </cell>
          <cell r="E299">
            <v>8820</v>
          </cell>
          <cell r="F299" t="str">
            <v xml:space="preserve">ANALISTA                                </v>
          </cell>
          <cell r="I299" t="str">
            <v xml:space="preserve">Mano de Obra Directa                    </v>
          </cell>
        </row>
        <row r="300">
          <cell r="A300">
            <v>32995</v>
          </cell>
          <cell r="B300" t="str">
            <v>URBAN  GERMAN ANDRES</v>
          </cell>
          <cell r="C300">
            <v>1</v>
          </cell>
          <cell r="D300">
            <v>10</v>
          </cell>
          <cell r="E300">
            <v>8810</v>
          </cell>
          <cell r="F300" t="str">
            <v xml:space="preserve">SUPERVISOR                              </v>
          </cell>
          <cell r="I300" t="str">
            <v xml:space="preserve">Mano de Obra Indirecta                  </v>
          </cell>
        </row>
        <row r="301">
          <cell r="A301">
            <v>33027</v>
          </cell>
          <cell r="B301" t="str">
            <v>CACCAVIELLO  WALTER DANIEL</v>
          </cell>
          <cell r="C301">
            <v>5</v>
          </cell>
          <cell r="D301">
            <v>10</v>
          </cell>
          <cell r="E301">
            <v>5250</v>
          </cell>
          <cell r="F301" t="str">
            <v xml:space="preserve">ASISTENTE                               </v>
          </cell>
          <cell r="I301" t="str">
            <v xml:space="preserve">Mano de Obra Indirecta                  </v>
          </cell>
        </row>
        <row r="302">
          <cell r="A302">
            <v>33043</v>
          </cell>
          <cell r="B302" t="str">
            <v>ALISANDRO  RICARDO NESTOR</v>
          </cell>
          <cell r="C302">
            <v>5</v>
          </cell>
          <cell r="D302">
            <v>10</v>
          </cell>
          <cell r="E302">
            <v>8300</v>
          </cell>
          <cell r="F302" t="str">
            <v xml:space="preserve">OPERARIO                                </v>
          </cell>
          <cell r="I302" t="str">
            <v xml:space="preserve">Mano de Obra Indirecta                  </v>
          </cell>
        </row>
        <row r="303">
          <cell r="A303">
            <v>33068</v>
          </cell>
          <cell r="B303" t="str">
            <v>BUFFONI  PATRICIA ELIZABETH</v>
          </cell>
          <cell r="C303">
            <v>1</v>
          </cell>
          <cell r="D303">
            <v>11</v>
          </cell>
          <cell r="E303">
            <v>8510</v>
          </cell>
          <cell r="F303" t="str">
            <v xml:space="preserve">REPRESENTANTE DE VENTAS                 </v>
          </cell>
          <cell r="I303" t="str">
            <v xml:space="preserve">Mano de Obra Indirecta                  </v>
          </cell>
        </row>
        <row r="304">
          <cell r="A304">
            <v>33100</v>
          </cell>
          <cell r="B304" t="str">
            <v>IRIGOYEN  VALERIA ROXANA</v>
          </cell>
          <cell r="C304">
            <v>1</v>
          </cell>
          <cell r="D304">
            <v>10</v>
          </cell>
          <cell r="E304">
            <v>8600</v>
          </cell>
          <cell r="F304" t="str">
            <v xml:space="preserve">ASISTENTE                               </v>
          </cell>
          <cell r="I304" t="str">
            <v xml:space="preserve">Mano de Obra Indirecta                  </v>
          </cell>
        </row>
        <row r="305">
          <cell r="A305">
            <v>33142</v>
          </cell>
          <cell r="B305" t="str">
            <v>CUSINATO  FABIAN ALBERTO</v>
          </cell>
          <cell r="C305">
            <v>4</v>
          </cell>
          <cell r="D305">
            <v>41</v>
          </cell>
          <cell r="E305">
            <v>8600</v>
          </cell>
          <cell r="F305" t="str">
            <v xml:space="preserve">ESPECIALISTA DE PRODUCTO                </v>
          </cell>
          <cell r="I305" t="str">
            <v xml:space="preserve">Mano de Obra Indirecta                  </v>
          </cell>
        </row>
        <row r="306">
          <cell r="A306">
            <v>33159</v>
          </cell>
          <cell r="B306" t="str">
            <v>MUNCAL  HERNAN DARIO</v>
          </cell>
          <cell r="C306">
            <v>4</v>
          </cell>
          <cell r="D306">
            <v>41</v>
          </cell>
          <cell r="E306">
            <v>5600</v>
          </cell>
          <cell r="F306" t="str">
            <v xml:space="preserve">ING. SERV. TEC.                         </v>
          </cell>
          <cell r="I306" t="str">
            <v xml:space="preserve">Mano de Obra Indirecta                  </v>
          </cell>
        </row>
        <row r="307">
          <cell r="A307">
            <v>33167</v>
          </cell>
          <cell r="B307" t="str">
            <v>OLIVETO  FEDERICO GUILLERMO ALEJANDRO</v>
          </cell>
          <cell r="C307">
            <v>4</v>
          </cell>
          <cell r="D307">
            <v>41</v>
          </cell>
          <cell r="E307">
            <v>5600</v>
          </cell>
          <cell r="F307" t="str">
            <v xml:space="preserve">ING. SERV. TEC.                         </v>
          </cell>
          <cell r="I307" t="str">
            <v xml:space="preserve">Mano de Obra Indirecta                  </v>
          </cell>
        </row>
        <row r="308">
          <cell r="A308">
            <v>33183</v>
          </cell>
          <cell r="B308" t="str">
            <v>MORALES SEGURA  GUILLERMO MARCELO</v>
          </cell>
          <cell r="C308" t="str">
            <v>1A</v>
          </cell>
          <cell r="D308">
            <v>17</v>
          </cell>
          <cell r="E308">
            <v>8510</v>
          </cell>
          <cell r="F308" t="str">
            <v xml:space="preserve">REPRESENTANTE DE VENTAS                 </v>
          </cell>
          <cell r="I308" t="str">
            <v xml:space="preserve">Mano de Obra Indirecta                  </v>
          </cell>
        </row>
        <row r="309">
          <cell r="A309">
            <v>33191</v>
          </cell>
          <cell r="B309" t="str">
            <v>HERR  VICTORIA LIA</v>
          </cell>
          <cell r="C309">
            <v>5</v>
          </cell>
          <cell r="D309">
            <v>10</v>
          </cell>
          <cell r="E309">
            <v>8700</v>
          </cell>
          <cell r="F309" t="str">
            <v xml:space="preserve">GERENTE                                 </v>
          </cell>
          <cell r="I309" t="str">
            <v xml:space="preserve">Mano de Obra Indirecta                  </v>
          </cell>
        </row>
        <row r="310">
          <cell r="A310">
            <v>33217</v>
          </cell>
          <cell r="B310" t="str">
            <v>ROTONDO  MARIA DE LAS MERCEDES</v>
          </cell>
          <cell r="C310">
            <v>1</v>
          </cell>
          <cell r="D310">
            <v>10</v>
          </cell>
          <cell r="E310">
            <v>8820</v>
          </cell>
          <cell r="F310" t="str">
            <v xml:space="preserve">JEFE                                    </v>
          </cell>
          <cell r="I310" t="str">
            <v xml:space="preserve">Mano de Obra Indirecta                  </v>
          </cell>
        </row>
        <row r="311">
          <cell r="A311">
            <v>33225</v>
          </cell>
          <cell r="B311" t="str">
            <v>ROMERO  VICTOR ADRIAN</v>
          </cell>
          <cell r="C311">
            <v>1</v>
          </cell>
          <cell r="D311">
            <v>10</v>
          </cell>
          <cell r="E311">
            <v>8820</v>
          </cell>
          <cell r="F311" t="str">
            <v xml:space="preserve">COORDINADOR                             </v>
          </cell>
          <cell r="I311" t="str">
            <v xml:space="preserve">Mano de Obra Indirecta                  </v>
          </cell>
        </row>
        <row r="312">
          <cell r="A312">
            <v>33241</v>
          </cell>
          <cell r="B312" t="str">
            <v>FALCO  RAMIRO JOSE</v>
          </cell>
          <cell r="C312">
            <v>4</v>
          </cell>
          <cell r="D312">
            <v>41</v>
          </cell>
          <cell r="E312">
            <v>8510</v>
          </cell>
          <cell r="F312" t="str">
            <v xml:space="preserve">ASESOR TECNICO COMERCIAL                </v>
          </cell>
          <cell r="I312" t="str">
            <v xml:space="preserve">Mano de Obra Indirecta                  </v>
          </cell>
        </row>
        <row r="313">
          <cell r="A313">
            <v>33266</v>
          </cell>
          <cell r="B313" t="str">
            <v>ROMANO  DIEGO GUILLERMO</v>
          </cell>
          <cell r="C313" t="str">
            <v>7A</v>
          </cell>
          <cell r="D313">
            <v>70</v>
          </cell>
          <cell r="E313">
            <v>8510</v>
          </cell>
          <cell r="F313" t="str">
            <v xml:space="preserve">ASESOR TECNICO COMERCIAL                </v>
          </cell>
          <cell r="I313" t="str">
            <v xml:space="preserve">Mano de Obra Indirecta                  </v>
          </cell>
        </row>
        <row r="314">
          <cell r="A314">
            <v>33332</v>
          </cell>
          <cell r="B314" t="str">
            <v>SCHULDBERG  JACQUELINE</v>
          </cell>
          <cell r="C314" t="str">
            <v>1A</v>
          </cell>
          <cell r="D314">
            <v>17</v>
          </cell>
          <cell r="E314">
            <v>8510</v>
          </cell>
          <cell r="F314" t="str">
            <v xml:space="preserve">ASESORA NUTRICIONAL - PART TIME         </v>
          </cell>
          <cell r="I314" t="str">
            <v xml:space="preserve">Mano de Obra Indirecta                  </v>
          </cell>
        </row>
        <row r="315">
          <cell r="A315">
            <v>33340</v>
          </cell>
          <cell r="B315" t="str">
            <v>JEREB  SILVIA PATRICIA</v>
          </cell>
          <cell r="C315" t="str">
            <v>1A</v>
          </cell>
          <cell r="D315">
            <v>17</v>
          </cell>
          <cell r="E315">
            <v>8510</v>
          </cell>
          <cell r="F315" t="str">
            <v xml:space="preserve">ASESORA NUTRICIONAL - PART TIME         </v>
          </cell>
          <cell r="I315" t="str">
            <v xml:space="preserve">Mano de Obra Indirecta                  </v>
          </cell>
        </row>
        <row r="316">
          <cell r="A316">
            <v>33357</v>
          </cell>
          <cell r="B316" t="str">
            <v>MARTINEZ  DIEGO HERNAN</v>
          </cell>
          <cell r="C316">
            <v>1</v>
          </cell>
          <cell r="D316">
            <v>10</v>
          </cell>
          <cell r="E316">
            <v>8810</v>
          </cell>
          <cell r="F316" t="str">
            <v xml:space="preserve">ESPECIALISTA SR                         </v>
          </cell>
          <cell r="I316" t="str">
            <v xml:space="preserve">Mano de Obra Indirecta                  </v>
          </cell>
        </row>
        <row r="317">
          <cell r="A317">
            <v>33365</v>
          </cell>
          <cell r="B317" t="str">
            <v>ALE  DAVID ARIEL</v>
          </cell>
          <cell r="C317">
            <v>5</v>
          </cell>
          <cell r="D317">
            <v>10</v>
          </cell>
          <cell r="E317">
            <v>5150</v>
          </cell>
          <cell r="F317" t="str">
            <v xml:space="preserve">OPERARIO                                </v>
          </cell>
          <cell r="I317" t="str">
            <v xml:space="preserve">Mano de Obra Indirecta                  </v>
          </cell>
        </row>
        <row r="318">
          <cell r="A318">
            <v>33373</v>
          </cell>
          <cell r="B318" t="str">
            <v>FRANCISCONI  FERNANDO ARIEL</v>
          </cell>
          <cell r="C318">
            <v>5</v>
          </cell>
          <cell r="D318">
            <v>10</v>
          </cell>
          <cell r="E318">
            <v>5140</v>
          </cell>
          <cell r="F318" t="str">
            <v xml:space="preserve">OPERARIO                                </v>
          </cell>
          <cell r="I318" t="str">
            <v xml:space="preserve">Mano de Obra Indirecta                  </v>
          </cell>
        </row>
        <row r="319">
          <cell r="A319">
            <v>33381</v>
          </cell>
          <cell r="B319" t="str">
            <v>GONZALEZ  GUSTAVO ANIBAL</v>
          </cell>
          <cell r="C319">
            <v>1</v>
          </cell>
          <cell r="D319">
            <v>10</v>
          </cell>
          <cell r="E319">
            <v>8820</v>
          </cell>
          <cell r="F319" t="str">
            <v xml:space="preserve">LIDER DE PROYECTO                       </v>
          </cell>
          <cell r="I319" t="str">
            <v xml:space="preserve">Mano de Obra Indirecta                  </v>
          </cell>
        </row>
        <row r="320">
          <cell r="A320">
            <v>33407</v>
          </cell>
          <cell r="B320" t="str">
            <v>LACOSTA  ADRIANA MABEL</v>
          </cell>
          <cell r="C320">
            <v>4</v>
          </cell>
          <cell r="D320">
            <v>41</v>
          </cell>
          <cell r="E320">
            <v>5600</v>
          </cell>
          <cell r="F320" t="str">
            <v xml:space="preserve">EMPL. ADMINIST.                         </v>
          </cell>
          <cell r="I320" t="str">
            <v xml:space="preserve">Mano de Obra Indirecta                  </v>
          </cell>
        </row>
        <row r="321">
          <cell r="A321">
            <v>33423</v>
          </cell>
          <cell r="B321" t="str">
            <v>GALLARDO  OSVALDO OMAR</v>
          </cell>
          <cell r="C321">
            <v>5</v>
          </cell>
          <cell r="D321">
            <v>10</v>
          </cell>
          <cell r="E321">
            <v>5280</v>
          </cell>
          <cell r="F321" t="str">
            <v xml:space="preserve">ANALISTA                                </v>
          </cell>
          <cell r="I321" t="str">
            <v xml:space="preserve">Mano de Obra Indirecta                  </v>
          </cell>
        </row>
        <row r="322">
          <cell r="A322">
            <v>33464</v>
          </cell>
          <cell r="B322" t="str">
            <v>GALANSINO  JORGE ALBERTO</v>
          </cell>
          <cell r="C322" t="str">
            <v>7A</v>
          </cell>
          <cell r="D322">
            <v>70</v>
          </cell>
          <cell r="E322">
            <v>8510</v>
          </cell>
          <cell r="F322" t="str">
            <v xml:space="preserve">ASESOR TECNICO COMERCIAL                </v>
          </cell>
          <cell r="I322" t="str">
            <v xml:space="preserve">Mano de Obra Directa                    </v>
          </cell>
        </row>
        <row r="323">
          <cell r="A323">
            <v>33472</v>
          </cell>
          <cell r="B323" t="str">
            <v>OTERO  RICARDO VICTOR</v>
          </cell>
          <cell r="C323" t="str">
            <v>7A</v>
          </cell>
          <cell r="D323">
            <v>70</v>
          </cell>
          <cell r="E323">
            <v>8510</v>
          </cell>
          <cell r="F323" t="str">
            <v xml:space="preserve">GERENTE                                 </v>
          </cell>
          <cell r="I323" t="str">
            <v xml:space="preserve">Mano de Obra Directa                    </v>
          </cell>
        </row>
        <row r="324">
          <cell r="A324">
            <v>33480</v>
          </cell>
          <cell r="B324" t="str">
            <v>LOPEZ  FRANCISCO DANIEL</v>
          </cell>
          <cell r="C324">
            <v>5</v>
          </cell>
          <cell r="D324">
            <v>10</v>
          </cell>
          <cell r="E324">
            <v>5230</v>
          </cell>
          <cell r="F324" t="str">
            <v xml:space="preserve">OPERARIO                                </v>
          </cell>
          <cell r="I324" t="str">
            <v xml:space="preserve">Mano de Obra Indirecta                  </v>
          </cell>
        </row>
        <row r="325">
          <cell r="A325">
            <v>33514</v>
          </cell>
          <cell r="B325" t="str">
            <v>JURADO  ANTONIO MARCELO</v>
          </cell>
          <cell r="C325">
            <v>5</v>
          </cell>
          <cell r="D325">
            <v>10</v>
          </cell>
          <cell r="E325">
            <v>5270</v>
          </cell>
          <cell r="F325" t="str">
            <v xml:space="preserve">ANALISTA                                </v>
          </cell>
          <cell r="I325" t="str">
            <v xml:space="preserve">Mano de Obra Indirecta                  </v>
          </cell>
        </row>
        <row r="326">
          <cell r="A326">
            <v>33522</v>
          </cell>
          <cell r="B326" t="str">
            <v>FELIU  BEATRIZ PATRICIA</v>
          </cell>
          <cell r="C326">
            <v>4</v>
          </cell>
          <cell r="D326">
            <v>41</v>
          </cell>
          <cell r="E326">
            <v>8510</v>
          </cell>
          <cell r="F326" t="str">
            <v xml:space="preserve">EJECUTIVO                               </v>
          </cell>
          <cell r="I326" t="str">
            <v xml:space="preserve">Mano de Obra Indirecta                  </v>
          </cell>
        </row>
        <row r="327">
          <cell r="A327">
            <v>33571</v>
          </cell>
          <cell r="B327" t="str">
            <v>GUZMAN  CESAR JAVIER</v>
          </cell>
          <cell r="C327">
            <v>5</v>
          </cell>
          <cell r="D327">
            <v>10</v>
          </cell>
          <cell r="E327">
            <v>5270</v>
          </cell>
          <cell r="F327" t="str">
            <v xml:space="preserve">ANALISTA                                </v>
          </cell>
          <cell r="I327" t="str">
            <v xml:space="preserve">Mano de Obra Indirecta                  </v>
          </cell>
        </row>
        <row r="328">
          <cell r="A328">
            <v>33605</v>
          </cell>
          <cell r="B328" t="str">
            <v>SANCHEZ  DANIEL ALEJANDRO</v>
          </cell>
          <cell r="C328">
            <v>5</v>
          </cell>
          <cell r="D328">
            <v>10</v>
          </cell>
          <cell r="E328">
            <v>8300</v>
          </cell>
          <cell r="F328" t="str">
            <v xml:space="preserve">JEFE                                    </v>
          </cell>
          <cell r="I328" t="str">
            <v xml:space="preserve">Mano de Obra Indirecta                  </v>
          </cell>
        </row>
        <row r="329">
          <cell r="A329">
            <v>33704</v>
          </cell>
          <cell r="B329" t="str">
            <v>SOSA  GUILLERMO NICOLAS</v>
          </cell>
          <cell r="C329">
            <v>1</v>
          </cell>
          <cell r="D329">
            <v>11</v>
          </cell>
          <cell r="E329">
            <v>8510</v>
          </cell>
          <cell r="F329" t="str">
            <v xml:space="preserve">APM                                     </v>
          </cell>
          <cell r="I329" t="str">
            <v xml:space="preserve">Mano de Obra Indirecta                  </v>
          </cell>
        </row>
        <row r="330">
          <cell r="A330">
            <v>33787</v>
          </cell>
          <cell r="B330" t="str">
            <v>MANFREDI  ROSANNA BEATRIZ MARIA</v>
          </cell>
          <cell r="C330" t="str">
            <v>1A</v>
          </cell>
          <cell r="D330">
            <v>17</v>
          </cell>
          <cell r="E330">
            <v>8510</v>
          </cell>
          <cell r="F330" t="str">
            <v xml:space="preserve">APM                                     </v>
          </cell>
          <cell r="I330" t="str">
            <v xml:space="preserve">Mano de Obra Directa                    </v>
          </cell>
        </row>
        <row r="331">
          <cell r="A331">
            <v>33902</v>
          </cell>
          <cell r="B331" t="str">
            <v>HIDALGO  SONIA ALEJANDRA</v>
          </cell>
          <cell r="C331">
            <v>1</v>
          </cell>
          <cell r="D331">
            <v>11</v>
          </cell>
          <cell r="E331">
            <v>8510</v>
          </cell>
          <cell r="F331" t="str">
            <v xml:space="preserve">APM                                     </v>
          </cell>
          <cell r="I331" t="str">
            <v xml:space="preserve">Mano de Obra Indirecta                  </v>
          </cell>
        </row>
        <row r="332">
          <cell r="A332">
            <v>33928</v>
          </cell>
          <cell r="B332" t="str">
            <v>BELLOS  ROLANDO OMAR</v>
          </cell>
          <cell r="C332">
            <v>1</v>
          </cell>
          <cell r="D332">
            <v>11</v>
          </cell>
          <cell r="E332">
            <v>8510</v>
          </cell>
          <cell r="F332" t="str">
            <v xml:space="preserve">APM                                     </v>
          </cell>
          <cell r="I332" t="str">
            <v xml:space="preserve">Mano de Obra Directa                    </v>
          </cell>
        </row>
        <row r="333">
          <cell r="A333">
            <v>33936</v>
          </cell>
          <cell r="B333" t="str">
            <v>DE CHECCHI  CESAR NORBERTO</v>
          </cell>
          <cell r="C333">
            <v>1</v>
          </cell>
          <cell r="D333">
            <v>11</v>
          </cell>
          <cell r="E333">
            <v>8510</v>
          </cell>
          <cell r="F333" t="str">
            <v xml:space="preserve">APM                                     </v>
          </cell>
          <cell r="I333" t="str">
            <v xml:space="preserve">Mano de Obra Indirecta                  </v>
          </cell>
        </row>
        <row r="334">
          <cell r="A334">
            <v>33985</v>
          </cell>
          <cell r="B334" t="str">
            <v>BALZER  ERICA LORENA</v>
          </cell>
          <cell r="C334">
            <v>1</v>
          </cell>
          <cell r="D334">
            <v>10</v>
          </cell>
          <cell r="E334">
            <v>8510</v>
          </cell>
          <cell r="F334" t="str">
            <v xml:space="preserve">ASISTENTE                               </v>
          </cell>
          <cell r="I334" t="str">
            <v xml:space="preserve">Mano de Obra Indirecta                  </v>
          </cell>
        </row>
        <row r="335">
          <cell r="A335">
            <v>33993</v>
          </cell>
          <cell r="B335" t="str">
            <v>DURAN  PATRICIA INES</v>
          </cell>
          <cell r="C335">
            <v>1</v>
          </cell>
          <cell r="D335">
            <v>10</v>
          </cell>
          <cell r="E335">
            <v>8510</v>
          </cell>
          <cell r="F335" t="str">
            <v xml:space="preserve">COORDINADOR                             </v>
          </cell>
          <cell r="I335" t="str">
            <v xml:space="preserve">Mano de Obra Indirecta                  </v>
          </cell>
        </row>
        <row r="336">
          <cell r="A336">
            <v>34017</v>
          </cell>
          <cell r="B336" t="str">
            <v>FERRO  OSVALDO ANTONIO</v>
          </cell>
          <cell r="C336">
            <v>1</v>
          </cell>
          <cell r="D336">
            <v>11</v>
          </cell>
          <cell r="E336">
            <v>8510</v>
          </cell>
          <cell r="F336" t="str">
            <v xml:space="preserve">JEFE DE VENTAS                          </v>
          </cell>
          <cell r="I336" t="str">
            <v xml:space="preserve">Mano de Obra Indirecta                  </v>
          </cell>
        </row>
        <row r="337">
          <cell r="A337">
            <v>34025</v>
          </cell>
          <cell r="B337" t="str">
            <v>GUERRERO  SERGIO</v>
          </cell>
          <cell r="C337">
            <v>1</v>
          </cell>
          <cell r="D337">
            <v>11</v>
          </cell>
          <cell r="E337">
            <v>8600</v>
          </cell>
          <cell r="F337" t="str">
            <v xml:space="preserve">GERENTE DE PRODUCTO                     </v>
          </cell>
          <cell r="I337" t="str">
            <v xml:space="preserve">Mano de Obra Indirecta                  </v>
          </cell>
        </row>
        <row r="338">
          <cell r="A338">
            <v>34074</v>
          </cell>
          <cell r="B338" t="str">
            <v>MORANO  NELIDA ERMELINDA</v>
          </cell>
          <cell r="C338">
            <v>5</v>
          </cell>
          <cell r="D338">
            <v>10</v>
          </cell>
          <cell r="E338">
            <v>5270</v>
          </cell>
          <cell r="F338" t="str">
            <v xml:space="preserve">SEC. DIR. BIL.                          </v>
          </cell>
          <cell r="I338" t="str">
            <v xml:space="preserve">Mano de Obra Indirecta                  </v>
          </cell>
        </row>
        <row r="339">
          <cell r="A339">
            <v>34124</v>
          </cell>
          <cell r="B339" t="str">
            <v>CAZAUX  CLAUDIA ALEJANDRA</v>
          </cell>
          <cell r="C339" t="str">
            <v>1B</v>
          </cell>
          <cell r="D339">
            <v>10</v>
          </cell>
          <cell r="E339">
            <v>8930</v>
          </cell>
          <cell r="F339" t="str">
            <v xml:space="preserve">GERENTE                                 </v>
          </cell>
          <cell r="I339" t="str">
            <v xml:space="preserve">Mano de Obra Indirecta                  </v>
          </cell>
        </row>
        <row r="340">
          <cell r="A340">
            <v>34157</v>
          </cell>
          <cell r="B340" t="str">
            <v>DI BUCCHIANICO  VALERIA</v>
          </cell>
          <cell r="C340">
            <v>5</v>
          </cell>
          <cell r="D340">
            <v>10</v>
          </cell>
          <cell r="E340">
            <v>5280</v>
          </cell>
          <cell r="F340" t="str">
            <v xml:space="preserve">ASISTENTE                               </v>
          </cell>
          <cell r="I340" t="str">
            <v xml:space="preserve">Mano de Obra Indirecta                  </v>
          </cell>
        </row>
        <row r="341">
          <cell r="A341">
            <v>34173</v>
          </cell>
          <cell r="B341" t="str">
            <v>LOPEZ  CARLOS ARIEL</v>
          </cell>
          <cell r="C341">
            <v>5</v>
          </cell>
          <cell r="D341">
            <v>10</v>
          </cell>
          <cell r="E341">
            <v>5230</v>
          </cell>
          <cell r="F341" t="str">
            <v xml:space="preserve">OPERARIO                                </v>
          </cell>
          <cell r="I341" t="str">
            <v xml:space="preserve">Mano de Obra Indirecta                  </v>
          </cell>
        </row>
        <row r="342">
          <cell r="A342">
            <v>34199</v>
          </cell>
          <cell r="B342" t="str">
            <v>SALVEMINI  ALBERTO ELVIO</v>
          </cell>
          <cell r="C342">
            <v>5</v>
          </cell>
          <cell r="D342">
            <v>10</v>
          </cell>
          <cell r="E342">
            <v>5270</v>
          </cell>
          <cell r="F342" t="str">
            <v xml:space="preserve">ANALISTA                                </v>
          </cell>
          <cell r="I342" t="str">
            <v xml:space="preserve">Mano de Obra Indirecta                  </v>
          </cell>
        </row>
        <row r="343">
          <cell r="A343">
            <v>34223</v>
          </cell>
          <cell r="B343" t="str">
            <v>DOHERTY  MARIA ELENA</v>
          </cell>
          <cell r="C343" t="str">
            <v>1A</v>
          </cell>
          <cell r="D343">
            <v>17</v>
          </cell>
          <cell r="E343">
            <v>8600</v>
          </cell>
          <cell r="F343" t="str">
            <v xml:space="preserve">GERENTE DE PRODUCTO                     </v>
          </cell>
          <cell r="I343" t="str">
            <v xml:space="preserve">Mano de Obra Indirecta                  </v>
          </cell>
        </row>
        <row r="344">
          <cell r="A344">
            <v>34272</v>
          </cell>
          <cell r="B344" t="str">
            <v>MARUN  JORGE LUIS</v>
          </cell>
          <cell r="C344">
            <v>4</v>
          </cell>
          <cell r="D344">
            <v>40</v>
          </cell>
          <cell r="E344">
            <v>8300</v>
          </cell>
          <cell r="F344" t="str">
            <v xml:space="preserve">GERENTE                                 </v>
          </cell>
          <cell r="I344" t="str">
            <v xml:space="preserve">Mano de Obra Indirecta                  </v>
          </cell>
        </row>
        <row r="345">
          <cell r="A345">
            <v>34306</v>
          </cell>
          <cell r="B345" t="str">
            <v>HERNANDEZ JULIO CESAR</v>
          </cell>
          <cell r="C345">
            <v>1</v>
          </cell>
          <cell r="D345">
            <v>10</v>
          </cell>
          <cell r="E345">
            <v>5280</v>
          </cell>
          <cell r="F345" t="str">
            <v>DIRECTOR de Operaciones de Planta</v>
          </cell>
          <cell r="I345" t="str">
            <v xml:space="preserve">Mano de Obra Indirecta                  </v>
          </cell>
        </row>
        <row r="346">
          <cell r="A346">
            <v>34314</v>
          </cell>
          <cell r="B346" t="str">
            <v>GOMEZ CALDERON CAMILO</v>
          </cell>
          <cell r="C346">
            <v>1</v>
          </cell>
          <cell r="D346">
            <v>10</v>
          </cell>
          <cell r="E346">
            <v>8830</v>
          </cell>
          <cell r="F346" t="str">
            <v>DIRECTOR gerente General - Presidente</v>
          </cell>
          <cell r="I346" t="str">
            <v xml:space="preserve">Mano de Obra Indirecta                  </v>
          </cell>
        </row>
        <row r="347">
          <cell r="A347">
            <v>34322</v>
          </cell>
          <cell r="B347" t="str">
            <v>GIACCARDI  NICOLAS</v>
          </cell>
          <cell r="C347">
            <v>5</v>
          </cell>
          <cell r="D347">
            <v>10</v>
          </cell>
          <cell r="E347">
            <v>8820</v>
          </cell>
          <cell r="F347" t="str">
            <v xml:space="preserve">ANALISTA                                </v>
          </cell>
          <cell r="I347" t="str">
            <v xml:space="preserve">Mano de Obra Directa                    </v>
          </cell>
        </row>
        <row r="348">
          <cell r="A348">
            <v>34348</v>
          </cell>
          <cell r="B348" t="str">
            <v>MORVILLO  PATRICIA BEATRIZ</v>
          </cell>
          <cell r="C348">
            <v>1</v>
          </cell>
          <cell r="D348">
            <v>10</v>
          </cell>
          <cell r="E348">
            <v>8510</v>
          </cell>
          <cell r="F348" t="str">
            <v xml:space="preserve">COORDINADOR                             </v>
          </cell>
          <cell r="I348" t="str">
            <v xml:space="preserve">Mano de Obra Indirecta                  </v>
          </cell>
        </row>
        <row r="349">
          <cell r="A349">
            <v>34355</v>
          </cell>
          <cell r="B349" t="str">
            <v>CARAN MISSART  LUCRECIA</v>
          </cell>
          <cell r="C349">
            <v>5</v>
          </cell>
          <cell r="D349">
            <v>10</v>
          </cell>
          <cell r="E349">
            <v>8700</v>
          </cell>
          <cell r="F349" t="str">
            <v xml:space="preserve">ANALISTA                                </v>
          </cell>
          <cell r="I349" t="str">
            <v xml:space="preserve">Mano de Obra Indirecta                  </v>
          </cell>
        </row>
        <row r="350">
          <cell r="A350">
            <v>34371</v>
          </cell>
          <cell r="B350" t="str">
            <v>QUINTELA  VALERIA PATRICIA</v>
          </cell>
          <cell r="C350">
            <v>4</v>
          </cell>
          <cell r="D350">
            <v>41</v>
          </cell>
          <cell r="E350">
            <v>8600</v>
          </cell>
          <cell r="F350" t="str">
            <v xml:space="preserve">COORDINADOR                             </v>
          </cell>
          <cell r="I350" t="str">
            <v xml:space="preserve">Mano de Obra Indirecta                  </v>
          </cell>
        </row>
        <row r="351">
          <cell r="A351">
            <v>34421</v>
          </cell>
          <cell r="B351" t="str">
            <v>CERVERA  DIEGO ARIEL</v>
          </cell>
          <cell r="C351">
            <v>5</v>
          </cell>
          <cell r="D351">
            <v>10</v>
          </cell>
          <cell r="E351">
            <v>5270</v>
          </cell>
          <cell r="F351" t="str">
            <v xml:space="preserve">ANALISTA                                </v>
          </cell>
          <cell r="I351" t="str">
            <v xml:space="preserve">Mano de Obra Indirecta                  </v>
          </cell>
        </row>
        <row r="352">
          <cell r="A352">
            <v>34447</v>
          </cell>
          <cell r="B352" t="str">
            <v>PASTORINI  ROBERTO CARLOS</v>
          </cell>
          <cell r="C352">
            <v>5</v>
          </cell>
          <cell r="D352">
            <v>10</v>
          </cell>
          <cell r="E352">
            <v>5270</v>
          </cell>
          <cell r="F352" t="str">
            <v xml:space="preserve">ANALISTA                                </v>
          </cell>
          <cell r="I352" t="str">
            <v xml:space="preserve">Mano de Obra Indirecta                  </v>
          </cell>
        </row>
        <row r="353">
          <cell r="A353">
            <v>34454</v>
          </cell>
          <cell r="B353" t="str">
            <v>SALERNO  MARIA ELENA</v>
          </cell>
          <cell r="C353">
            <v>5</v>
          </cell>
          <cell r="D353">
            <v>10</v>
          </cell>
          <cell r="E353">
            <v>5280</v>
          </cell>
          <cell r="F353" t="str">
            <v xml:space="preserve">SEC. DIR. BIL.                          </v>
          </cell>
          <cell r="I353" t="str">
            <v xml:space="preserve">Mano de Obra Indirecta                  </v>
          </cell>
        </row>
        <row r="354">
          <cell r="A354">
            <v>34462</v>
          </cell>
          <cell r="B354" t="str">
            <v>LLANEZA  VANINA</v>
          </cell>
          <cell r="C354">
            <v>1</v>
          </cell>
          <cell r="D354">
            <v>10</v>
          </cell>
          <cell r="E354">
            <v>8510</v>
          </cell>
          <cell r="F354" t="str">
            <v xml:space="preserve">COORDINADOR                             </v>
          </cell>
          <cell r="I354" t="str">
            <v xml:space="preserve">Mano de Obra Directa                    </v>
          </cell>
        </row>
        <row r="355">
          <cell r="A355">
            <v>34496</v>
          </cell>
          <cell r="B355" t="str">
            <v>BLANC  MARIA ALEJANDRA</v>
          </cell>
          <cell r="C355">
            <v>1</v>
          </cell>
          <cell r="D355">
            <v>10</v>
          </cell>
          <cell r="E355">
            <v>8910</v>
          </cell>
          <cell r="F355" t="str">
            <v xml:space="preserve">GERENTE                                 </v>
          </cell>
          <cell r="I355" t="str">
            <v xml:space="preserve">Mano de Obra Directa                    </v>
          </cell>
        </row>
        <row r="356">
          <cell r="A356">
            <v>34504</v>
          </cell>
          <cell r="B356" t="str">
            <v>CANZONIERI  GABRIELA LUCILA</v>
          </cell>
          <cell r="C356">
            <v>5</v>
          </cell>
          <cell r="D356">
            <v>10</v>
          </cell>
          <cell r="E356">
            <v>5270</v>
          </cell>
          <cell r="F356" t="str">
            <v xml:space="preserve">ASISTENTE                               </v>
          </cell>
          <cell r="I356" t="str">
            <v xml:space="preserve">Mano de Obra Indirecta                  </v>
          </cell>
        </row>
        <row r="357">
          <cell r="A357">
            <v>34520</v>
          </cell>
          <cell r="B357" t="str">
            <v>IBARRA  JUAN ROLANDO</v>
          </cell>
          <cell r="C357">
            <v>5</v>
          </cell>
          <cell r="D357">
            <v>10</v>
          </cell>
          <cell r="E357">
            <v>5270</v>
          </cell>
          <cell r="F357" t="str">
            <v xml:space="preserve">ANALISTA                                </v>
          </cell>
          <cell r="I357" t="str">
            <v xml:space="preserve">Mano de Obra Indirecta                  </v>
          </cell>
        </row>
        <row r="358">
          <cell r="A358">
            <v>34538</v>
          </cell>
          <cell r="B358" t="str">
            <v>PARRILLA  OMAR ARIEL</v>
          </cell>
          <cell r="C358">
            <v>5</v>
          </cell>
          <cell r="D358">
            <v>10</v>
          </cell>
          <cell r="E358">
            <v>5270</v>
          </cell>
          <cell r="F358" t="str">
            <v xml:space="preserve">ANALISTA                                </v>
          </cell>
          <cell r="I358" t="str">
            <v xml:space="preserve">Mano de Obra Indirecta                  </v>
          </cell>
        </row>
        <row r="359">
          <cell r="A359">
            <v>34546</v>
          </cell>
          <cell r="B359" t="str">
            <v>DUMAS MARCOS</v>
          </cell>
          <cell r="C359">
            <v>4</v>
          </cell>
          <cell r="D359">
            <v>40</v>
          </cell>
          <cell r="E359">
            <v>8820</v>
          </cell>
          <cell r="F359" t="str">
            <v>DIRECTOR Gerente General División Diagnóstico</v>
          </cell>
          <cell r="I359" t="str">
            <v xml:space="preserve">Mano de Obra Indirecta                  </v>
          </cell>
        </row>
        <row r="360">
          <cell r="A360">
            <v>34553</v>
          </cell>
          <cell r="B360" t="str">
            <v>SCARDAPANE  TAMARA</v>
          </cell>
          <cell r="C360">
            <v>5</v>
          </cell>
          <cell r="D360">
            <v>10</v>
          </cell>
          <cell r="E360">
            <v>5270</v>
          </cell>
          <cell r="F360" t="str">
            <v xml:space="preserve">ASISTENTE                               </v>
          </cell>
          <cell r="I360" t="str">
            <v xml:space="preserve">Mano de Obra Directa                    </v>
          </cell>
        </row>
        <row r="361">
          <cell r="A361">
            <v>34561</v>
          </cell>
          <cell r="B361" t="str">
            <v>SPREAFICO  MERCEDES</v>
          </cell>
          <cell r="C361">
            <v>5</v>
          </cell>
          <cell r="D361">
            <v>10</v>
          </cell>
          <cell r="E361">
            <v>5270</v>
          </cell>
          <cell r="F361" t="str">
            <v xml:space="preserve">ASISTENTE                               </v>
          </cell>
          <cell r="I361" t="str">
            <v xml:space="preserve">Mano de Obra Directa                    </v>
          </cell>
        </row>
        <row r="362">
          <cell r="A362">
            <v>34579</v>
          </cell>
          <cell r="B362" t="str">
            <v>ORTIZ  CAMARGO CLAUDIA MARITZA</v>
          </cell>
          <cell r="C362">
            <v>5</v>
          </cell>
          <cell r="D362">
            <v>10</v>
          </cell>
          <cell r="E362">
            <v>5160</v>
          </cell>
          <cell r="F362" t="str">
            <v xml:space="preserve">SUPERVISOR                              </v>
          </cell>
          <cell r="I362" t="str">
            <v xml:space="preserve">Mano de Obra Indirecta                  </v>
          </cell>
        </row>
        <row r="363">
          <cell r="A363">
            <v>34587</v>
          </cell>
          <cell r="B363" t="str">
            <v>ESCOBAR  CESAR GABRIEL</v>
          </cell>
          <cell r="C363">
            <v>5</v>
          </cell>
          <cell r="D363">
            <v>10</v>
          </cell>
          <cell r="E363">
            <v>5270</v>
          </cell>
          <cell r="F363" t="str">
            <v xml:space="preserve">ANALISTA                                </v>
          </cell>
          <cell r="I363" t="str">
            <v xml:space="preserve">Mano de Obra Indirecta                  </v>
          </cell>
        </row>
        <row r="364">
          <cell r="A364">
            <v>34595</v>
          </cell>
          <cell r="B364" t="str">
            <v>BILBAO  ALEJANDRO GERARDO</v>
          </cell>
          <cell r="C364">
            <v>5</v>
          </cell>
          <cell r="D364">
            <v>10</v>
          </cell>
          <cell r="E364">
            <v>5270</v>
          </cell>
          <cell r="F364" t="str">
            <v xml:space="preserve">ASISTENTE                               </v>
          </cell>
          <cell r="I364" t="str">
            <v xml:space="preserve">Mano de Obra Indirecta                  </v>
          </cell>
        </row>
        <row r="365">
          <cell r="A365">
            <v>34611</v>
          </cell>
          <cell r="B365" t="str">
            <v>MICHELI  MARIELA</v>
          </cell>
          <cell r="C365">
            <v>5</v>
          </cell>
          <cell r="D365">
            <v>10</v>
          </cell>
          <cell r="E365">
            <v>5280</v>
          </cell>
          <cell r="F365" t="str">
            <v xml:space="preserve">COORDINADOR                             </v>
          </cell>
          <cell r="I365" t="str">
            <v xml:space="preserve">Mano de Obra Directa                    </v>
          </cell>
        </row>
        <row r="366">
          <cell r="A366">
            <v>34629</v>
          </cell>
          <cell r="B366" t="str">
            <v>DOYLE  AMALIA ELISA</v>
          </cell>
          <cell r="C366">
            <v>5</v>
          </cell>
          <cell r="D366">
            <v>10</v>
          </cell>
          <cell r="E366">
            <v>8700</v>
          </cell>
          <cell r="F366" t="str">
            <v xml:space="preserve">ANALISTA                                </v>
          </cell>
          <cell r="I366" t="str">
            <v xml:space="preserve">Mano de Obra Indirecta                  </v>
          </cell>
        </row>
        <row r="367">
          <cell r="A367">
            <v>34637</v>
          </cell>
          <cell r="B367" t="str">
            <v>BANI  NATALIA</v>
          </cell>
          <cell r="C367">
            <v>5</v>
          </cell>
          <cell r="D367">
            <v>10</v>
          </cell>
          <cell r="E367">
            <v>5270</v>
          </cell>
          <cell r="F367" t="str">
            <v xml:space="preserve">ASISTENTE                               </v>
          </cell>
          <cell r="I367" t="str">
            <v xml:space="preserve">Mano de Obra Indirecta                  </v>
          </cell>
        </row>
        <row r="368">
          <cell r="A368">
            <v>34645</v>
          </cell>
          <cell r="B368" t="str">
            <v>CALLICO GOMEZ  ANDRES EMILIO</v>
          </cell>
          <cell r="C368">
            <v>5</v>
          </cell>
          <cell r="D368">
            <v>10</v>
          </cell>
          <cell r="E368">
            <v>5280</v>
          </cell>
          <cell r="F368" t="str">
            <v xml:space="preserve">SUPERVISOR                              </v>
          </cell>
          <cell r="I368" t="str">
            <v xml:space="preserve">Mano de Obra Indirecta                  </v>
          </cell>
        </row>
        <row r="369">
          <cell r="A369">
            <v>34652</v>
          </cell>
          <cell r="B369" t="str">
            <v>RODRIGUEZ  JORGE ANDRES</v>
          </cell>
          <cell r="C369">
            <v>1</v>
          </cell>
          <cell r="D369">
            <v>10</v>
          </cell>
          <cell r="E369">
            <v>8900</v>
          </cell>
          <cell r="F369" t="str">
            <v xml:space="preserve">GERENTE                                 </v>
          </cell>
          <cell r="I369" t="str">
            <v xml:space="preserve">Mano de Obra Indirecta                  </v>
          </cell>
        </row>
        <row r="370">
          <cell r="A370">
            <v>34660</v>
          </cell>
          <cell r="B370" t="str">
            <v>DI MARIA  VERONICA GABRIELA</v>
          </cell>
          <cell r="C370">
            <v>4</v>
          </cell>
          <cell r="D370">
            <v>40</v>
          </cell>
          <cell r="E370">
            <v>8820</v>
          </cell>
          <cell r="F370" t="str">
            <v xml:space="preserve">ANALISTA                                </v>
          </cell>
          <cell r="I370" t="str">
            <v xml:space="preserve">Mano de Obra Indirecta                  </v>
          </cell>
        </row>
        <row r="371">
          <cell r="A371">
            <v>34686</v>
          </cell>
          <cell r="B371" t="str">
            <v>SANTOS  GASTON CLAUDIO</v>
          </cell>
          <cell r="C371">
            <v>4</v>
          </cell>
          <cell r="D371">
            <v>40</v>
          </cell>
          <cell r="E371">
            <v>8820</v>
          </cell>
          <cell r="F371" t="str">
            <v xml:space="preserve">SUPERVISOR                              </v>
          </cell>
          <cell r="I371" t="str">
            <v xml:space="preserve">Mano de Obra Indirecta                  </v>
          </cell>
        </row>
        <row r="372">
          <cell r="A372">
            <v>34694</v>
          </cell>
          <cell r="B372" t="str">
            <v>SCENNA  NATALIA</v>
          </cell>
          <cell r="C372">
            <v>1</v>
          </cell>
          <cell r="D372">
            <v>10</v>
          </cell>
          <cell r="E372">
            <v>8820</v>
          </cell>
          <cell r="F372" t="str">
            <v xml:space="preserve">ANALISTA                                </v>
          </cell>
          <cell r="I372" t="str">
            <v xml:space="preserve">Mano de Obra Indirecta                  </v>
          </cell>
        </row>
        <row r="373">
          <cell r="A373">
            <v>34702</v>
          </cell>
          <cell r="B373" t="str">
            <v>BASILICO  MARIA JOSE</v>
          </cell>
          <cell r="C373">
            <v>5</v>
          </cell>
          <cell r="D373">
            <v>10</v>
          </cell>
          <cell r="E373">
            <v>8700</v>
          </cell>
          <cell r="F373" t="str">
            <v xml:space="preserve">ANALISTA                                </v>
          </cell>
          <cell r="I373" t="str">
            <v xml:space="preserve">Mano de Obra Indirecta                  </v>
          </cell>
        </row>
        <row r="374">
          <cell r="A374">
            <v>34710</v>
          </cell>
          <cell r="B374" t="str">
            <v>DI PIERRI  HORACIO NESTOR</v>
          </cell>
          <cell r="C374">
            <v>4</v>
          </cell>
          <cell r="D374">
            <v>41</v>
          </cell>
          <cell r="E374">
            <v>5600</v>
          </cell>
          <cell r="F374" t="str">
            <v xml:space="preserve">GERENTE                                 </v>
          </cell>
          <cell r="I374" t="str">
            <v xml:space="preserve">Mano de Obra Indirecta                  </v>
          </cell>
        </row>
        <row r="375">
          <cell r="A375">
            <v>34711</v>
          </cell>
          <cell r="B375" t="str">
            <v>CONDES  PABLO ALBERTO</v>
          </cell>
          <cell r="C375">
            <v>4</v>
          </cell>
          <cell r="D375">
            <v>40</v>
          </cell>
          <cell r="E375">
            <v>8820</v>
          </cell>
          <cell r="F375" t="str">
            <v xml:space="preserve">ANALISTA                                </v>
          </cell>
          <cell r="I375" t="str">
            <v xml:space="preserve">Mano de Obra Indirecta                  </v>
          </cell>
        </row>
        <row r="376">
          <cell r="A376">
            <v>34712</v>
          </cell>
          <cell r="B376" t="str">
            <v>LOUCIM  PABLO ERNESTO</v>
          </cell>
          <cell r="C376">
            <v>4</v>
          </cell>
          <cell r="D376">
            <v>41</v>
          </cell>
          <cell r="E376">
            <v>5600</v>
          </cell>
          <cell r="F376" t="str">
            <v xml:space="preserve">ING. SERV. TEC.                         </v>
          </cell>
          <cell r="I376" t="str">
            <v xml:space="preserve">Mano de Obra Indirecta                  </v>
          </cell>
        </row>
        <row r="377">
          <cell r="A377">
            <v>34714</v>
          </cell>
          <cell r="B377" t="str">
            <v>KRIEGER  ELIANA VANESA</v>
          </cell>
          <cell r="C377">
            <v>5</v>
          </cell>
          <cell r="D377">
            <v>10</v>
          </cell>
          <cell r="E377">
            <v>5270</v>
          </cell>
          <cell r="F377" t="str">
            <v xml:space="preserve">ANALISTA                                </v>
          </cell>
          <cell r="I377" t="str">
            <v xml:space="preserve">Mano de Obra Indirecta                  </v>
          </cell>
        </row>
        <row r="378">
          <cell r="A378">
            <v>34715</v>
          </cell>
          <cell r="B378" t="str">
            <v>OTERO  CAROLINA</v>
          </cell>
          <cell r="C378">
            <v>5</v>
          </cell>
          <cell r="D378">
            <v>10</v>
          </cell>
          <cell r="E378">
            <v>5280</v>
          </cell>
          <cell r="F378" t="str">
            <v xml:space="preserve">ANALISTA                                </v>
          </cell>
          <cell r="I378" t="str">
            <v xml:space="preserve">Mano de Obra Indirecta                  </v>
          </cell>
        </row>
        <row r="379">
          <cell r="A379">
            <v>34716</v>
          </cell>
          <cell r="B379" t="str">
            <v>MACARIO  JUAN NICOLAS</v>
          </cell>
          <cell r="C379">
            <v>5</v>
          </cell>
          <cell r="D379">
            <v>10</v>
          </cell>
          <cell r="E379">
            <v>5270</v>
          </cell>
          <cell r="F379" t="str">
            <v xml:space="preserve">ASISTENTE                               </v>
          </cell>
          <cell r="I379" t="str">
            <v xml:space="preserve">Mano de Obra Directa                    </v>
          </cell>
        </row>
        <row r="380">
          <cell r="A380">
            <v>34717</v>
          </cell>
          <cell r="B380" t="str">
            <v>CORBELLA  MARIA FLORENCIA</v>
          </cell>
          <cell r="C380">
            <v>4</v>
          </cell>
          <cell r="D380">
            <v>41</v>
          </cell>
          <cell r="E380">
            <v>8510</v>
          </cell>
          <cell r="F380" t="str">
            <v xml:space="preserve">ASISTENTE                               </v>
          </cell>
          <cell r="I380" t="str">
            <v xml:space="preserve">Mano de Obra Indirecta                  </v>
          </cell>
        </row>
        <row r="381">
          <cell r="A381">
            <v>34718</v>
          </cell>
          <cell r="B381" t="str">
            <v>RITA  ANDREA ESTELA</v>
          </cell>
          <cell r="C381">
            <v>5</v>
          </cell>
          <cell r="D381">
            <v>10</v>
          </cell>
          <cell r="E381">
            <v>5270</v>
          </cell>
          <cell r="F381" t="str">
            <v xml:space="preserve">ASISTENTE                               </v>
          </cell>
          <cell r="I381" t="str">
            <v xml:space="preserve">Mano de Obra Indirecta                  </v>
          </cell>
        </row>
        <row r="382">
          <cell r="A382">
            <v>34719</v>
          </cell>
          <cell r="B382" t="str">
            <v>MARINO  JORGE OSCAR</v>
          </cell>
          <cell r="C382">
            <v>5</v>
          </cell>
          <cell r="D382">
            <v>10</v>
          </cell>
          <cell r="E382">
            <v>5150</v>
          </cell>
          <cell r="F382" t="str">
            <v xml:space="preserve">OPERARIO                                </v>
          </cell>
          <cell r="I382" t="str">
            <v xml:space="preserve">Mano de Obra Indirecta                  </v>
          </cell>
        </row>
        <row r="383">
          <cell r="A383">
            <v>34721</v>
          </cell>
          <cell r="B383" t="str">
            <v>GERATTANO  GISELLE PAULA</v>
          </cell>
          <cell r="C383">
            <v>4</v>
          </cell>
          <cell r="D383">
            <v>40</v>
          </cell>
          <cell r="E383">
            <v>8301</v>
          </cell>
          <cell r="F383" t="str">
            <v xml:space="preserve">ORDER ENTRY                             </v>
          </cell>
          <cell r="I383" t="str">
            <v xml:space="preserve">Mano de Obra Indirecta                  </v>
          </cell>
        </row>
        <row r="384">
          <cell r="A384">
            <v>34722</v>
          </cell>
          <cell r="B384" t="str">
            <v>LOIACONO  MARIA FLORENCIA</v>
          </cell>
          <cell r="C384">
            <v>1</v>
          </cell>
          <cell r="D384">
            <v>10</v>
          </cell>
          <cell r="E384">
            <v>5250</v>
          </cell>
          <cell r="F384" t="str">
            <v xml:space="preserve">RECEPCIONISTA                           </v>
          </cell>
          <cell r="I384" t="str">
            <v xml:space="preserve">Mano de Obra Directa                    </v>
          </cell>
        </row>
        <row r="385">
          <cell r="A385">
            <v>34723</v>
          </cell>
          <cell r="B385" t="str">
            <v>NORDENSTAHL  MARTIN GUSTAVO</v>
          </cell>
          <cell r="C385">
            <v>1</v>
          </cell>
          <cell r="D385">
            <v>17</v>
          </cell>
          <cell r="E385">
            <v>8600</v>
          </cell>
          <cell r="F385" t="str">
            <v>DIRECTOR  División Nuticional - Región Sur</v>
          </cell>
          <cell r="I385" t="str">
            <v xml:space="preserve">Mano de Obra Indirecta                  </v>
          </cell>
        </row>
        <row r="386">
          <cell r="A386">
            <v>34725</v>
          </cell>
          <cell r="B386" t="str">
            <v>DIAZ  PABLO ESTEBAN</v>
          </cell>
          <cell r="C386">
            <v>5</v>
          </cell>
          <cell r="D386">
            <v>10</v>
          </cell>
          <cell r="E386">
            <v>5270</v>
          </cell>
          <cell r="F386" t="str">
            <v xml:space="preserve">ANALISTA                                </v>
          </cell>
          <cell r="I386" t="str">
            <v xml:space="preserve">Mano de Obra Indirecta                  </v>
          </cell>
        </row>
        <row r="387">
          <cell r="A387">
            <v>34726</v>
          </cell>
          <cell r="B387" t="str">
            <v>DI CAMPLI  VANESA GABRIELA</v>
          </cell>
          <cell r="C387">
            <v>1</v>
          </cell>
          <cell r="D387">
            <v>10</v>
          </cell>
          <cell r="E387">
            <v>8910</v>
          </cell>
          <cell r="F387" t="str">
            <v xml:space="preserve">COORDINADOR                             </v>
          </cell>
          <cell r="I387" t="str">
            <v xml:space="preserve">Mano de Obra Indirecta                  </v>
          </cell>
        </row>
        <row r="388">
          <cell r="A388">
            <v>34727</v>
          </cell>
          <cell r="B388" t="str">
            <v>HERMIDA  IGNACIO ALBERTO</v>
          </cell>
          <cell r="C388">
            <v>4</v>
          </cell>
          <cell r="D388">
            <v>41</v>
          </cell>
          <cell r="E388">
            <v>8510</v>
          </cell>
          <cell r="F388" t="str">
            <v xml:space="preserve">ASESOR TECNICO COMERCIAL                </v>
          </cell>
          <cell r="I388" t="str">
            <v xml:space="preserve">Mano de Obra Indirecta                  </v>
          </cell>
        </row>
        <row r="389">
          <cell r="A389">
            <v>34728</v>
          </cell>
          <cell r="B389" t="str">
            <v>CORBO VAZQUEZ  EDUARDO MARTIN</v>
          </cell>
          <cell r="C389">
            <v>1</v>
          </cell>
          <cell r="D389">
            <v>11</v>
          </cell>
          <cell r="E389">
            <v>8600</v>
          </cell>
          <cell r="F389" t="str">
            <v xml:space="preserve">GERENTE DE MARKETING                    </v>
          </cell>
          <cell r="I389" t="str">
            <v xml:space="preserve">Mano de Obra Indirecta                  </v>
          </cell>
        </row>
        <row r="390">
          <cell r="A390">
            <v>34730</v>
          </cell>
          <cell r="B390" t="str">
            <v>SECCHI  JUAN MANUEL</v>
          </cell>
          <cell r="C390">
            <v>4</v>
          </cell>
          <cell r="D390">
            <v>41</v>
          </cell>
          <cell r="E390">
            <v>5600</v>
          </cell>
          <cell r="F390" t="str">
            <v xml:space="preserve">ASISTENTE                               </v>
          </cell>
          <cell r="I390" t="str">
            <v xml:space="preserve">Mano de Obra Indirecta                  </v>
          </cell>
        </row>
        <row r="391">
          <cell r="A391">
            <v>34731</v>
          </cell>
          <cell r="B391" t="str">
            <v>MAFFIOLI  PABLO ESTEBAN</v>
          </cell>
          <cell r="C391">
            <v>5</v>
          </cell>
          <cell r="D391">
            <v>10</v>
          </cell>
          <cell r="E391">
            <v>5280</v>
          </cell>
          <cell r="F391" t="str">
            <v xml:space="preserve">GERENTE                                 </v>
          </cell>
          <cell r="I391" t="str">
            <v xml:space="preserve">Mano de Obra Indirecta                  </v>
          </cell>
        </row>
        <row r="392">
          <cell r="A392">
            <v>34732</v>
          </cell>
          <cell r="B392" t="str">
            <v>PORTANOVA  SEBASTIAN FERNANDO</v>
          </cell>
          <cell r="C392">
            <v>5</v>
          </cell>
          <cell r="D392">
            <v>10</v>
          </cell>
          <cell r="E392">
            <v>5280</v>
          </cell>
          <cell r="F392" t="str">
            <v xml:space="preserve">ANALISTA                                </v>
          </cell>
          <cell r="I392" t="str">
            <v xml:space="preserve">Mano de Obra Indirecta                  </v>
          </cell>
        </row>
        <row r="393">
          <cell r="A393">
            <v>34733</v>
          </cell>
          <cell r="B393" t="str">
            <v>AVOGADRO SOTELO  MAGALI</v>
          </cell>
          <cell r="C393">
            <v>1</v>
          </cell>
          <cell r="D393">
            <v>10</v>
          </cell>
          <cell r="E393">
            <v>8820</v>
          </cell>
          <cell r="F393" t="str">
            <v xml:space="preserve">ANALISTA                                </v>
          </cell>
          <cell r="I393" t="str">
            <v xml:space="preserve">Mano de Obra Indirecta                  </v>
          </cell>
        </row>
        <row r="394">
          <cell r="A394">
            <v>34734</v>
          </cell>
          <cell r="B394" t="str">
            <v>VALORA  LORENA</v>
          </cell>
          <cell r="C394">
            <v>1</v>
          </cell>
          <cell r="D394">
            <v>10</v>
          </cell>
          <cell r="E394">
            <v>8920</v>
          </cell>
          <cell r="F394" t="str">
            <v xml:space="preserve">MONITOR                                 </v>
          </cell>
          <cell r="I394" t="str">
            <v xml:space="preserve">Mano de Obra Indirecta                  </v>
          </cell>
        </row>
        <row r="395">
          <cell r="A395">
            <v>34735</v>
          </cell>
          <cell r="B395" t="str">
            <v>RODRIGUEZ  KARINA ANDREA</v>
          </cell>
          <cell r="C395">
            <v>5</v>
          </cell>
          <cell r="D395">
            <v>10</v>
          </cell>
          <cell r="E395">
            <v>5270</v>
          </cell>
          <cell r="F395" t="str">
            <v xml:space="preserve">ASISTENTE                               </v>
          </cell>
          <cell r="I395" t="str">
            <v xml:space="preserve">Mano de Obra Indirecta                  </v>
          </cell>
        </row>
        <row r="396">
          <cell r="A396">
            <v>34736</v>
          </cell>
          <cell r="B396" t="str">
            <v>ALVAREZ GARCIA  JUAN CRUZ</v>
          </cell>
          <cell r="C396" t="str">
            <v>1A</v>
          </cell>
          <cell r="D396">
            <v>17</v>
          </cell>
          <cell r="E396">
            <v>8600</v>
          </cell>
          <cell r="F396" t="str">
            <v xml:space="preserve">GERENTE DE PRODUCTO                     </v>
          </cell>
          <cell r="I396" t="str">
            <v xml:space="preserve">Mano de Obra Indirecta                  </v>
          </cell>
        </row>
        <row r="397">
          <cell r="A397">
            <v>34737</v>
          </cell>
          <cell r="B397" t="str">
            <v>TRAVERSO  MARIA MICAELA</v>
          </cell>
          <cell r="C397">
            <v>5</v>
          </cell>
          <cell r="D397">
            <v>10</v>
          </cell>
          <cell r="E397">
            <v>5280</v>
          </cell>
          <cell r="F397" t="str">
            <v xml:space="preserve">JEFE                                    </v>
          </cell>
          <cell r="I397" t="str">
            <v xml:space="preserve">Mano de Obra Indirecta                  </v>
          </cell>
        </row>
        <row r="398">
          <cell r="A398">
            <v>34738</v>
          </cell>
          <cell r="B398" t="str">
            <v>FERRER  FEDERICO</v>
          </cell>
          <cell r="C398">
            <v>5</v>
          </cell>
          <cell r="D398">
            <v>10</v>
          </cell>
          <cell r="E398">
            <v>8820</v>
          </cell>
          <cell r="F398" t="str">
            <v xml:space="preserve">ANALISTA                                </v>
          </cell>
          <cell r="I398" t="str">
            <v xml:space="preserve">Mano de Obra Indirecta                  </v>
          </cell>
        </row>
        <row r="399">
          <cell r="A399">
            <v>34739</v>
          </cell>
          <cell r="B399" t="str">
            <v>CENTURION  JOSE FELICIANO</v>
          </cell>
          <cell r="C399">
            <v>5</v>
          </cell>
          <cell r="D399">
            <v>10</v>
          </cell>
          <cell r="E399">
            <v>5210</v>
          </cell>
          <cell r="F399" t="str">
            <v xml:space="preserve">OPERARIO                                </v>
          </cell>
          <cell r="I399" t="str">
            <v xml:space="preserve">Mano de Obra Indirecta                  </v>
          </cell>
        </row>
        <row r="400">
          <cell r="A400">
            <v>34740</v>
          </cell>
          <cell r="B400" t="str">
            <v>IBARRA  HECTOR RAMON</v>
          </cell>
          <cell r="C400">
            <v>5</v>
          </cell>
          <cell r="D400">
            <v>10</v>
          </cell>
          <cell r="E400">
            <v>5150</v>
          </cell>
          <cell r="F400" t="str">
            <v xml:space="preserve">OPERARIO                                </v>
          </cell>
          <cell r="I400" t="str">
            <v xml:space="preserve">Mano de Obra Indirecta                  </v>
          </cell>
        </row>
        <row r="401">
          <cell r="A401">
            <v>34741</v>
          </cell>
          <cell r="B401" t="str">
            <v>DE LUCO  GERARDO GABRIEL</v>
          </cell>
          <cell r="C401">
            <v>5</v>
          </cell>
          <cell r="D401">
            <v>10</v>
          </cell>
          <cell r="E401">
            <v>5150</v>
          </cell>
          <cell r="F401" t="str">
            <v xml:space="preserve">OPERARIO                                </v>
          </cell>
          <cell r="I401" t="str">
            <v xml:space="preserve">Mano de Obra Directa                    </v>
          </cell>
        </row>
        <row r="402">
          <cell r="A402">
            <v>34742</v>
          </cell>
          <cell r="B402" t="str">
            <v>CUESTA  LUCAS MARTIN</v>
          </cell>
          <cell r="C402">
            <v>5</v>
          </cell>
          <cell r="D402">
            <v>10</v>
          </cell>
          <cell r="E402">
            <v>5150</v>
          </cell>
          <cell r="F402" t="str">
            <v xml:space="preserve">OPERARIO                                </v>
          </cell>
          <cell r="I402" t="str">
            <v xml:space="preserve">Mano de Obra Directa                    </v>
          </cell>
        </row>
        <row r="403">
          <cell r="A403">
            <v>34744</v>
          </cell>
          <cell r="B403" t="str">
            <v>FUENTES  CECILIA</v>
          </cell>
          <cell r="C403" t="str">
            <v>7A</v>
          </cell>
          <cell r="D403">
            <v>70</v>
          </cell>
          <cell r="E403">
            <v>8510</v>
          </cell>
          <cell r="F403" t="str">
            <v xml:space="preserve">TSO                                     </v>
          </cell>
          <cell r="I403" t="str">
            <v xml:space="preserve">Mano de Obra Directa                    </v>
          </cell>
        </row>
        <row r="404">
          <cell r="A404">
            <v>34745</v>
          </cell>
          <cell r="B404" t="str">
            <v>LOSI  GASTON EDUARDO</v>
          </cell>
          <cell r="C404" t="str">
            <v>7A</v>
          </cell>
          <cell r="D404">
            <v>70</v>
          </cell>
          <cell r="E404">
            <v>8510</v>
          </cell>
          <cell r="F404" t="str">
            <v xml:space="preserve">ASESOR TECNICO COMERCIAL                </v>
          </cell>
          <cell r="I404" t="str">
            <v xml:space="preserve">Mano de Obra Indirecta                  </v>
          </cell>
        </row>
        <row r="405">
          <cell r="A405">
            <v>34746</v>
          </cell>
          <cell r="B405" t="str">
            <v>LORENZO  SANDRA NOEMI</v>
          </cell>
          <cell r="C405" t="str">
            <v>7A</v>
          </cell>
          <cell r="D405">
            <v>70</v>
          </cell>
          <cell r="E405">
            <v>8510</v>
          </cell>
          <cell r="F405" t="str">
            <v xml:space="preserve">ASESOR TECNICO COMERCIAL                </v>
          </cell>
          <cell r="I405" t="str">
            <v xml:space="preserve">Mano de Obra Indirecta                  </v>
          </cell>
        </row>
        <row r="406">
          <cell r="A406">
            <v>34747</v>
          </cell>
          <cell r="B406" t="str">
            <v>STEFANINI  CARINA HAYDEE</v>
          </cell>
          <cell r="C406" t="str">
            <v>7A</v>
          </cell>
          <cell r="D406">
            <v>70</v>
          </cell>
          <cell r="E406">
            <v>8510</v>
          </cell>
          <cell r="F406" t="str">
            <v xml:space="preserve">ASESOR TECNICO COMERCIAL                </v>
          </cell>
          <cell r="I406" t="str">
            <v xml:space="preserve">Mano de Obra Indirecta                  </v>
          </cell>
        </row>
        <row r="407">
          <cell r="A407">
            <v>34748</v>
          </cell>
          <cell r="B407" t="str">
            <v>VALLANSOT  LUCIANA NATALIA</v>
          </cell>
          <cell r="C407" t="str">
            <v>7A</v>
          </cell>
          <cell r="D407">
            <v>70</v>
          </cell>
          <cell r="E407">
            <v>8510</v>
          </cell>
          <cell r="F407" t="str">
            <v xml:space="preserve">ASESOR TECNICO COMERCIAL                </v>
          </cell>
          <cell r="I407" t="str">
            <v xml:space="preserve">Mano de Obra Indirecta                  </v>
          </cell>
        </row>
        <row r="408">
          <cell r="A408">
            <v>34749</v>
          </cell>
          <cell r="B408" t="str">
            <v>MERCADO  JAVIER ALFONSO</v>
          </cell>
          <cell r="C408" t="str">
            <v>7A</v>
          </cell>
          <cell r="D408">
            <v>70</v>
          </cell>
          <cell r="E408">
            <v>8510</v>
          </cell>
          <cell r="F408" t="str">
            <v xml:space="preserve">ASESOR TECNICO COMERCIAL                </v>
          </cell>
          <cell r="I408" t="str">
            <v xml:space="preserve">Mano de Obra Indirecta                  </v>
          </cell>
        </row>
        <row r="409">
          <cell r="A409">
            <v>34750</v>
          </cell>
          <cell r="B409" t="str">
            <v>CRESPO  MARIA FERNANDA</v>
          </cell>
          <cell r="C409" t="str">
            <v>7A</v>
          </cell>
          <cell r="D409">
            <v>70</v>
          </cell>
          <cell r="E409">
            <v>8510</v>
          </cell>
          <cell r="F409" t="str">
            <v xml:space="preserve">ASESOR TECNICO COMERCIAL                </v>
          </cell>
          <cell r="I409" t="str">
            <v xml:space="preserve">Mano de Obra Indirecta                  </v>
          </cell>
        </row>
        <row r="410">
          <cell r="A410">
            <v>34751</v>
          </cell>
          <cell r="B410" t="str">
            <v>BALADO  MARIA ANDREA</v>
          </cell>
          <cell r="C410" t="str">
            <v>7A</v>
          </cell>
          <cell r="D410">
            <v>70</v>
          </cell>
          <cell r="E410">
            <v>8510</v>
          </cell>
          <cell r="F410" t="str">
            <v xml:space="preserve">ASESOR TECNICO COMERCIAL                </v>
          </cell>
          <cell r="I410" t="str">
            <v xml:space="preserve">Mano de Obra Indirecta                  </v>
          </cell>
        </row>
        <row r="411">
          <cell r="A411">
            <v>34752</v>
          </cell>
          <cell r="B411" t="str">
            <v>LAZZATI  FERNANDO MARCELO</v>
          </cell>
          <cell r="C411" t="str">
            <v>7A</v>
          </cell>
          <cell r="D411">
            <v>70</v>
          </cell>
          <cell r="E411">
            <v>8510</v>
          </cell>
          <cell r="F411" t="str">
            <v xml:space="preserve">ASESOR TECNICO COMERCIAL                </v>
          </cell>
          <cell r="I411" t="str">
            <v xml:space="preserve">Mano de Obra Indirecta                  </v>
          </cell>
        </row>
        <row r="412">
          <cell r="A412">
            <v>34753</v>
          </cell>
          <cell r="B412" t="str">
            <v>ANSELMO  MARCOS SEBASTIAN</v>
          </cell>
          <cell r="C412">
            <v>5</v>
          </cell>
          <cell r="D412">
            <v>10</v>
          </cell>
          <cell r="E412">
            <v>5280</v>
          </cell>
          <cell r="F412" t="str">
            <v xml:space="preserve">ANALISTA                                </v>
          </cell>
          <cell r="I412" t="str">
            <v xml:space="preserve">Mano de Obra Indirecta                  </v>
          </cell>
        </row>
        <row r="413">
          <cell r="A413">
            <v>34754</v>
          </cell>
          <cell r="B413" t="str">
            <v>MENDEZ  ADRIAN ALEJANDRO</v>
          </cell>
          <cell r="C413">
            <v>5</v>
          </cell>
          <cell r="D413">
            <v>10</v>
          </cell>
          <cell r="E413">
            <v>5270</v>
          </cell>
          <cell r="F413" t="str">
            <v xml:space="preserve">INSPECTOR                               </v>
          </cell>
          <cell r="I413" t="str">
            <v xml:space="preserve">Mano de Obra Indirecta                  </v>
          </cell>
        </row>
        <row r="414">
          <cell r="A414">
            <v>34755</v>
          </cell>
          <cell r="B414" t="str">
            <v>FERRACO  LILIANA GRACIELA</v>
          </cell>
          <cell r="C414">
            <v>5</v>
          </cell>
          <cell r="D414">
            <v>10</v>
          </cell>
          <cell r="E414">
            <v>5270</v>
          </cell>
          <cell r="F414" t="str">
            <v xml:space="preserve">ASISTENTE                               </v>
          </cell>
          <cell r="I414" t="str">
            <v xml:space="preserve">Mano de Obra Directa                    </v>
          </cell>
        </row>
        <row r="415">
          <cell r="A415">
            <v>34756</v>
          </cell>
          <cell r="B415" t="str">
            <v>ALBO  EZEQUIEL NICOLAS</v>
          </cell>
          <cell r="C415">
            <v>5</v>
          </cell>
          <cell r="D415">
            <v>10</v>
          </cell>
          <cell r="E415">
            <v>5270</v>
          </cell>
          <cell r="F415" t="str">
            <v xml:space="preserve">ANALISTA                                </v>
          </cell>
          <cell r="I415" t="str">
            <v xml:space="preserve">Mano de Obra Directa                    </v>
          </cell>
        </row>
        <row r="416">
          <cell r="A416">
            <v>34757</v>
          </cell>
          <cell r="B416" t="str">
            <v>LOPEZ  MAXIMILIANO OSCAR</v>
          </cell>
          <cell r="C416">
            <v>5</v>
          </cell>
          <cell r="D416">
            <v>10</v>
          </cell>
          <cell r="E416">
            <v>5270</v>
          </cell>
          <cell r="F416" t="str">
            <v xml:space="preserve">ANALISTA                                </v>
          </cell>
          <cell r="I416" t="str">
            <v xml:space="preserve">Mano de Obra Directa                    </v>
          </cell>
        </row>
        <row r="417">
          <cell r="A417">
            <v>34758</v>
          </cell>
          <cell r="B417" t="str">
            <v>OLIVERO  PATRICIA INES</v>
          </cell>
          <cell r="C417">
            <v>5</v>
          </cell>
          <cell r="D417">
            <v>10</v>
          </cell>
          <cell r="E417">
            <v>5270</v>
          </cell>
          <cell r="F417" t="str">
            <v xml:space="preserve">ANALISTA                                </v>
          </cell>
          <cell r="I417" t="str">
            <v xml:space="preserve">Mano de Obra Directa                    </v>
          </cell>
        </row>
        <row r="418">
          <cell r="A418">
            <v>34759</v>
          </cell>
          <cell r="B418" t="str">
            <v>REY GRIMAU  GUILLERMO DANIEL</v>
          </cell>
          <cell r="C418">
            <v>5</v>
          </cell>
          <cell r="D418">
            <v>10</v>
          </cell>
          <cell r="E418">
            <v>5270</v>
          </cell>
          <cell r="F418" t="str">
            <v xml:space="preserve">ANALISTA                                </v>
          </cell>
          <cell r="I418" t="str">
            <v xml:space="preserve">Mano de Obra Directa                    </v>
          </cell>
        </row>
        <row r="419">
          <cell r="A419">
            <v>34760</v>
          </cell>
          <cell r="B419" t="str">
            <v>MACCARI  RODRIGO</v>
          </cell>
          <cell r="C419">
            <v>5</v>
          </cell>
          <cell r="D419">
            <v>10</v>
          </cell>
          <cell r="E419">
            <v>5270</v>
          </cell>
          <cell r="F419" t="str">
            <v xml:space="preserve">ASISTENTE                               </v>
          </cell>
          <cell r="I419" t="str">
            <v xml:space="preserve">Mano de Obra Directa                    </v>
          </cell>
        </row>
        <row r="420">
          <cell r="A420">
            <v>34761</v>
          </cell>
          <cell r="B420" t="str">
            <v>MASSARINI  SILVINA PAULA</v>
          </cell>
          <cell r="C420">
            <v>5</v>
          </cell>
          <cell r="D420">
            <v>10</v>
          </cell>
          <cell r="E420">
            <v>5280</v>
          </cell>
          <cell r="F420" t="str">
            <v xml:space="preserve">ANALISTA                                </v>
          </cell>
          <cell r="I420" t="str">
            <v xml:space="preserve">Mano de Obra Directa                    </v>
          </cell>
        </row>
        <row r="421">
          <cell r="A421">
            <v>34763</v>
          </cell>
          <cell r="B421" t="str">
            <v>RODRIGUEZ  JOSE ANTONIO</v>
          </cell>
          <cell r="C421">
            <v>5</v>
          </cell>
          <cell r="D421">
            <v>10</v>
          </cell>
          <cell r="E421">
            <v>5210</v>
          </cell>
          <cell r="F421" t="str">
            <v xml:space="preserve">OPERARIO                                </v>
          </cell>
          <cell r="I421" t="str">
            <v xml:space="preserve">Mano de Obra Indirecta                  </v>
          </cell>
        </row>
        <row r="422">
          <cell r="A422">
            <v>34764</v>
          </cell>
          <cell r="B422" t="str">
            <v>FLORES  JOSE HERNAN</v>
          </cell>
          <cell r="C422">
            <v>5</v>
          </cell>
          <cell r="D422">
            <v>10</v>
          </cell>
          <cell r="E422">
            <v>5150</v>
          </cell>
          <cell r="F422" t="str">
            <v xml:space="preserve">OPERARIO                                </v>
          </cell>
          <cell r="I422" t="str">
            <v xml:space="preserve">Mano de Obra Indirecta                  </v>
          </cell>
        </row>
        <row r="423">
          <cell r="A423">
            <v>34765</v>
          </cell>
          <cell r="B423" t="str">
            <v>RAMIREZ  HUGO RICARDO</v>
          </cell>
          <cell r="C423">
            <v>5</v>
          </cell>
          <cell r="D423">
            <v>10</v>
          </cell>
          <cell r="E423">
            <v>5150</v>
          </cell>
          <cell r="F423" t="str">
            <v xml:space="preserve">OPERARIO                                </v>
          </cell>
          <cell r="I423" t="str">
            <v xml:space="preserve">Mano de Obra Directa                    </v>
          </cell>
        </row>
        <row r="424">
          <cell r="A424">
            <v>34766</v>
          </cell>
          <cell r="B424" t="str">
            <v>BUERA  MANUEL</v>
          </cell>
          <cell r="C424">
            <v>5</v>
          </cell>
          <cell r="D424">
            <v>10</v>
          </cell>
          <cell r="E424">
            <v>5150</v>
          </cell>
          <cell r="F424" t="str">
            <v xml:space="preserve">OPERARIO                                </v>
          </cell>
          <cell r="I424" t="str">
            <v xml:space="preserve">Mano de Obra Directa                    </v>
          </cell>
        </row>
        <row r="425">
          <cell r="A425">
            <v>34767</v>
          </cell>
          <cell r="B425" t="str">
            <v>ZANABONI  EVELYN CAROLINA</v>
          </cell>
          <cell r="C425">
            <v>5</v>
          </cell>
          <cell r="D425">
            <v>10</v>
          </cell>
          <cell r="E425">
            <v>8700</v>
          </cell>
          <cell r="F425" t="str">
            <v xml:space="preserve">ANALISTA                                </v>
          </cell>
          <cell r="I425" t="str">
            <v xml:space="preserve">Mano de Obra Directa                    </v>
          </cell>
        </row>
        <row r="426">
          <cell r="A426">
            <v>34768</v>
          </cell>
          <cell r="B426" t="str">
            <v>LEDESMA  MARCELO OMAR</v>
          </cell>
          <cell r="C426">
            <v>5</v>
          </cell>
          <cell r="D426">
            <v>10</v>
          </cell>
          <cell r="E426">
            <v>5160</v>
          </cell>
          <cell r="F426" t="str">
            <v xml:space="preserve">SUPERVISOR                              </v>
          </cell>
          <cell r="I426" t="str">
            <v xml:space="preserve">Mano de Obra Indirecta                  </v>
          </cell>
        </row>
        <row r="427">
          <cell r="A427">
            <v>34769</v>
          </cell>
          <cell r="B427" t="str">
            <v>STUPP  FEDERICO ALBERTO</v>
          </cell>
          <cell r="C427">
            <v>5</v>
          </cell>
          <cell r="D427">
            <v>10</v>
          </cell>
          <cell r="E427">
            <v>5280</v>
          </cell>
          <cell r="F427" t="str">
            <v xml:space="preserve">ANALISTA                                </v>
          </cell>
          <cell r="I427" t="str">
            <v xml:space="preserve">Mano de Obra Directa                    </v>
          </cell>
        </row>
        <row r="428">
          <cell r="A428">
            <v>34770</v>
          </cell>
          <cell r="B428" t="str">
            <v>DURANDO  EDUARDO ISMAEL</v>
          </cell>
          <cell r="C428">
            <v>5</v>
          </cell>
          <cell r="D428">
            <v>10</v>
          </cell>
          <cell r="E428">
            <v>5150</v>
          </cell>
          <cell r="F428" t="str">
            <v xml:space="preserve">OPERARIO                                </v>
          </cell>
          <cell r="I428" t="str">
            <v xml:space="preserve">Mano de Obra Indirecta                  </v>
          </cell>
        </row>
        <row r="429">
          <cell r="A429">
            <v>34771</v>
          </cell>
          <cell r="B429" t="str">
            <v>FRANCO  CRISTIAN RAMIRO</v>
          </cell>
          <cell r="C429">
            <v>5</v>
          </cell>
          <cell r="D429">
            <v>10</v>
          </cell>
          <cell r="E429">
            <v>8700</v>
          </cell>
          <cell r="F429" t="str">
            <v xml:space="preserve">ASISTENTE                               </v>
          </cell>
          <cell r="I429" t="str">
            <v xml:space="preserve">Mano de Obra Directa                    </v>
          </cell>
        </row>
        <row r="430">
          <cell r="A430">
            <v>34772</v>
          </cell>
          <cell r="B430" t="str">
            <v>GONZALEZ  EDGARDO JAVIER</v>
          </cell>
          <cell r="C430">
            <v>4</v>
          </cell>
          <cell r="D430">
            <v>41</v>
          </cell>
          <cell r="E430">
            <v>8510</v>
          </cell>
          <cell r="F430" t="str">
            <v xml:space="preserve">ASESOR TECNICO COMERCIAL                </v>
          </cell>
          <cell r="I430" t="str">
            <v xml:space="preserve">Mano de Obra Indirecta                  </v>
          </cell>
        </row>
        <row r="431">
          <cell r="A431">
            <v>34773</v>
          </cell>
          <cell r="B431" t="str">
            <v>NUDELMAN LUIS ENRIQUE</v>
          </cell>
          <cell r="C431">
            <v>1</v>
          </cell>
          <cell r="D431">
            <v>10</v>
          </cell>
          <cell r="E431">
            <v>8900</v>
          </cell>
          <cell r="F431" t="str">
            <v>DIRECTOR de Dirección médica</v>
          </cell>
          <cell r="I431" t="str">
            <v xml:space="preserve">Mano de Obra Indirecta                  </v>
          </cell>
        </row>
        <row r="432">
          <cell r="A432">
            <v>34774</v>
          </cell>
          <cell r="B432" t="str">
            <v>FASCETTO  JUAN MANUEL FEDERICO</v>
          </cell>
          <cell r="C432">
            <v>1</v>
          </cell>
          <cell r="D432">
            <v>11</v>
          </cell>
          <cell r="E432">
            <v>8600</v>
          </cell>
          <cell r="F432" t="str">
            <v xml:space="preserve">GERENTE DE MARKETING                    </v>
          </cell>
          <cell r="I432" t="str">
            <v xml:space="preserve">Mano de Obra Indirecta                  </v>
          </cell>
        </row>
        <row r="433">
          <cell r="A433">
            <v>34775</v>
          </cell>
          <cell r="B433" t="str">
            <v>COLON  MARIA CLAUDIA</v>
          </cell>
          <cell r="C433">
            <v>1</v>
          </cell>
          <cell r="D433">
            <v>10</v>
          </cell>
          <cell r="E433">
            <v>8600</v>
          </cell>
          <cell r="F433" t="str">
            <v xml:space="preserve">ASISTENTE                               </v>
          </cell>
          <cell r="I433" t="str">
            <v xml:space="preserve">Mano de Obra Indirecta                  </v>
          </cell>
        </row>
        <row r="434">
          <cell r="A434">
            <v>34776</v>
          </cell>
          <cell r="B434" t="str">
            <v>REYES  CARLOS FABIAN</v>
          </cell>
          <cell r="C434">
            <v>4</v>
          </cell>
          <cell r="D434">
            <v>41</v>
          </cell>
          <cell r="E434">
            <v>5602</v>
          </cell>
          <cell r="F434" t="str">
            <v xml:space="preserve">AS. BIOQUIMICO                          </v>
          </cell>
          <cell r="I434" t="str">
            <v xml:space="preserve">Mano de Obra Indirecta                  </v>
          </cell>
        </row>
        <row r="435">
          <cell r="A435">
            <v>34777</v>
          </cell>
          <cell r="B435" t="str">
            <v>AGUERO  NORMA BEATRIZ</v>
          </cell>
          <cell r="C435">
            <v>5</v>
          </cell>
          <cell r="D435">
            <v>10</v>
          </cell>
          <cell r="E435">
            <v>5160</v>
          </cell>
          <cell r="F435" t="str">
            <v xml:space="preserve">OPERARIO                                </v>
          </cell>
          <cell r="I435" t="str">
            <v xml:space="preserve">Mano de Obra Directa                    </v>
          </cell>
        </row>
        <row r="436">
          <cell r="A436">
            <v>34778</v>
          </cell>
          <cell r="B436" t="str">
            <v>ANDRADE  SANDRA VERONICA</v>
          </cell>
          <cell r="C436">
            <v>5</v>
          </cell>
          <cell r="D436">
            <v>10</v>
          </cell>
          <cell r="E436">
            <v>5160</v>
          </cell>
          <cell r="F436" t="str">
            <v xml:space="preserve">OPERARIO                                </v>
          </cell>
          <cell r="I436" t="str">
            <v xml:space="preserve">Mano de Obra Directa                    </v>
          </cell>
        </row>
        <row r="437">
          <cell r="A437">
            <v>34779</v>
          </cell>
          <cell r="B437" t="str">
            <v>ARAGON  ROBERTO MARCELO</v>
          </cell>
          <cell r="C437">
            <v>5</v>
          </cell>
          <cell r="D437">
            <v>10</v>
          </cell>
          <cell r="E437">
            <v>5230</v>
          </cell>
          <cell r="F437" t="str">
            <v xml:space="preserve">OPERARIO                                </v>
          </cell>
          <cell r="I437" t="str">
            <v xml:space="preserve">Mano de Obra Directa                    </v>
          </cell>
        </row>
        <row r="438">
          <cell r="A438">
            <v>34780</v>
          </cell>
          <cell r="B438" t="str">
            <v>FORESTO  MARIA ELIZABETH</v>
          </cell>
          <cell r="C438">
            <v>1</v>
          </cell>
          <cell r="D438">
            <v>10</v>
          </cell>
          <cell r="E438">
            <v>8510</v>
          </cell>
          <cell r="F438" t="str">
            <v xml:space="preserve">EMPL. ADMINIST.                         </v>
          </cell>
          <cell r="I438" t="str">
            <v xml:space="preserve">Mano de Obra Indirecta                  </v>
          </cell>
        </row>
        <row r="439">
          <cell r="A439">
            <v>34781</v>
          </cell>
          <cell r="B439" t="str">
            <v>FRAGA  ANDREA MARIELA</v>
          </cell>
          <cell r="C439">
            <v>5</v>
          </cell>
          <cell r="D439">
            <v>10</v>
          </cell>
          <cell r="E439">
            <v>5160</v>
          </cell>
          <cell r="F439" t="str">
            <v xml:space="preserve">OPERARIO                                </v>
          </cell>
          <cell r="I439" t="str">
            <v xml:space="preserve">Mano de Obra Directa                    </v>
          </cell>
        </row>
        <row r="440">
          <cell r="A440">
            <v>34782</v>
          </cell>
          <cell r="B440" t="str">
            <v>FUCCI  LEONARDO JAVIER</v>
          </cell>
          <cell r="C440">
            <v>5</v>
          </cell>
          <cell r="D440">
            <v>10</v>
          </cell>
          <cell r="E440">
            <v>5160</v>
          </cell>
          <cell r="F440" t="str">
            <v xml:space="preserve">OPERARIO                                </v>
          </cell>
          <cell r="I440" t="str">
            <v xml:space="preserve">Mano de Obra Directa                    </v>
          </cell>
        </row>
        <row r="441">
          <cell r="A441">
            <v>34783</v>
          </cell>
          <cell r="B441" t="str">
            <v>GOMEZ  JULIO CESAR</v>
          </cell>
          <cell r="C441">
            <v>5</v>
          </cell>
          <cell r="D441">
            <v>10</v>
          </cell>
          <cell r="E441">
            <v>5150</v>
          </cell>
          <cell r="F441" t="str">
            <v xml:space="preserve">OPERARIO                                </v>
          </cell>
          <cell r="I441" t="str">
            <v xml:space="preserve">Mano de Obra Directa                    </v>
          </cell>
        </row>
        <row r="442">
          <cell r="A442">
            <v>34784</v>
          </cell>
          <cell r="B442" t="str">
            <v>GONZALEZ  GRACIELA ELIZABETH</v>
          </cell>
          <cell r="C442">
            <v>5</v>
          </cell>
          <cell r="D442">
            <v>10</v>
          </cell>
          <cell r="E442">
            <v>5160</v>
          </cell>
          <cell r="F442" t="str">
            <v xml:space="preserve">OPERARIO                                </v>
          </cell>
          <cell r="I442" t="str">
            <v xml:space="preserve">Mano de Obra Directa                    </v>
          </cell>
        </row>
        <row r="443">
          <cell r="A443">
            <v>34785</v>
          </cell>
          <cell r="B443" t="str">
            <v>GUZMAN  MARIA LAURA</v>
          </cell>
          <cell r="C443">
            <v>5</v>
          </cell>
          <cell r="D443">
            <v>10</v>
          </cell>
          <cell r="E443">
            <v>5160</v>
          </cell>
          <cell r="F443" t="str">
            <v xml:space="preserve">OPERARIO                                </v>
          </cell>
          <cell r="I443" t="str">
            <v xml:space="preserve">Mano de Obra Directa                    </v>
          </cell>
        </row>
        <row r="444">
          <cell r="A444">
            <v>34786</v>
          </cell>
          <cell r="B444" t="str">
            <v>HELLIN  CLEMENTE</v>
          </cell>
          <cell r="C444">
            <v>5</v>
          </cell>
          <cell r="D444">
            <v>10</v>
          </cell>
          <cell r="E444">
            <v>5160</v>
          </cell>
          <cell r="F444" t="str">
            <v xml:space="preserve">OPERARIO                                </v>
          </cell>
          <cell r="I444" t="str">
            <v xml:space="preserve">Mano de Obra Directa                    </v>
          </cell>
        </row>
        <row r="445">
          <cell r="A445">
            <v>34787</v>
          </cell>
          <cell r="B445" t="str">
            <v>PASQUINI  DAMIAN DARIO</v>
          </cell>
          <cell r="C445">
            <v>5</v>
          </cell>
          <cell r="D445">
            <v>10</v>
          </cell>
          <cell r="E445">
            <v>5160</v>
          </cell>
          <cell r="F445" t="str">
            <v xml:space="preserve">OPERARIO                                </v>
          </cell>
          <cell r="I445" t="str">
            <v xml:space="preserve">Mano de Obra Directa                    </v>
          </cell>
        </row>
        <row r="446">
          <cell r="A446">
            <v>34788</v>
          </cell>
          <cell r="B446" t="str">
            <v>PONCE  ADRIAN DARIO</v>
          </cell>
          <cell r="C446">
            <v>5</v>
          </cell>
          <cell r="D446">
            <v>10</v>
          </cell>
          <cell r="E446">
            <v>5160</v>
          </cell>
          <cell r="F446" t="str">
            <v xml:space="preserve">OPERARIO                                </v>
          </cell>
          <cell r="I446" t="str">
            <v xml:space="preserve">Mano de Obra Directa                    </v>
          </cell>
        </row>
        <row r="447">
          <cell r="A447">
            <v>34789</v>
          </cell>
          <cell r="B447" t="str">
            <v>RECCHI  MARIA AYELEN</v>
          </cell>
          <cell r="C447">
            <v>1</v>
          </cell>
          <cell r="D447">
            <v>10</v>
          </cell>
          <cell r="E447">
            <v>8510</v>
          </cell>
          <cell r="F447" t="str">
            <v xml:space="preserve">EMPL. ADMINIST.                         </v>
          </cell>
          <cell r="I447" t="str">
            <v xml:space="preserve">Mano de Obra Indirecta                  </v>
          </cell>
        </row>
        <row r="448">
          <cell r="A448">
            <v>34790</v>
          </cell>
          <cell r="B448" t="str">
            <v>TEMPORELLI  ANGEL ALEJANDRO</v>
          </cell>
          <cell r="C448">
            <v>5</v>
          </cell>
          <cell r="D448">
            <v>10</v>
          </cell>
          <cell r="E448">
            <v>5160</v>
          </cell>
          <cell r="F448" t="str">
            <v xml:space="preserve">OPERARIO                                </v>
          </cell>
          <cell r="I448" t="str">
            <v xml:space="preserve">Mano de Obra Directa                    </v>
          </cell>
        </row>
        <row r="449">
          <cell r="A449">
            <v>34791</v>
          </cell>
          <cell r="B449" t="str">
            <v>CORDOBA  LUIS EDUARDO</v>
          </cell>
          <cell r="C449">
            <v>5</v>
          </cell>
          <cell r="D449">
            <v>10</v>
          </cell>
          <cell r="E449">
            <v>5150</v>
          </cell>
          <cell r="F449" t="str">
            <v xml:space="preserve">OPERARIO                                </v>
          </cell>
          <cell r="I449" t="str">
            <v xml:space="preserve">Mano de Obra Directa                    </v>
          </cell>
        </row>
        <row r="450">
          <cell r="A450">
            <v>34792</v>
          </cell>
          <cell r="B450" t="str">
            <v>WORMAN  ENRIQUE</v>
          </cell>
          <cell r="C450">
            <v>1</v>
          </cell>
          <cell r="D450">
            <v>10</v>
          </cell>
          <cell r="E450">
            <v>8810</v>
          </cell>
          <cell r="F450" t="str">
            <v xml:space="preserve">GERENTE                                 </v>
          </cell>
          <cell r="I450" t="str">
            <v xml:space="preserve">Mano de Obra Indirecta                  </v>
          </cell>
        </row>
        <row r="451">
          <cell r="A451">
            <v>34793</v>
          </cell>
          <cell r="B451" t="str">
            <v>ALVAREZ  MARCELO EDUARDO</v>
          </cell>
          <cell r="C451">
            <v>5</v>
          </cell>
          <cell r="D451">
            <v>10</v>
          </cell>
          <cell r="E451">
            <v>5160</v>
          </cell>
          <cell r="F451" t="str">
            <v xml:space="preserve">OPERARIO                                </v>
          </cell>
          <cell r="I451" t="str">
            <v xml:space="preserve">Mano de Obra Directa                    </v>
          </cell>
        </row>
        <row r="452">
          <cell r="A452">
            <v>34794</v>
          </cell>
          <cell r="B452" t="str">
            <v>ARGENTI  ALEJANDRO DANIEL</v>
          </cell>
          <cell r="C452">
            <v>5</v>
          </cell>
          <cell r="D452">
            <v>10</v>
          </cell>
          <cell r="E452">
            <v>5150</v>
          </cell>
          <cell r="F452" t="str">
            <v xml:space="preserve">OPERARIO                                </v>
          </cell>
          <cell r="I452" t="str">
            <v xml:space="preserve">Mano de Obra Directa                    </v>
          </cell>
        </row>
        <row r="453">
          <cell r="A453">
            <v>34795</v>
          </cell>
          <cell r="B453" t="str">
            <v>ASCASO  CLAUDIO GABRIEL</v>
          </cell>
          <cell r="C453">
            <v>5</v>
          </cell>
          <cell r="D453">
            <v>10</v>
          </cell>
          <cell r="E453">
            <v>5160</v>
          </cell>
          <cell r="F453" t="str">
            <v xml:space="preserve">OPERARIO                                </v>
          </cell>
          <cell r="I453" t="str">
            <v xml:space="preserve">Mano de Obra Directa                    </v>
          </cell>
        </row>
        <row r="454">
          <cell r="A454">
            <v>34796</v>
          </cell>
          <cell r="B454" t="str">
            <v>BELLONI  MARCELA IVONNE</v>
          </cell>
          <cell r="C454">
            <v>5</v>
          </cell>
          <cell r="D454">
            <v>10</v>
          </cell>
          <cell r="E454">
            <v>5160</v>
          </cell>
          <cell r="F454" t="str">
            <v xml:space="preserve">OPERARIO                                </v>
          </cell>
          <cell r="I454" t="str">
            <v xml:space="preserve">Mano de Obra Directa                    </v>
          </cell>
        </row>
        <row r="455">
          <cell r="A455">
            <v>34797</v>
          </cell>
          <cell r="B455" t="str">
            <v>MONZON  DIEGO GERMAN</v>
          </cell>
          <cell r="C455">
            <v>5</v>
          </cell>
          <cell r="D455">
            <v>10</v>
          </cell>
          <cell r="E455">
            <v>5150</v>
          </cell>
          <cell r="F455" t="str">
            <v xml:space="preserve">OPERARIO                                </v>
          </cell>
          <cell r="I455" t="str">
            <v xml:space="preserve">Mano de Obra Directa                    </v>
          </cell>
        </row>
        <row r="456">
          <cell r="A456">
            <v>34798</v>
          </cell>
          <cell r="B456" t="str">
            <v>MOREL  GABRIEL DARIO</v>
          </cell>
          <cell r="C456">
            <v>5</v>
          </cell>
          <cell r="D456">
            <v>10</v>
          </cell>
          <cell r="E456">
            <v>8300</v>
          </cell>
          <cell r="F456" t="str">
            <v xml:space="preserve">OPERARIO                                </v>
          </cell>
          <cell r="I456" t="str">
            <v xml:space="preserve">Mano de Obra Indirecta                  </v>
          </cell>
        </row>
        <row r="457">
          <cell r="A457">
            <v>34799</v>
          </cell>
          <cell r="B457" t="str">
            <v>PELOZO  GUSTAVO DESIDERIO</v>
          </cell>
          <cell r="C457">
            <v>5</v>
          </cell>
          <cell r="D457">
            <v>10</v>
          </cell>
          <cell r="E457">
            <v>5230</v>
          </cell>
          <cell r="F457" t="str">
            <v xml:space="preserve">OPERARIO                                </v>
          </cell>
          <cell r="I457" t="str">
            <v xml:space="preserve">Mano de Obra Indirecta                  </v>
          </cell>
        </row>
        <row r="458">
          <cell r="A458">
            <v>34800</v>
          </cell>
          <cell r="B458" t="str">
            <v>PONCE  CRISTIAN ADRIAN</v>
          </cell>
          <cell r="C458">
            <v>5</v>
          </cell>
          <cell r="D458">
            <v>10</v>
          </cell>
          <cell r="E458">
            <v>5160</v>
          </cell>
          <cell r="F458" t="str">
            <v xml:space="preserve">OPERARIO                                </v>
          </cell>
          <cell r="I458" t="str">
            <v xml:space="preserve">Mano de Obra Directa                    </v>
          </cell>
        </row>
        <row r="459">
          <cell r="A459">
            <v>34801</v>
          </cell>
          <cell r="B459" t="str">
            <v>SANTANDREA  ANA MARIA</v>
          </cell>
          <cell r="C459">
            <v>5</v>
          </cell>
          <cell r="D459">
            <v>10</v>
          </cell>
          <cell r="E459">
            <v>5160</v>
          </cell>
          <cell r="F459" t="str">
            <v xml:space="preserve">OPERARIO                                </v>
          </cell>
          <cell r="I459" t="str">
            <v xml:space="preserve">Mano de Obra Directa                    </v>
          </cell>
        </row>
        <row r="460">
          <cell r="A460">
            <v>34802</v>
          </cell>
          <cell r="B460" t="str">
            <v>SAUCEDO  GUSTAVO DANIEL</v>
          </cell>
          <cell r="C460">
            <v>5</v>
          </cell>
          <cell r="D460">
            <v>10</v>
          </cell>
          <cell r="E460">
            <v>5150</v>
          </cell>
          <cell r="F460" t="str">
            <v xml:space="preserve">OPERARIO                                </v>
          </cell>
          <cell r="I460" t="str">
            <v xml:space="preserve">Mano de Obra Directa                    </v>
          </cell>
        </row>
        <row r="461">
          <cell r="A461">
            <v>34803</v>
          </cell>
          <cell r="B461" t="str">
            <v>CERDEIRA  MARINA</v>
          </cell>
          <cell r="C461">
            <v>5</v>
          </cell>
          <cell r="D461">
            <v>10</v>
          </cell>
          <cell r="E461">
            <v>5270</v>
          </cell>
          <cell r="F461" t="str">
            <v xml:space="preserve">ASISTENTE                               </v>
          </cell>
          <cell r="I461" t="str">
            <v xml:space="preserve">Mano de Obra Indirecta                  </v>
          </cell>
        </row>
        <row r="462">
          <cell r="A462">
            <v>34804</v>
          </cell>
          <cell r="B462" t="str">
            <v>OTEGUI  GASTON ISRAEL</v>
          </cell>
          <cell r="C462">
            <v>5</v>
          </cell>
          <cell r="D462">
            <v>10</v>
          </cell>
          <cell r="E462">
            <v>5270</v>
          </cell>
          <cell r="F462" t="str">
            <v xml:space="preserve">ANALISTA                                </v>
          </cell>
          <cell r="I462" t="str">
            <v xml:space="preserve">Mano de Obra Indirecta                  </v>
          </cell>
        </row>
        <row r="463">
          <cell r="A463">
            <v>34805</v>
          </cell>
          <cell r="B463" t="str">
            <v>VERA  MARCELO RUBEN</v>
          </cell>
          <cell r="C463">
            <v>5</v>
          </cell>
          <cell r="D463">
            <v>10</v>
          </cell>
          <cell r="E463">
            <v>5160</v>
          </cell>
          <cell r="F463" t="str">
            <v xml:space="preserve">SUPERVISOR                              </v>
          </cell>
          <cell r="I463" t="str">
            <v xml:space="preserve">Mano de Obra Indirecta                  </v>
          </cell>
        </row>
        <row r="464">
          <cell r="A464">
            <v>34806</v>
          </cell>
          <cell r="B464" t="str">
            <v>MARTUL  LIONEL PABLO</v>
          </cell>
          <cell r="C464">
            <v>1</v>
          </cell>
          <cell r="D464">
            <v>11</v>
          </cell>
          <cell r="E464">
            <v>8510</v>
          </cell>
          <cell r="F464" t="str">
            <v xml:space="preserve">APM                                     </v>
          </cell>
          <cell r="I464" t="str">
            <v xml:space="preserve">Mano de Obra Indirecta                  </v>
          </cell>
        </row>
        <row r="465">
          <cell r="A465">
            <v>34808</v>
          </cell>
          <cell r="B465" t="str">
            <v>MORET  ANA LUISA</v>
          </cell>
          <cell r="C465">
            <v>4</v>
          </cell>
          <cell r="D465">
            <v>41</v>
          </cell>
          <cell r="E465">
            <v>8510</v>
          </cell>
          <cell r="F465" t="str">
            <v xml:space="preserve">ASESOR TECNICO COMERCIAL                </v>
          </cell>
          <cell r="I465" t="str">
            <v xml:space="preserve">Mano de Obra Indirecta                  </v>
          </cell>
        </row>
        <row r="466">
          <cell r="A466">
            <v>34809</v>
          </cell>
          <cell r="B466" t="str">
            <v>GOMEZ  CESAR MARTIN</v>
          </cell>
          <cell r="C466">
            <v>5</v>
          </cell>
          <cell r="D466">
            <v>10</v>
          </cell>
          <cell r="E466">
            <v>5251</v>
          </cell>
          <cell r="F466" t="str">
            <v xml:space="preserve">EMPL. ADMINIST.                         </v>
          </cell>
          <cell r="I466" t="str">
            <v xml:space="preserve">Mano de Obra Indirecta                  </v>
          </cell>
        </row>
        <row r="467">
          <cell r="A467">
            <v>34810</v>
          </cell>
          <cell r="B467" t="str">
            <v>CLERISSI  RAUL SEBASTIAN</v>
          </cell>
          <cell r="C467" t="str">
            <v>1A</v>
          </cell>
          <cell r="D467">
            <v>11</v>
          </cell>
          <cell r="E467">
            <v>8510</v>
          </cell>
          <cell r="F467" t="str">
            <v xml:space="preserve">JEFE DE TRADE MARKETING                 </v>
          </cell>
          <cell r="I467" t="str">
            <v xml:space="preserve">Mano de Obra Indirecta                  </v>
          </cell>
        </row>
        <row r="468">
          <cell r="A468">
            <v>34811</v>
          </cell>
          <cell r="B468" t="str">
            <v>BOLEAS  ALEJANDRA LUCIA</v>
          </cell>
          <cell r="C468">
            <v>1</v>
          </cell>
          <cell r="D468">
            <v>11</v>
          </cell>
          <cell r="E468">
            <v>8600</v>
          </cell>
          <cell r="F468" t="str">
            <v xml:space="preserve">GERENTE DE PRODUCTO                     </v>
          </cell>
          <cell r="I468" t="str">
            <v xml:space="preserve">Mano de Obra Indirecta                  </v>
          </cell>
        </row>
        <row r="469">
          <cell r="A469">
            <v>34812</v>
          </cell>
          <cell r="B469" t="str">
            <v>SARUWATARI ZAVALA  MONICA</v>
          </cell>
          <cell r="C469">
            <v>1</v>
          </cell>
          <cell r="D469">
            <v>11</v>
          </cell>
          <cell r="E469">
            <v>8600</v>
          </cell>
          <cell r="F469" t="str">
            <v xml:space="preserve">GERENTE DE PRODUCTO                     </v>
          </cell>
          <cell r="I469" t="str">
            <v xml:space="preserve">Mano de Obra Indirecta                  </v>
          </cell>
        </row>
        <row r="470">
          <cell r="A470">
            <v>34813</v>
          </cell>
          <cell r="B470" t="str">
            <v>ORIOZABALA  LUCIANA INES</v>
          </cell>
          <cell r="C470">
            <v>1</v>
          </cell>
          <cell r="D470">
            <v>10</v>
          </cell>
          <cell r="E470">
            <v>8910</v>
          </cell>
          <cell r="F470" t="str">
            <v xml:space="preserve">ASISTENTE                               </v>
          </cell>
          <cell r="I470" t="str">
            <v xml:space="preserve">Mano de Obra Indirecta                  </v>
          </cell>
        </row>
        <row r="471">
          <cell r="A471">
            <v>34814</v>
          </cell>
          <cell r="B471" t="str">
            <v>RODRIGUEZ  DANIELA ALEJANDRA</v>
          </cell>
          <cell r="C471">
            <v>1</v>
          </cell>
          <cell r="D471">
            <v>11</v>
          </cell>
          <cell r="E471">
            <v>8510</v>
          </cell>
          <cell r="F471" t="str">
            <v xml:space="preserve">GERENTE                                 </v>
          </cell>
          <cell r="I471" t="str">
            <v xml:space="preserve">Mano de Obra Indirecta                  </v>
          </cell>
        </row>
        <row r="472">
          <cell r="A472">
            <v>34815</v>
          </cell>
          <cell r="B472" t="str">
            <v>OXOTEGUY  VERONICA</v>
          </cell>
          <cell r="C472">
            <v>5</v>
          </cell>
          <cell r="D472">
            <v>10</v>
          </cell>
          <cell r="E472">
            <v>5280</v>
          </cell>
          <cell r="F472" t="str">
            <v xml:space="preserve">ANALISTA                                </v>
          </cell>
          <cell r="I472" t="str">
            <v xml:space="preserve">Mano de Obra Indirecta                  </v>
          </cell>
        </row>
        <row r="473">
          <cell r="A473">
            <v>34816</v>
          </cell>
          <cell r="B473" t="str">
            <v>BARBOZA  JOSE RAMON</v>
          </cell>
          <cell r="C473">
            <v>5</v>
          </cell>
          <cell r="D473">
            <v>10</v>
          </cell>
          <cell r="E473">
            <v>5280</v>
          </cell>
          <cell r="F473" t="str">
            <v xml:space="preserve">ANALISTA                                </v>
          </cell>
          <cell r="I473" t="str">
            <v xml:space="preserve">Mano de Obra Indirecta                  </v>
          </cell>
        </row>
        <row r="474">
          <cell r="A474">
            <v>34817</v>
          </cell>
          <cell r="B474" t="str">
            <v>SALMUN  MARTIN LEONARDO</v>
          </cell>
          <cell r="C474">
            <v>1</v>
          </cell>
          <cell r="D474">
            <v>10</v>
          </cell>
          <cell r="E474">
            <v>8900</v>
          </cell>
          <cell r="F474" t="str">
            <v xml:space="preserve">MONITOR                                 </v>
          </cell>
          <cell r="I474" t="str">
            <v xml:space="preserve">Mano de Obra Indirecta                  </v>
          </cell>
        </row>
        <row r="475">
          <cell r="A475">
            <v>34818</v>
          </cell>
          <cell r="B475" t="str">
            <v>LIZARRAGA  ARIEL LEANDRO</v>
          </cell>
          <cell r="C475">
            <v>5</v>
          </cell>
          <cell r="D475">
            <v>10</v>
          </cell>
          <cell r="E475">
            <v>5160</v>
          </cell>
          <cell r="F475" t="str">
            <v xml:space="preserve">OPERARIO                                </v>
          </cell>
          <cell r="I475" t="str">
            <v xml:space="preserve">Mano de Obra Directa                    </v>
          </cell>
        </row>
        <row r="476">
          <cell r="A476">
            <v>34819</v>
          </cell>
          <cell r="B476" t="str">
            <v>NEGRI  JUAN PABLO</v>
          </cell>
          <cell r="C476">
            <v>5</v>
          </cell>
          <cell r="D476">
            <v>10</v>
          </cell>
          <cell r="E476">
            <v>8820</v>
          </cell>
          <cell r="F476" t="str">
            <v xml:space="preserve">ANALISTA                                </v>
          </cell>
          <cell r="I476" t="str">
            <v xml:space="preserve">Mano de Obra Indirecta                  </v>
          </cell>
        </row>
        <row r="477">
          <cell r="A477">
            <v>34820</v>
          </cell>
          <cell r="B477" t="str">
            <v>NOVOA URIARTE  MARIA LUCILA</v>
          </cell>
          <cell r="C477">
            <v>1</v>
          </cell>
          <cell r="D477">
            <v>10</v>
          </cell>
          <cell r="E477">
            <v>8810</v>
          </cell>
          <cell r="F477" t="str">
            <v xml:space="preserve">COORDINADOR                             </v>
          </cell>
          <cell r="I477" t="str">
            <v xml:space="preserve">Mano de Obra Indirecta                  </v>
          </cell>
        </row>
        <row r="478">
          <cell r="A478">
            <v>34821</v>
          </cell>
          <cell r="B478" t="str">
            <v>HERON  MARIELA NOEMI</v>
          </cell>
          <cell r="C478">
            <v>1</v>
          </cell>
          <cell r="D478">
            <v>10</v>
          </cell>
          <cell r="E478">
            <v>8820</v>
          </cell>
          <cell r="F478" t="str">
            <v xml:space="preserve">ANALISTA                                </v>
          </cell>
          <cell r="I478" t="str">
            <v xml:space="preserve">Mano de Obra Indirecta                  </v>
          </cell>
        </row>
        <row r="479">
          <cell r="A479">
            <v>34822</v>
          </cell>
          <cell r="B479" t="str">
            <v>KANEVSKY  DIEGO ERNESTO</v>
          </cell>
          <cell r="C479">
            <v>1</v>
          </cell>
          <cell r="D479">
            <v>10</v>
          </cell>
          <cell r="E479">
            <v>8900</v>
          </cell>
          <cell r="F479" t="str">
            <v xml:space="preserve">SIN DATO                                </v>
          </cell>
          <cell r="I479" t="str">
            <v xml:space="preserve">Mano de Obra Indirecta                  </v>
          </cell>
        </row>
        <row r="480">
          <cell r="A480">
            <v>34823</v>
          </cell>
          <cell r="B480" t="str">
            <v>GARCIA  JESICA MARIEL</v>
          </cell>
          <cell r="C480">
            <v>5</v>
          </cell>
          <cell r="D480">
            <v>10</v>
          </cell>
          <cell r="E480">
            <v>8820</v>
          </cell>
          <cell r="F480" t="str">
            <v xml:space="preserve">ANALISTA                                </v>
          </cell>
          <cell r="I480" t="str">
            <v xml:space="preserve">Mano de Obra Indirecta                  </v>
          </cell>
        </row>
        <row r="481">
          <cell r="A481">
            <v>34824</v>
          </cell>
          <cell r="B481" t="str">
            <v>LAVANCHY  MARIA LAURA</v>
          </cell>
          <cell r="C481" t="str">
            <v>1A</v>
          </cell>
          <cell r="D481">
            <v>11</v>
          </cell>
          <cell r="E481">
            <v>8510</v>
          </cell>
          <cell r="F481" t="str">
            <v xml:space="preserve">SIN DATO                                </v>
          </cell>
          <cell r="I481" t="str">
            <v xml:space="preserve">Mano de Obra Indirecta                  </v>
          </cell>
        </row>
        <row r="482">
          <cell r="A482">
            <v>34825</v>
          </cell>
          <cell r="B482" t="str">
            <v>MOSER SPAK  MAXIMILIANO ARIEL</v>
          </cell>
          <cell r="C482">
            <v>5</v>
          </cell>
          <cell r="D482">
            <v>10</v>
          </cell>
          <cell r="E482">
            <v>5280</v>
          </cell>
          <cell r="F482" t="str">
            <v xml:space="preserve">ANALISTA                                </v>
          </cell>
          <cell r="I482" t="str">
            <v xml:space="preserve">Mano de Obra Indirecta                  </v>
          </cell>
        </row>
        <row r="483">
          <cell r="A483">
            <v>34828</v>
          </cell>
          <cell r="B483" t="str">
            <v>STAPFF RODRIGUEZ MARTIN</v>
          </cell>
          <cell r="C483">
            <v>1</v>
          </cell>
          <cell r="D483">
            <v>11</v>
          </cell>
          <cell r="E483">
            <v>8600</v>
          </cell>
        </row>
        <row r="484">
          <cell r="A484">
            <v>34826</v>
          </cell>
          <cell r="B484" t="str">
            <v>MERA GER  ALEX GUILLERMO</v>
          </cell>
          <cell r="C484">
            <v>5</v>
          </cell>
          <cell r="D484">
            <v>10</v>
          </cell>
          <cell r="E484">
            <v>5280</v>
          </cell>
          <cell r="F484" t="str">
            <v xml:space="preserve">INGENIERO SOPORTE                       </v>
          </cell>
          <cell r="I484" t="str">
            <v xml:space="preserve">Mano de Obra Indirecta                  </v>
          </cell>
        </row>
        <row r="485">
          <cell r="A485">
            <v>34827</v>
          </cell>
          <cell r="B485" t="str">
            <v>CAZADO MARIO DANIEL</v>
          </cell>
          <cell r="C485">
            <v>4</v>
          </cell>
          <cell r="D485">
            <v>41</v>
          </cell>
          <cell r="E485">
            <v>8510</v>
          </cell>
        </row>
        <row r="486">
          <cell r="A486">
            <v>34836</v>
          </cell>
          <cell r="B486" t="str">
            <v>PARKINSON JUAN AGUSTIN</v>
          </cell>
          <cell r="C486">
            <v>4</v>
          </cell>
          <cell r="D486">
            <v>41</v>
          </cell>
          <cell r="E486">
            <v>5600</v>
          </cell>
        </row>
        <row r="487">
          <cell r="A487">
            <v>34894</v>
          </cell>
          <cell r="B487" t="str">
            <v>ZAPUTOVICH  VANINA</v>
          </cell>
          <cell r="C487">
            <v>1</v>
          </cell>
          <cell r="D487">
            <v>11</v>
          </cell>
          <cell r="E487">
            <v>8600</v>
          </cell>
          <cell r="F487" t="str">
            <v xml:space="preserve">GERENTE DE PRODUCTO                     </v>
          </cell>
        </row>
        <row r="488">
          <cell r="A488">
            <v>34942</v>
          </cell>
          <cell r="B488" t="str">
            <v>AVENDAÑO CARINA ELIZABETH</v>
          </cell>
          <cell r="C488">
            <v>7</v>
          </cell>
          <cell r="D488">
            <v>71</v>
          </cell>
          <cell r="E488">
            <v>8510</v>
          </cell>
          <cell r="F488" t="str">
            <v xml:space="preserve">APM                                     </v>
          </cell>
        </row>
        <row r="489">
          <cell r="A489">
            <v>34952</v>
          </cell>
          <cell r="B489" t="str">
            <v>VENEZIANO DANIEL ALBERTO</v>
          </cell>
          <cell r="C489">
            <v>7</v>
          </cell>
          <cell r="D489">
            <v>71</v>
          </cell>
          <cell r="E489">
            <v>8510</v>
          </cell>
          <cell r="F489" t="str">
            <v xml:space="preserve">APM                                     </v>
          </cell>
        </row>
        <row r="490">
          <cell r="A490">
            <v>34950</v>
          </cell>
          <cell r="B490" t="str">
            <v>RE JOSE ROBERTO</v>
          </cell>
          <cell r="C490">
            <v>7</v>
          </cell>
          <cell r="D490">
            <v>71</v>
          </cell>
          <cell r="E490">
            <v>8510</v>
          </cell>
          <cell r="F490" t="str">
            <v xml:space="preserve">APM                                     </v>
          </cell>
        </row>
        <row r="491">
          <cell r="A491">
            <v>34974</v>
          </cell>
          <cell r="B491" t="str">
            <v>IGLESIAS DAVID OMAR</v>
          </cell>
          <cell r="C491">
            <v>7</v>
          </cell>
          <cell r="D491">
            <v>71</v>
          </cell>
          <cell r="E491">
            <v>8510</v>
          </cell>
        </row>
        <row r="492">
          <cell r="A492">
            <v>34949</v>
          </cell>
          <cell r="B492" t="str">
            <v>FERRARESE SILVINA LAURA</v>
          </cell>
          <cell r="C492">
            <v>7</v>
          </cell>
          <cell r="D492">
            <v>71</v>
          </cell>
          <cell r="E492">
            <v>8510</v>
          </cell>
          <cell r="F492" t="str">
            <v xml:space="preserve">APM                                     </v>
          </cell>
        </row>
        <row r="493">
          <cell r="A493">
            <v>34945</v>
          </cell>
          <cell r="B493" t="str">
            <v>ROHNER CARLOS ALEJANDRO</v>
          </cell>
          <cell r="C493">
            <v>7</v>
          </cell>
          <cell r="D493">
            <v>71</v>
          </cell>
          <cell r="E493">
            <v>8510</v>
          </cell>
          <cell r="F493" t="str">
            <v xml:space="preserve">APM                                     </v>
          </cell>
        </row>
        <row r="494">
          <cell r="A494">
            <v>34951</v>
          </cell>
          <cell r="B494" t="str">
            <v>LINARES LUIS ANTONIO</v>
          </cell>
          <cell r="C494">
            <v>7</v>
          </cell>
          <cell r="D494">
            <v>71</v>
          </cell>
          <cell r="E494">
            <v>8510</v>
          </cell>
          <cell r="F494" t="str">
            <v xml:space="preserve">APM                                     </v>
          </cell>
        </row>
        <row r="495">
          <cell r="A495">
            <v>34943</v>
          </cell>
          <cell r="B495" t="str">
            <v>PICCOLI FEDERICO</v>
          </cell>
          <cell r="C495">
            <v>7</v>
          </cell>
          <cell r="D495">
            <v>71</v>
          </cell>
          <cell r="E495">
            <v>8510</v>
          </cell>
          <cell r="F495" t="str">
            <v xml:space="preserve">APM                                     </v>
          </cell>
        </row>
        <row r="496">
          <cell r="A496">
            <v>34854</v>
          </cell>
          <cell r="B496" t="str">
            <v>GUARINA  MARTA ELENA</v>
          </cell>
          <cell r="C496">
            <v>1</v>
          </cell>
          <cell r="D496">
            <v>11</v>
          </cell>
          <cell r="E496">
            <v>8510</v>
          </cell>
        </row>
        <row r="497">
          <cell r="A497">
            <v>34879</v>
          </cell>
          <cell r="B497" t="str">
            <v>NIMICZYNICER  EDUARDO MARCELO</v>
          </cell>
          <cell r="D497">
            <v>41</v>
          </cell>
          <cell r="E497">
            <v>5600</v>
          </cell>
          <cell r="F497" t="str">
            <v xml:space="preserve">ING. SERV. TEC.                         </v>
          </cell>
        </row>
        <row r="498">
          <cell r="A498">
            <v>34835</v>
          </cell>
          <cell r="B498" t="str">
            <v>LUALDI  MARIA ALEJANDRA</v>
          </cell>
          <cell r="D498">
            <v>11</v>
          </cell>
          <cell r="E498">
            <v>8510</v>
          </cell>
        </row>
        <row r="499">
          <cell r="A499">
            <v>34831</v>
          </cell>
          <cell r="B499" t="str">
            <v>ARCHERI  EZEQUIEL</v>
          </cell>
          <cell r="D499">
            <v>11</v>
          </cell>
          <cell r="E499">
            <v>8510</v>
          </cell>
        </row>
        <row r="500">
          <cell r="A500">
            <v>34855</v>
          </cell>
          <cell r="B500" t="str">
            <v>STELLINI MELINA</v>
          </cell>
          <cell r="C500">
            <v>1</v>
          </cell>
          <cell r="D500">
            <v>11</v>
          </cell>
          <cell r="E500">
            <v>8510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ST Comparison(R)"/>
      <sheetName val="NET SALES"/>
      <sheetName val="UNIT"/>
      <sheetName val="ASP"/>
      <sheetName val="PromExp"/>
      <sheetName val="03 Act"/>
      <sheetName val="2004LRP Data"/>
      <sheetName val="M6A(LC)"/>
      <sheetName val="NS Download"/>
      <sheetName val="#REF"/>
      <sheetName val="HistoryLC"/>
      <sheetName val="KNHist"/>
      <sheetName val="NXPUNIT"/>
      <sheetName val="SMM Compare"/>
      <sheetName val="R4-SALES"/>
      <sheetName val="Pillar Spending"/>
      <sheetName val="06 Actual"/>
      <sheetName val="PLN Exch"/>
      <sheetName val="PLN Pef"/>
      <sheetName val="PLN Total"/>
      <sheetName val="Lists"/>
      <sheetName val="FCST_Comparison(R)"/>
      <sheetName val="NET_SALES"/>
      <sheetName val="03_Act"/>
      <sheetName val="2004LRP_Data"/>
      <sheetName val="Pillar_Spending"/>
      <sheetName val="balanza Grupo 2002"/>
      <sheetName val="NS_Download"/>
      <sheetName val="SMM_Compare"/>
      <sheetName val="06_Actual"/>
      <sheetName val="PLN_Exch"/>
      <sheetName val="PLN_Pef"/>
      <sheetName val="PLN_Total"/>
      <sheetName val="FCST_Comparison(R)1"/>
      <sheetName val="NET_SALES1"/>
      <sheetName val="03_Act1"/>
      <sheetName val="2004LRP_Data1"/>
      <sheetName val="NS_Download1"/>
      <sheetName val="SMM_Compare1"/>
      <sheetName val="Pillar_Spending1"/>
      <sheetName val="06_Actual1"/>
      <sheetName val="PLN_Exch1"/>
      <sheetName val="PLN_Pef1"/>
      <sheetName val="PLN_Total1"/>
      <sheetName val="Parameters"/>
      <sheetName val="PERSONNEL"/>
      <sheetName val="Contents"/>
      <sheetName val="1) Raw Data"/>
      <sheetName val="Portfolio Values"/>
      <sheetName val="Purch Analysis"/>
      <sheetName val="Start"/>
      <sheetName val="BALANCE AU 30.06.01"/>
      <sheetName val="BALANCE_AU_30_06_01"/>
      <sheetName val="balanza_Grupo_2002"/>
      <sheetName val="FCST_Comparison(R)2"/>
      <sheetName val="NET_SALES2"/>
      <sheetName val="03_Act2"/>
      <sheetName val="2004LRP_Data2"/>
      <sheetName val="NS_Download2"/>
      <sheetName val="SMM_Compare2"/>
      <sheetName val="Pillar_Spending2"/>
      <sheetName val="06_Actual2"/>
      <sheetName val="PLN_Exch2"/>
      <sheetName val="PLN_Pef2"/>
      <sheetName val="PLN_Total2"/>
      <sheetName val="1)_Raw_Data"/>
      <sheetName val="Portfolio_Values"/>
      <sheetName val="Purch_Analysis"/>
      <sheetName val="BALANCE_AU_30_06_011"/>
      <sheetName val="balanza_Grupo_20021"/>
      <sheetName val="MAS Loc List"/>
      <sheetName val="FCST_Comparison(R)3"/>
      <sheetName val="NET_SALES3"/>
      <sheetName val="03_Act3"/>
      <sheetName val="2004LRP_Data3"/>
      <sheetName val="NS_Download3"/>
      <sheetName val="SMM_Compare3"/>
      <sheetName val="Pillar_Spending3"/>
      <sheetName val="06_Actual3"/>
      <sheetName val="PLN_Exch3"/>
      <sheetName val="PLN_Pef3"/>
      <sheetName val="PLN_Total3"/>
      <sheetName val="BALANCE_AU_30_06_012"/>
      <sheetName val="balanza_Grupo_20022"/>
      <sheetName val="1)_Raw_Data1"/>
      <sheetName val="Portfolio_Values1"/>
      <sheetName val="Purch_Analysis1"/>
      <sheetName val="FCST_Comparison(R)4"/>
      <sheetName val="NET_SALES4"/>
      <sheetName val="03_Act4"/>
      <sheetName val="2004LRP_Data4"/>
      <sheetName val="NS_Download4"/>
      <sheetName val="SMM_Compare4"/>
      <sheetName val="Pillar_Spending4"/>
      <sheetName val="06_Actual4"/>
      <sheetName val="PLN_Exch4"/>
      <sheetName val="PLN_Pef4"/>
      <sheetName val="PLN_Total4"/>
      <sheetName val="BALANCE_AU_30_06_013"/>
      <sheetName val="balanza_Grupo_20023"/>
      <sheetName val="1)_Raw_Data2"/>
      <sheetName val="Portfolio_Values2"/>
      <sheetName val="Purch_Analysis2"/>
      <sheetName val="FCST_Comparison(R)5"/>
      <sheetName val="NET_SALES5"/>
      <sheetName val="03_Act5"/>
      <sheetName val="2004LRP_Data5"/>
      <sheetName val="NS_Download5"/>
      <sheetName val="SMM_Compare5"/>
      <sheetName val="Pillar_Spending5"/>
      <sheetName val="06_Actual5"/>
      <sheetName val="PLN_Exch5"/>
      <sheetName val="PLN_Pef5"/>
      <sheetName val="PLN_Total5"/>
      <sheetName val="BALANCE_AU_30_06_014"/>
      <sheetName val="balanza_Grupo_20024"/>
      <sheetName val="1)_Raw_Data3"/>
      <sheetName val="Portfolio_Values3"/>
      <sheetName val="Purch_Analysis3"/>
      <sheetName val="MAS_Loc_List"/>
    </sheetNames>
    <sheetDataSet>
      <sheetData sheetId="0">
        <row r="2">
          <cell r="A2" t="str">
            <v>7430</v>
          </cell>
        </row>
      </sheetData>
      <sheetData sheetId="1">
        <row r="3">
          <cell r="A3" t="str">
            <v>0170</v>
          </cell>
        </row>
      </sheetData>
      <sheetData sheetId="2"/>
      <sheetData sheetId="3">
        <row r="2">
          <cell r="A2" t="str">
            <v>7430</v>
          </cell>
        </row>
      </sheetData>
      <sheetData sheetId="4">
        <row r="3">
          <cell r="A3" t="str">
            <v>0170</v>
          </cell>
        </row>
      </sheetData>
      <sheetData sheetId="5" refreshError="1">
        <row r="2">
          <cell r="A2" t="str">
            <v>7430</v>
          </cell>
          <cell r="B2" t="str">
            <v>L</v>
          </cell>
          <cell r="C2" t="str">
            <v xml:space="preserve"> GLUCERNA TF FORMULA</v>
          </cell>
          <cell r="D2">
            <v>17650</v>
          </cell>
          <cell r="E2">
            <v>11335</v>
          </cell>
          <cell r="F2">
            <v>10815</v>
          </cell>
          <cell r="G2">
            <v>12470</v>
          </cell>
          <cell r="H2">
            <v>17253</v>
          </cell>
          <cell r="I2">
            <v>11231</v>
          </cell>
          <cell r="J2">
            <v>12143</v>
          </cell>
          <cell r="K2">
            <v>16061</v>
          </cell>
          <cell r="L2">
            <v>13666</v>
          </cell>
          <cell r="M2">
            <v>13251</v>
          </cell>
          <cell r="N2">
            <v>15566</v>
          </cell>
          <cell r="O2">
            <v>12730</v>
          </cell>
          <cell r="P2">
            <v>164.17099999999999</v>
          </cell>
        </row>
        <row r="3">
          <cell r="A3" t="str">
            <v>6005</v>
          </cell>
          <cell r="B3" t="str">
            <v>L</v>
          </cell>
          <cell r="C3" t="str">
            <v>ABBOTT ANESTHESIA</v>
          </cell>
          <cell r="D3">
            <v>470590</v>
          </cell>
          <cell r="E3">
            <v>233797</v>
          </cell>
          <cell r="F3">
            <v>327541</v>
          </cell>
          <cell r="G3">
            <v>356324</v>
          </cell>
          <cell r="H3">
            <v>454672</v>
          </cell>
          <cell r="I3">
            <v>320495</v>
          </cell>
          <cell r="J3">
            <v>352540</v>
          </cell>
          <cell r="K3">
            <v>449224</v>
          </cell>
          <cell r="L3">
            <v>431751</v>
          </cell>
          <cell r="M3">
            <v>351324</v>
          </cell>
          <cell r="N3">
            <v>441683</v>
          </cell>
          <cell r="O3">
            <v>347182</v>
          </cell>
          <cell r="P3">
            <v>4537.1229999999996</v>
          </cell>
        </row>
        <row r="4">
          <cell r="A4" t="str">
            <v>6000</v>
          </cell>
          <cell r="B4" t="str">
            <v>L</v>
          </cell>
          <cell r="C4" t="str">
            <v>ABBOTT HOSPITAL</v>
          </cell>
          <cell r="D4">
            <v>472879</v>
          </cell>
          <cell r="E4">
            <v>233797</v>
          </cell>
          <cell r="F4">
            <v>327541</v>
          </cell>
          <cell r="G4">
            <v>358071</v>
          </cell>
          <cell r="H4">
            <v>454672</v>
          </cell>
          <cell r="I4">
            <v>320495</v>
          </cell>
          <cell r="J4">
            <v>354564</v>
          </cell>
          <cell r="K4">
            <v>449224</v>
          </cell>
          <cell r="L4">
            <v>431751</v>
          </cell>
          <cell r="M4">
            <v>352754</v>
          </cell>
          <cell r="N4">
            <v>441683</v>
          </cell>
          <cell r="O4">
            <v>347182</v>
          </cell>
          <cell r="P4">
            <v>4544.6130000000003</v>
          </cell>
        </row>
        <row r="5">
          <cell r="A5" t="str">
            <v>6017</v>
          </cell>
          <cell r="B5" t="str">
            <v>L</v>
          </cell>
          <cell r="C5" t="str">
            <v>ABBOTT OTHR HOSPITAL</v>
          </cell>
          <cell r="D5">
            <v>2289</v>
          </cell>
          <cell r="E5">
            <v>0</v>
          </cell>
          <cell r="F5">
            <v>0</v>
          </cell>
          <cell r="G5">
            <v>1747</v>
          </cell>
          <cell r="H5">
            <v>0</v>
          </cell>
          <cell r="I5">
            <v>0</v>
          </cell>
          <cell r="J5">
            <v>2024</v>
          </cell>
          <cell r="K5">
            <v>0</v>
          </cell>
          <cell r="L5">
            <v>0</v>
          </cell>
          <cell r="M5">
            <v>1430</v>
          </cell>
          <cell r="N5">
            <v>0</v>
          </cell>
          <cell r="O5">
            <v>0</v>
          </cell>
          <cell r="P5">
            <v>7.49</v>
          </cell>
        </row>
        <row r="6">
          <cell r="A6" t="str">
            <v>5200</v>
          </cell>
          <cell r="B6" t="str">
            <v>L</v>
          </cell>
          <cell r="C6" t="str">
            <v>AKINETON</v>
          </cell>
          <cell r="D6">
            <v>167488</v>
          </cell>
          <cell r="E6">
            <v>100248</v>
          </cell>
          <cell r="F6">
            <v>105351</v>
          </cell>
          <cell r="G6">
            <v>106805</v>
          </cell>
          <cell r="H6">
            <v>156066</v>
          </cell>
          <cell r="I6">
            <v>117494</v>
          </cell>
          <cell r="J6">
            <v>117954</v>
          </cell>
          <cell r="K6">
            <v>133692</v>
          </cell>
          <cell r="L6">
            <v>121447</v>
          </cell>
          <cell r="M6">
            <v>112303</v>
          </cell>
          <cell r="N6">
            <v>153055</v>
          </cell>
          <cell r="O6">
            <v>110340</v>
          </cell>
          <cell r="P6">
            <v>1502.2429999999999</v>
          </cell>
        </row>
        <row r="7">
          <cell r="A7" t="str">
            <v>4100</v>
          </cell>
          <cell r="B7" t="str">
            <v>L</v>
          </cell>
          <cell r="C7" t="str">
            <v>ANESTHETIC KITS/TRAY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-37</v>
          </cell>
          <cell r="P7">
            <v>-3.6999999999999998E-2</v>
          </cell>
        </row>
        <row r="8">
          <cell r="A8" t="str">
            <v>5610</v>
          </cell>
          <cell r="B8" t="str">
            <v>L</v>
          </cell>
          <cell r="C8" t="str">
            <v>BAREON</v>
          </cell>
          <cell r="D8">
            <v>132122</v>
          </cell>
          <cell r="E8">
            <v>111915</v>
          </cell>
          <cell r="F8">
            <v>79840</v>
          </cell>
          <cell r="G8">
            <v>73382</v>
          </cell>
          <cell r="H8">
            <v>73541</v>
          </cell>
          <cell r="I8">
            <v>54626</v>
          </cell>
          <cell r="J8">
            <v>46343</v>
          </cell>
          <cell r="K8">
            <v>70466</v>
          </cell>
          <cell r="L8">
            <v>50667</v>
          </cell>
          <cell r="M8">
            <v>42712</v>
          </cell>
          <cell r="N8">
            <v>65771</v>
          </cell>
          <cell r="O8">
            <v>55496</v>
          </cell>
          <cell r="P8">
            <v>856.88099999999997</v>
          </cell>
        </row>
        <row r="9">
          <cell r="A9" t="str">
            <v>4510</v>
          </cell>
          <cell r="B9" t="str">
            <v>L</v>
          </cell>
          <cell r="C9" t="str">
            <v>CLARI - GRAND TOTAL</v>
          </cell>
          <cell r="D9">
            <v>2394974</v>
          </cell>
          <cell r="E9">
            <v>1822547</v>
          </cell>
          <cell r="F9">
            <v>1417671</v>
          </cell>
          <cell r="G9">
            <v>1313863</v>
          </cell>
          <cell r="H9">
            <v>1616722</v>
          </cell>
          <cell r="I9">
            <v>1379994</v>
          </cell>
          <cell r="J9">
            <v>1293143</v>
          </cell>
          <cell r="K9">
            <v>1202298</v>
          </cell>
          <cell r="L9">
            <v>1056484</v>
          </cell>
          <cell r="M9">
            <v>907200</v>
          </cell>
          <cell r="N9">
            <v>1822495</v>
          </cell>
          <cell r="O9">
            <v>1450058</v>
          </cell>
          <cell r="P9">
            <v>17677.449000000001</v>
          </cell>
        </row>
        <row r="10">
          <cell r="A10" t="str">
            <v>450T</v>
          </cell>
          <cell r="B10" t="str">
            <v>L</v>
          </cell>
          <cell r="C10" t="str">
            <v>CLARI SUBTOTAL FINISHED</v>
          </cell>
          <cell r="D10">
            <v>2394974</v>
          </cell>
          <cell r="E10">
            <v>1822547</v>
          </cell>
          <cell r="F10">
            <v>1417671</v>
          </cell>
          <cell r="G10">
            <v>1313863</v>
          </cell>
          <cell r="H10">
            <v>1616722</v>
          </cell>
          <cell r="I10">
            <v>1379994</v>
          </cell>
          <cell r="J10">
            <v>1293143</v>
          </cell>
          <cell r="K10">
            <v>1202298</v>
          </cell>
          <cell r="L10">
            <v>1056484</v>
          </cell>
          <cell r="M10">
            <v>907200</v>
          </cell>
          <cell r="N10">
            <v>1822495</v>
          </cell>
          <cell r="O10">
            <v>1450058</v>
          </cell>
          <cell r="P10">
            <v>17677.449000000001</v>
          </cell>
        </row>
        <row r="11">
          <cell r="A11" t="str">
            <v>0030</v>
          </cell>
          <cell r="B11" t="str">
            <v>L</v>
          </cell>
          <cell r="C11" t="str">
            <v>CLARI-ADULT 200/250MG</v>
          </cell>
          <cell r="D11">
            <v>1594587</v>
          </cell>
          <cell r="E11">
            <v>1319495</v>
          </cell>
          <cell r="F11">
            <v>968288</v>
          </cell>
          <cell r="G11">
            <v>894378</v>
          </cell>
          <cell r="H11">
            <v>1161986</v>
          </cell>
          <cell r="I11">
            <v>955314</v>
          </cell>
          <cell r="J11">
            <v>918761</v>
          </cell>
          <cell r="K11">
            <v>856685</v>
          </cell>
          <cell r="L11">
            <v>761161</v>
          </cell>
          <cell r="M11">
            <v>692544</v>
          </cell>
          <cell r="N11">
            <v>1216286</v>
          </cell>
          <cell r="O11">
            <v>1002738</v>
          </cell>
          <cell r="P11">
            <v>12342.223</v>
          </cell>
        </row>
        <row r="12">
          <cell r="A12" t="str">
            <v>1070</v>
          </cell>
          <cell r="B12" t="str">
            <v>L</v>
          </cell>
          <cell r="C12" t="str">
            <v>CLARI-DRY SYRUP</v>
          </cell>
          <cell r="D12">
            <v>439211</v>
          </cell>
          <cell r="E12">
            <v>255844</v>
          </cell>
          <cell r="F12">
            <v>213644</v>
          </cell>
          <cell r="G12">
            <v>210935</v>
          </cell>
          <cell r="H12">
            <v>237845</v>
          </cell>
          <cell r="I12">
            <v>235635</v>
          </cell>
          <cell r="J12">
            <v>202663</v>
          </cell>
          <cell r="K12">
            <v>182067</v>
          </cell>
          <cell r="L12">
            <v>149491</v>
          </cell>
          <cell r="M12">
            <v>111462</v>
          </cell>
          <cell r="N12">
            <v>326975</v>
          </cell>
          <cell r="O12">
            <v>239371</v>
          </cell>
          <cell r="P12">
            <v>2805.143</v>
          </cell>
        </row>
        <row r="13">
          <cell r="A13" t="str">
            <v>0050</v>
          </cell>
          <cell r="B13" t="str">
            <v>L</v>
          </cell>
          <cell r="C13" t="str">
            <v>CLARI-PEDIATRIC</v>
          </cell>
          <cell r="D13">
            <v>361176</v>
          </cell>
          <cell r="E13">
            <v>247208</v>
          </cell>
          <cell r="F13">
            <v>235739</v>
          </cell>
          <cell r="G13">
            <v>208550</v>
          </cell>
          <cell r="H13">
            <v>216891</v>
          </cell>
          <cell r="I13">
            <v>189045</v>
          </cell>
          <cell r="J13">
            <v>171719</v>
          </cell>
          <cell r="K13">
            <v>163546</v>
          </cell>
          <cell r="L13">
            <v>145832</v>
          </cell>
          <cell r="M13">
            <v>103194</v>
          </cell>
          <cell r="N13">
            <v>279234</v>
          </cell>
          <cell r="O13">
            <v>207949</v>
          </cell>
          <cell r="P13">
            <v>2530.0830000000001</v>
          </cell>
        </row>
        <row r="14">
          <cell r="A14" t="str">
            <v>5000</v>
          </cell>
          <cell r="B14" t="str">
            <v>L</v>
          </cell>
          <cell r="C14" t="str">
            <v>CLIVARINE</v>
          </cell>
          <cell r="D14">
            <v>137212</v>
          </cell>
          <cell r="E14">
            <v>43714</v>
          </cell>
          <cell r="F14">
            <v>57258</v>
          </cell>
          <cell r="G14">
            <v>40430</v>
          </cell>
          <cell r="H14">
            <v>103093</v>
          </cell>
          <cell r="I14">
            <v>70208</v>
          </cell>
          <cell r="J14">
            <v>66587</v>
          </cell>
          <cell r="K14">
            <v>81938</v>
          </cell>
          <cell r="L14">
            <v>81958</v>
          </cell>
          <cell r="M14">
            <v>75419</v>
          </cell>
          <cell r="N14">
            <v>86645</v>
          </cell>
          <cell r="O14">
            <v>70762</v>
          </cell>
          <cell r="P14">
            <v>915.22400000000005</v>
          </cell>
        </row>
        <row r="15">
          <cell r="A15" t="str">
            <v>1800</v>
          </cell>
          <cell r="B15" t="str">
            <v>L</v>
          </cell>
          <cell r="C15" t="str">
            <v>CO-PROMO/ROYAL-ANTI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150160</v>
          </cell>
          <cell r="P15">
            <v>150.16</v>
          </cell>
        </row>
        <row r="16">
          <cell r="A16" t="str">
            <v>4800</v>
          </cell>
          <cell r="B16" t="str">
            <v>L</v>
          </cell>
          <cell r="C16" t="str">
            <v>CO-PROMO/ROYAL-HOSP</v>
          </cell>
          <cell r="D16">
            <v>2289</v>
          </cell>
          <cell r="E16">
            <v>0</v>
          </cell>
          <cell r="F16">
            <v>0</v>
          </cell>
          <cell r="G16">
            <v>1747</v>
          </cell>
          <cell r="H16">
            <v>0</v>
          </cell>
          <cell r="I16">
            <v>0</v>
          </cell>
          <cell r="J16">
            <v>2024</v>
          </cell>
          <cell r="K16">
            <v>0</v>
          </cell>
          <cell r="L16">
            <v>0</v>
          </cell>
          <cell r="M16">
            <v>1430</v>
          </cell>
          <cell r="N16">
            <v>0</v>
          </cell>
          <cell r="O16">
            <v>0</v>
          </cell>
          <cell r="P16">
            <v>7.49</v>
          </cell>
        </row>
        <row r="17">
          <cell r="A17" t="str">
            <v>0910</v>
          </cell>
          <cell r="B17" t="str">
            <v>L</v>
          </cell>
          <cell r="C17" t="str">
            <v>CONTAINERS</v>
          </cell>
          <cell r="D17">
            <v>690</v>
          </cell>
          <cell r="E17">
            <v>707</v>
          </cell>
          <cell r="F17">
            <v>260</v>
          </cell>
          <cell r="G17">
            <v>423</v>
          </cell>
          <cell r="H17">
            <v>386</v>
          </cell>
          <cell r="I17">
            <v>355</v>
          </cell>
          <cell r="J17">
            <v>98</v>
          </cell>
          <cell r="K17">
            <v>745</v>
          </cell>
          <cell r="L17">
            <v>454</v>
          </cell>
          <cell r="M17">
            <v>378</v>
          </cell>
          <cell r="N17">
            <v>431</v>
          </cell>
          <cell r="O17">
            <v>276</v>
          </cell>
          <cell r="P17">
            <v>5.2030000000000003</v>
          </cell>
        </row>
        <row r="18">
          <cell r="A18" t="str">
            <v>4610</v>
          </cell>
          <cell r="B18" t="str">
            <v>L</v>
          </cell>
          <cell r="C18" t="str">
            <v>CRITICAL CARE</v>
          </cell>
          <cell r="D18">
            <v>125396</v>
          </cell>
          <cell r="E18">
            <v>93386</v>
          </cell>
          <cell r="F18">
            <v>105414</v>
          </cell>
          <cell r="G18">
            <v>90712</v>
          </cell>
          <cell r="H18">
            <v>108316</v>
          </cell>
          <cell r="I18">
            <v>88017</v>
          </cell>
          <cell r="J18">
            <v>84479</v>
          </cell>
          <cell r="K18">
            <v>98643</v>
          </cell>
          <cell r="L18">
            <v>90386</v>
          </cell>
          <cell r="M18">
            <v>72914</v>
          </cell>
          <cell r="N18">
            <v>102569</v>
          </cell>
          <cell r="O18">
            <v>74010</v>
          </cell>
          <cell r="P18">
            <v>1134.242</v>
          </cell>
        </row>
        <row r="19">
          <cell r="A19" t="str">
            <v>0630</v>
          </cell>
          <cell r="B19" t="str">
            <v>L</v>
          </cell>
          <cell r="C19" t="str">
            <v>DIAL-A-FLO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715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0.71499999999999997</v>
          </cell>
        </row>
        <row r="20">
          <cell r="A20" t="str">
            <v>4070</v>
          </cell>
          <cell r="B20" t="str">
            <v>L</v>
          </cell>
          <cell r="C20" t="str">
            <v>EDDS PUMP SETS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76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7.5999999999999998E-2</v>
          </cell>
        </row>
        <row r="21">
          <cell r="A21" t="str">
            <v>8120</v>
          </cell>
          <cell r="B21" t="str">
            <v>L</v>
          </cell>
          <cell r="C21" t="str">
            <v>ENRICH</v>
          </cell>
          <cell r="D21">
            <v>7689</v>
          </cell>
          <cell r="E21">
            <v>3014</v>
          </cell>
          <cell r="F21">
            <v>3942</v>
          </cell>
          <cell r="G21">
            <v>4160</v>
          </cell>
          <cell r="H21">
            <v>5397</v>
          </cell>
          <cell r="I21">
            <v>3930</v>
          </cell>
          <cell r="J21">
            <v>4457</v>
          </cell>
          <cell r="K21">
            <v>5288</v>
          </cell>
          <cell r="L21">
            <v>4321</v>
          </cell>
          <cell r="M21">
            <v>4945</v>
          </cell>
          <cell r="N21">
            <v>4561</v>
          </cell>
          <cell r="O21">
            <v>4149</v>
          </cell>
          <cell r="P21">
            <v>55.853000000000002</v>
          </cell>
        </row>
        <row r="22">
          <cell r="A22" t="str">
            <v>0890</v>
          </cell>
          <cell r="B22" t="str">
            <v>L</v>
          </cell>
          <cell r="C22" t="str">
            <v>ENSURE</v>
          </cell>
          <cell r="D22">
            <v>1178473</v>
          </cell>
          <cell r="E22">
            <v>816571</v>
          </cell>
          <cell r="F22">
            <v>817909</v>
          </cell>
          <cell r="G22">
            <v>847190</v>
          </cell>
          <cell r="H22">
            <v>1061170</v>
          </cell>
          <cell r="I22">
            <v>851946</v>
          </cell>
          <cell r="J22">
            <v>886483</v>
          </cell>
          <cell r="K22">
            <v>1047719</v>
          </cell>
          <cell r="L22">
            <v>988816</v>
          </cell>
          <cell r="M22">
            <v>966160</v>
          </cell>
          <cell r="N22">
            <v>1068199</v>
          </cell>
          <cell r="O22">
            <v>859492</v>
          </cell>
          <cell r="P22">
            <v>11390.128000000001</v>
          </cell>
        </row>
        <row r="23">
          <cell r="A23" t="str">
            <v>8100</v>
          </cell>
          <cell r="B23" t="str">
            <v>L</v>
          </cell>
          <cell r="C23" t="str">
            <v>ENSURE PLUS CANS</v>
          </cell>
          <cell r="D23">
            <v>133575</v>
          </cell>
          <cell r="E23">
            <v>83364</v>
          </cell>
          <cell r="F23">
            <v>85700</v>
          </cell>
          <cell r="G23">
            <v>92305</v>
          </cell>
          <cell r="H23">
            <v>120299</v>
          </cell>
          <cell r="I23">
            <v>99581</v>
          </cell>
          <cell r="J23">
            <v>102762</v>
          </cell>
          <cell r="K23">
            <v>118471</v>
          </cell>
          <cell r="L23">
            <v>141557</v>
          </cell>
          <cell r="M23">
            <v>112150</v>
          </cell>
          <cell r="N23">
            <v>134821</v>
          </cell>
          <cell r="O23">
            <v>107973</v>
          </cell>
          <cell r="P23">
            <v>1332.558</v>
          </cell>
        </row>
        <row r="24">
          <cell r="A24" t="str">
            <v>8110</v>
          </cell>
          <cell r="B24" t="str">
            <v>L</v>
          </cell>
          <cell r="C24" t="str">
            <v>ENSURE RTH</v>
          </cell>
          <cell r="D24">
            <v>40959</v>
          </cell>
          <cell r="E24">
            <v>27212</v>
          </cell>
          <cell r="F24">
            <v>25782</v>
          </cell>
          <cell r="G24">
            <v>28207</v>
          </cell>
          <cell r="H24">
            <v>38090</v>
          </cell>
          <cell r="I24">
            <v>29911</v>
          </cell>
          <cell r="J24">
            <v>29585</v>
          </cell>
          <cell r="K24">
            <v>35506</v>
          </cell>
          <cell r="L24">
            <v>31205</v>
          </cell>
          <cell r="M24">
            <v>31431</v>
          </cell>
          <cell r="N24">
            <v>35400</v>
          </cell>
          <cell r="O24">
            <v>29747</v>
          </cell>
          <cell r="P24">
            <v>383.03500000000003</v>
          </cell>
        </row>
        <row r="25">
          <cell r="A25" t="str">
            <v>0101</v>
          </cell>
          <cell r="B25" t="str">
            <v>L</v>
          </cell>
          <cell r="C25" t="str">
            <v>ERYTHROCIN - TOTAL FINISHED</v>
          </cell>
          <cell r="D25">
            <v>235509</v>
          </cell>
          <cell r="E25">
            <v>161707</v>
          </cell>
          <cell r="F25">
            <v>122717</v>
          </cell>
          <cell r="G25">
            <v>118437</v>
          </cell>
          <cell r="H25">
            <v>166251</v>
          </cell>
          <cell r="I25">
            <v>141501</v>
          </cell>
          <cell r="J25">
            <v>126460</v>
          </cell>
          <cell r="K25">
            <v>128835</v>
          </cell>
          <cell r="L25">
            <v>109041</v>
          </cell>
          <cell r="M25">
            <v>97367</v>
          </cell>
          <cell r="N25">
            <v>177414</v>
          </cell>
          <cell r="O25">
            <v>140877</v>
          </cell>
          <cell r="P25">
            <v>1726.116</v>
          </cell>
        </row>
        <row r="26">
          <cell r="A26" t="str">
            <v>0010</v>
          </cell>
          <cell r="B26" t="str">
            <v>L</v>
          </cell>
          <cell r="C26" t="str">
            <v>ERYTHROCIN ADULT</v>
          </cell>
          <cell r="D26">
            <v>70055</v>
          </cell>
          <cell r="E26">
            <v>47501</v>
          </cell>
          <cell r="F26">
            <v>43250</v>
          </cell>
          <cell r="G26">
            <v>41775</v>
          </cell>
          <cell r="H26">
            <v>58195</v>
          </cell>
          <cell r="I26">
            <v>45317</v>
          </cell>
          <cell r="J26">
            <v>44623</v>
          </cell>
          <cell r="K26">
            <v>48676</v>
          </cell>
          <cell r="L26">
            <v>43954</v>
          </cell>
          <cell r="M26">
            <v>39607</v>
          </cell>
          <cell r="N26">
            <v>57968</v>
          </cell>
          <cell r="O26">
            <v>44418</v>
          </cell>
          <cell r="P26">
            <v>585.33900000000006</v>
          </cell>
        </row>
        <row r="27">
          <cell r="A27" t="str">
            <v>1010</v>
          </cell>
          <cell r="B27" t="str">
            <v>L</v>
          </cell>
          <cell r="C27" t="str">
            <v>ERYTHROCIN INJECT</v>
          </cell>
          <cell r="D27">
            <v>29570</v>
          </cell>
          <cell r="E27">
            <v>34861</v>
          </cell>
          <cell r="F27">
            <v>13058</v>
          </cell>
          <cell r="G27">
            <v>13679</v>
          </cell>
          <cell r="H27">
            <v>19542</v>
          </cell>
          <cell r="I27">
            <v>17787</v>
          </cell>
          <cell r="J27">
            <v>13407</v>
          </cell>
          <cell r="K27">
            <v>13200</v>
          </cell>
          <cell r="L27">
            <v>11237</v>
          </cell>
          <cell r="M27">
            <v>12446</v>
          </cell>
          <cell r="N27">
            <v>16859</v>
          </cell>
          <cell r="O27">
            <v>13551</v>
          </cell>
          <cell r="P27">
            <v>209.197</v>
          </cell>
        </row>
        <row r="28">
          <cell r="A28" t="str">
            <v>0020</v>
          </cell>
          <cell r="B28" t="str">
            <v>L</v>
          </cell>
          <cell r="C28" t="str">
            <v>ERYTHROCIN PEDIATRIC</v>
          </cell>
          <cell r="D28">
            <v>135884</v>
          </cell>
          <cell r="E28">
            <v>79345</v>
          </cell>
          <cell r="F28">
            <v>66409</v>
          </cell>
          <cell r="G28">
            <v>62983</v>
          </cell>
          <cell r="H28">
            <v>88514</v>
          </cell>
          <cell r="I28">
            <v>78397</v>
          </cell>
          <cell r="J28">
            <v>68430</v>
          </cell>
          <cell r="K28">
            <v>66959</v>
          </cell>
          <cell r="L28">
            <v>53850</v>
          </cell>
          <cell r="M28">
            <v>45314</v>
          </cell>
          <cell r="N28">
            <v>102587</v>
          </cell>
          <cell r="O28">
            <v>82908</v>
          </cell>
          <cell r="P28">
            <v>931.58</v>
          </cell>
        </row>
        <row r="29">
          <cell r="A29" t="str">
            <v>0410</v>
          </cell>
          <cell r="B29" t="str">
            <v>L</v>
          </cell>
          <cell r="C29" t="str">
            <v>ETHRANE</v>
          </cell>
          <cell r="D29">
            <v>4407</v>
          </cell>
          <cell r="E29">
            <v>2027</v>
          </cell>
          <cell r="F29">
            <v>1757</v>
          </cell>
          <cell r="G29">
            <v>2523</v>
          </cell>
          <cell r="H29">
            <v>3515</v>
          </cell>
          <cell r="I29">
            <v>2324</v>
          </cell>
          <cell r="J29">
            <v>2976</v>
          </cell>
          <cell r="K29">
            <v>3083</v>
          </cell>
          <cell r="L29">
            <v>1473</v>
          </cell>
          <cell r="M29">
            <v>2337</v>
          </cell>
          <cell r="N29">
            <v>2395</v>
          </cell>
          <cell r="O29">
            <v>2233</v>
          </cell>
          <cell r="P29">
            <v>31.05</v>
          </cell>
        </row>
        <row r="30">
          <cell r="A30" t="str">
            <v>0400</v>
          </cell>
          <cell r="B30" t="str">
            <v>L</v>
          </cell>
          <cell r="C30" t="str">
            <v>FORANE</v>
          </cell>
          <cell r="D30">
            <v>84510</v>
          </cell>
          <cell r="E30">
            <v>39797</v>
          </cell>
          <cell r="F30">
            <v>49450</v>
          </cell>
          <cell r="G30">
            <v>49558</v>
          </cell>
          <cell r="H30">
            <v>64809</v>
          </cell>
          <cell r="I30">
            <v>47063</v>
          </cell>
          <cell r="J30">
            <v>47600</v>
          </cell>
          <cell r="K30">
            <v>57632</v>
          </cell>
          <cell r="L30">
            <v>56805</v>
          </cell>
          <cell r="M30">
            <v>41733</v>
          </cell>
          <cell r="N30">
            <v>62153</v>
          </cell>
          <cell r="O30">
            <v>44449</v>
          </cell>
          <cell r="P30">
            <v>645.55899999999997</v>
          </cell>
        </row>
        <row r="31">
          <cell r="A31" t="str">
            <v>5620</v>
          </cell>
          <cell r="B31" t="str">
            <v>L</v>
          </cell>
          <cell r="C31" t="str">
            <v>GANATON</v>
          </cell>
          <cell r="D31">
            <v>368860</v>
          </cell>
          <cell r="E31">
            <v>222462</v>
          </cell>
          <cell r="F31">
            <v>244295</v>
          </cell>
          <cell r="G31">
            <v>256988</v>
          </cell>
          <cell r="H31">
            <v>317588</v>
          </cell>
          <cell r="I31">
            <v>248830</v>
          </cell>
          <cell r="J31">
            <v>245070</v>
          </cell>
          <cell r="K31">
            <v>284308</v>
          </cell>
          <cell r="L31">
            <v>248291</v>
          </cell>
          <cell r="M31">
            <v>240100</v>
          </cell>
          <cell r="N31">
            <v>295846</v>
          </cell>
          <cell r="O31">
            <v>242963</v>
          </cell>
          <cell r="P31">
            <v>3215.6010000000001</v>
          </cell>
        </row>
        <row r="32">
          <cell r="A32" t="str">
            <v>5960</v>
          </cell>
          <cell r="B32" t="str">
            <v>L</v>
          </cell>
          <cell r="C32" t="str">
            <v>GANATON CO-MKT</v>
          </cell>
          <cell r="D32">
            <v>121515</v>
          </cell>
          <cell r="E32">
            <v>40848</v>
          </cell>
          <cell r="F32">
            <v>82220</v>
          </cell>
          <cell r="G32">
            <v>24433</v>
          </cell>
          <cell r="H32">
            <v>81929</v>
          </cell>
          <cell r="I32">
            <v>81949</v>
          </cell>
          <cell r="J32">
            <v>81331</v>
          </cell>
          <cell r="K32">
            <v>81435</v>
          </cell>
          <cell r="L32">
            <v>81585</v>
          </cell>
          <cell r="M32">
            <v>40780</v>
          </cell>
          <cell r="N32">
            <v>40657</v>
          </cell>
          <cell r="O32">
            <v>81679</v>
          </cell>
          <cell r="P32">
            <v>840.36099999999999</v>
          </cell>
        </row>
        <row r="33">
          <cell r="A33" t="str">
            <v>200T</v>
          </cell>
          <cell r="B33" t="str">
            <v>L</v>
          </cell>
          <cell r="C33" t="str">
            <v>GRAND TOTAL OTHER PHARM</v>
          </cell>
          <cell r="D33">
            <v>1071467</v>
          </cell>
          <cell r="E33">
            <v>651294</v>
          </cell>
          <cell r="F33">
            <v>644656</v>
          </cell>
          <cell r="G33">
            <v>396147</v>
          </cell>
          <cell r="H33">
            <v>178331</v>
          </cell>
          <cell r="I33">
            <v>114156</v>
          </cell>
          <cell r="J33">
            <v>57470</v>
          </cell>
          <cell r="K33">
            <v>120683</v>
          </cell>
          <cell r="L33">
            <v>144280</v>
          </cell>
          <cell r="M33">
            <v>132435</v>
          </cell>
          <cell r="N33">
            <v>855427</v>
          </cell>
          <cell r="O33">
            <v>876041</v>
          </cell>
          <cell r="P33">
            <v>5242.3869999999997</v>
          </cell>
        </row>
        <row r="34">
          <cell r="A34" t="str">
            <v>2050</v>
          </cell>
          <cell r="B34" t="str">
            <v>L</v>
          </cell>
          <cell r="C34" t="str">
            <v>HEMATINICS</v>
          </cell>
          <cell r="D34">
            <v>31379</v>
          </cell>
          <cell r="E34">
            <v>19584</v>
          </cell>
          <cell r="F34">
            <v>19627</v>
          </cell>
          <cell r="G34">
            <v>18029</v>
          </cell>
          <cell r="H34">
            <v>29036</v>
          </cell>
          <cell r="I34">
            <v>23351</v>
          </cell>
          <cell r="J34">
            <v>24282</v>
          </cell>
          <cell r="K34">
            <v>26554</v>
          </cell>
          <cell r="L34">
            <v>25677</v>
          </cell>
          <cell r="M34">
            <v>23095</v>
          </cell>
          <cell r="N34">
            <v>30356</v>
          </cell>
          <cell r="O34">
            <v>22091</v>
          </cell>
          <cell r="P34">
            <v>293.06099999999998</v>
          </cell>
        </row>
        <row r="35">
          <cell r="A35" t="str">
            <v>5650</v>
          </cell>
          <cell r="B35" t="str">
            <v>L</v>
          </cell>
          <cell r="C35" t="str">
            <v>HOKUNALIN ORAL</v>
          </cell>
          <cell r="D35">
            <v>110642</v>
          </cell>
          <cell r="E35">
            <v>82406</v>
          </cell>
          <cell r="F35">
            <v>64040</v>
          </cell>
          <cell r="G35">
            <v>52843</v>
          </cell>
          <cell r="H35">
            <v>72988</v>
          </cell>
          <cell r="I35">
            <v>63407</v>
          </cell>
          <cell r="J35">
            <v>51010</v>
          </cell>
          <cell r="K35">
            <v>54545</v>
          </cell>
          <cell r="L35">
            <v>43384</v>
          </cell>
          <cell r="M35">
            <v>39977</v>
          </cell>
          <cell r="N35">
            <v>88927</v>
          </cell>
          <cell r="O35">
            <v>67609</v>
          </cell>
          <cell r="P35">
            <v>791.77800000000002</v>
          </cell>
        </row>
        <row r="36">
          <cell r="A36" t="str">
            <v>5920</v>
          </cell>
          <cell r="B36" t="str">
            <v>L</v>
          </cell>
          <cell r="C36" t="str">
            <v>HOKUNALIN TAPE</v>
          </cell>
          <cell r="D36">
            <v>1118601</v>
          </cell>
          <cell r="E36">
            <v>787495</v>
          </cell>
          <cell r="F36">
            <v>669054</v>
          </cell>
          <cell r="G36">
            <v>645715</v>
          </cell>
          <cell r="H36">
            <v>863500</v>
          </cell>
          <cell r="I36">
            <v>774019</v>
          </cell>
          <cell r="J36">
            <v>715298</v>
          </cell>
          <cell r="K36">
            <v>757620</v>
          </cell>
          <cell r="L36">
            <v>593338</v>
          </cell>
          <cell r="M36">
            <v>618000</v>
          </cell>
          <cell r="N36">
            <v>1068716</v>
          </cell>
          <cell r="O36">
            <v>877025</v>
          </cell>
          <cell r="P36">
            <v>9488.3809999999994</v>
          </cell>
        </row>
        <row r="37">
          <cell r="A37" t="str">
            <v>5930</v>
          </cell>
          <cell r="B37" t="str">
            <v>L</v>
          </cell>
          <cell r="C37" t="str">
            <v>HOKUNALIN TAPE CO-MKT</v>
          </cell>
          <cell r="D37">
            <v>308290</v>
          </cell>
          <cell r="E37">
            <v>130570</v>
          </cell>
          <cell r="F37">
            <v>178103</v>
          </cell>
          <cell r="G37">
            <v>216964</v>
          </cell>
          <cell r="H37">
            <v>166706</v>
          </cell>
          <cell r="I37">
            <v>164384</v>
          </cell>
          <cell r="J37">
            <v>215340</v>
          </cell>
          <cell r="K37">
            <v>118166</v>
          </cell>
          <cell r="L37">
            <v>82434</v>
          </cell>
          <cell r="M37">
            <v>327071</v>
          </cell>
          <cell r="N37">
            <v>233636</v>
          </cell>
          <cell r="O37">
            <v>181692</v>
          </cell>
          <cell r="P37">
            <v>2323.3560000000002</v>
          </cell>
        </row>
        <row r="38">
          <cell r="A38" t="str">
            <v>5840</v>
          </cell>
          <cell r="B38" t="str">
            <v>L</v>
          </cell>
          <cell r="C38" t="str">
            <v>HUSCODE</v>
          </cell>
          <cell r="D38">
            <v>155587</v>
          </cell>
          <cell r="E38">
            <v>163968</v>
          </cell>
          <cell r="F38">
            <v>174759</v>
          </cell>
          <cell r="G38">
            <v>56934</v>
          </cell>
          <cell r="H38">
            <v>102372</v>
          </cell>
          <cell r="I38">
            <v>92285</v>
          </cell>
          <cell r="J38">
            <v>74286</v>
          </cell>
          <cell r="K38">
            <v>64608</v>
          </cell>
          <cell r="L38">
            <v>47384</v>
          </cell>
          <cell r="M38">
            <v>42732</v>
          </cell>
          <cell r="N38">
            <v>116297</v>
          </cell>
          <cell r="O38">
            <v>97232</v>
          </cell>
          <cell r="P38">
            <v>1188.444</v>
          </cell>
        </row>
        <row r="39">
          <cell r="A39" t="str">
            <v>0150</v>
          </cell>
          <cell r="B39" t="str">
            <v>L</v>
          </cell>
          <cell r="C39" t="str">
            <v>HYTRIN</v>
          </cell>
          <cell r="D39">
            <v>54499</v>
          </cell>
          <cell r="E39">
            <v>37053</v>
          </cell>
          <cell r="F39">
            <v>35079</v>
          </cell>
          <cell r="G39">
            <v>34217</v>
          </cell>
          <cell r="H39">
            <v>50588</v>
          </cell>
          <cell r="I39">
            <v>37924</v>
          </cell>
          <cell r="J39">
            <v>36943</v>
          </cell>
          <cell r="K39">
            <v>42803</v>
          </cell>
          <cell r="L39">
            <v>37940</v>
          </cell>
          <cell r="M39">
            <v>35238</v>
          </cell>
          <cell r="N39">
            <v>45811</v>
          </cell>
          <cell r="O39">
            <v>35619</v>
          </cell>
          <cell r="P39">
            <v>483.714</v>
          </cell>
        </row>
        <row r="40">
          <cell r="A40" t="str">
            <v>0590</v>
          </cell>
          <cell r="B40" t="str">
            <v>L</v>
          </cell>
          <cell r="C40" t="str">
            <v>I.V. SETS</v>
          </cell>
          <cell r="D40">
            <v>2685</v>
          </cell>
          <cell r="E40">
            <v>1227</v>
          </cell>
          <cell r="F40">
            <v>1266</v>
          </cell>
          <cell r="G40">
            <v>1479</v>
          </cell>
          <cell r="H40">
            <v>1805</v>
          </cell>
          <cell r="I40">
            <v>1599</v>
          </cell>
          <cell r="J40">
            <v>1661</v>
          </cell>
          <cell r="K40">
            <v>1718</v>
          </cell>
          <cell r="L40">
            <v>1760</v>
          </cell>
          <cell r="M40">
            <v>1312</v>
          </cell>
          <cell r="N40">
            <v>1973</v>
          </cell>
          <cell r="O40">
            <v>1285</v>
          </cell>
          <cell r="P40">
            <v>19.77</v>
          </cell>
        </row>
        <row r="41">
          <cell r="A41" t="str">
            <v>5120</v>
          </cell>
          <cell r="B41" t="str">
            <v>L</v>
          </cell>
          <cell r="C41" t="str">
            <v>ISOPTIN</v>
          </cell>
          <cell r="D41">
            <v>18323</v>
          </cell>
          <cell r="E41">
            <v>24186</v>
          </cell>
          <cell r="F41">
            <v>20604</v>
          </cell>
          <cell r="G41">
            <v>20511</v>
          </cell>
          <cell r="H41">
            <v>21818</v>
          </cell>
          <cell r="I41">
            <v>20515</v>
          </cell>
          <cell r="J41">
            <v>20970</v>
          </cell>
          <cell r="K41">
            <v>24868</v>
          </cell>
          <cell r="L41">
            <v>21127</v>
          </cell>
          <cell r="M41">
            <v>20525</v>
          </cell>
          <cell r="N41">
            <v>21641</v>
          </cell>
          <cell r="O41">
            <v>20552</v>
          </cell>
          <cell r="P41">
            <v>255.64</v>
          </cell>
        </row>
        <row r="42">
          <cell r="A42" t="str">
            <v>7310</v>
          </cell>
          <cell r="B42" t="str">
            <v>L</v>
          </cell>
          <cell r="C42" t="str">
            <v>JEVITY</v>
          </cell>
          <cell r="D42">
            <v>18359</v>
          </cell>
          <cell r="E42">
            <v>12278</v>
          </cell>
          <cell r="F42">
            <v>12596</v>
          </cell>
          <cell r="G42">
            <v>11824</v>
          </cell>
          <cell r="H42">
            <v>16369</v>
          </cell>
          <cell r="I42">
            <v>11142</v>
          </cell>
          <cell r="J42">
            <v>11775</v>
          </cell>
          <cell r="K42">
            <v>13473</v>
          </cell>
          <cell r="L42">
            <v>12791</v>
          </cell>
          <cell r="M42">
            <v>12933</v>
          </cell>
          <cell r="N42">
            <v>14079</v>
          </cell>
          <cell r="O42">
            <v>11688</v>
          </cell>
          <cell r="P42">
            <v>159.30699999999999</v>
          </cell>
        </row>
        <row r="43">
          <cell r="A43" t="str">
            <v>2430</v>
          </cell>
          <cell r="B43" t="str">
            <v>L</v>
          </cell>
          <cell r="C43" t="str">
            <v>KALETRA</v>
          </cell>
          <cell r="D43">
            <v>26258</v>
          </cell>
          <cell r="E43">
            <v>20743</v>
          </cell>
          <cell r="F43">
            <v>20259</v>
          </cell>
          <cell r="G43">
            <v>21156</v>
          </cell>
          <cell r="H43">
            <v>28038</v>
          </cell>
          <cell r="I43">
            <v>27662</v>
          </cell>
          <cell r="J43">
            <v>33724</v>
          </cell>
          <cell r="K43">
            <v>29396</v>
          </cell>
          <cell r="L43">
            <v>26910</v>
          </cell>
          <cell r="M43">
            <v>26939</v>
          </cell>
          <cell r="N43">
            <v>42331</v>
          </cell>
          <cell r="O43">
            <v>29959</v>
          </cell>
          <cell r="P43">
            <v>333.375</v>
          </cell>
        </row>
        <row r="44">
          <cell r="A44" t="str">
            <v>5790</v>
          </cell>
          <cell r="B44" t="str">
            <v>L</v>
          </cell>
          <cell r="C44" t="str">
            <v>KNOLL LICENSING REVN</v>
          </cell>
          <cell r="D44">
            <v>5798</v>
          </cell>
          <cell r="E44">
            <v>38514</v>
          </cell>
          <cell r="F44">
            <v>1511</v>
          </cell>
          <cell r="G44">
            <v>30159</v>
          </cell>
          <cell r="H44">
            <v>15128</v>
          </cell>
          <cell r="I44">
            <v>518576</v>
          </cell>
          <cell r="J44">
            <v>26834</v>
          </cell>
          <cell r="K44">
            <v>606</v>
          </cell>
          <cell r="L44">
            <v>1233</v>
          </cell>
          <cell r="M44">
            <v>28970</v>
          </cell>
          <cell r="N44">
            <v>0</v>
          </cell>
          <cell r="O44">
            <v>71474</v>
          </cell>
          <cell r="P44">
            <v>738.803</v>
          </cell>
        </row>
        <row r="45">
          <cell r="A45" t="str">
            <v>5900</v>
          </cell>
          <cell r="B45" t="str">
            <v>L</v>
          </cell>
          <cell r="C45" t="str">
            <v>KNOLL RAW MATERIAL</v>
          </cell>
          <cell r="D45">
            <v>0</v>
          </cell>
          <cell r="E45">
            <v>4340</v>
          </cell>
          <cell r="F45">
            <v>7330</v>
          </cell>
          <cell r="G45">
            <v>840</v>
          </cell>
          <cell r="H45">
            <v>2080</v>
          </cell>
          <cell r="I45">
            <v>7120</v>
          </cell>
          <cell r="J45">
            <v>5880</v>
          </cell>
          <cell r="K45">
            <v>2080</v>
          </cell>
          <cell r="L45">
            <v>6240</v>
          </cell>
          <cell r="M45">
            <v>0</v>
          </cell>
          <cell r="N45">
            <v>7120</v>
          </cell>
          <cell r="O45">
            <v>1380</v>
          </cell>
          <cell r="P45">
            <v>44.41</v>
          </cell>
        </row>
        <row r="46">
          <cell r="A46" t="str">
            <v>KEYS</v>
          </cell>
          <cell r="B46" t="str">
            <v>L</v>
          </cell>
          <cell r="C46" t="str">
            <v>MEMO: KEY PRODUCTS</v>
          </cell>
          <cell r="D46">
            <v>5845060</v>
          </cell>
          <cell r="E46">
            <v>4027339</v>
          </cell>
          <cell r="F46">
            <v>3627273</v>
          </cell>
          <cell r="G46">
            <v>3305501</v>
          </cell>
          <cell r="H46">
            <v>3856375</v>
          </cell>
          <cell r="I46">
            <v>3100676</v>
          </cell>
          <cell r="J46">
            <v>2996130</v>
          </cell>
          <cell r="K46">
            <v>3292695</v>
          </cell>
          <cell r="L46">
            <v>3057448</v>
          </cell>
          <cell r="M46">
            <v>2752997</v>
          </cell>
          <cell r="N46">
            <v>4735258</v>
          </cell>
          <cell r="O46">
            <v>4133773</v>
          </cell>
          <cell r="P46">
            <v>44730.525000000001</v>
          </cell>
        </row>
        <row r="47">
          <cell r="A47" t="str">
            <v>NSSL</v>
          </cell>
          <cell r="B47" t="str">
            <v>L</v>
          </cell>
          <cell r="C47" t="str">
            <v>MEMO: NON-SEASONAL SALES</v>
          </cell>
          <cell r="D47">
            <v>5667840</v>
          </cell>
          <cell r="E47">
            <v>3749088</v>
          </cell>
          <cell r="F47">
            <v>3775551</v>
          </cell>
          <cell r="G47">
            <v>3638297</v>
          </cell>
          <cell r="H47">
            <v>4722195</v>
          </cell>
          <cell r="I47">
            <v>4373366</v>
          </cell>
          <cell r="J47">
            <v>3915822</v>
          </cell>
          <cell r="K47">
            <v>4295625</v>
          </cell>
          <cell r="L47">
            <v>3891486</v>
          </cell>
          <cell r="M47">
            <v>3816186</v>
          </cell>
          <cell r="N47">
            <v>4918416</v>
          </cell>
          <cell r="O47">
            <v>4027193</v>
          </cell>
          <cell r="P47">
            <v>50791.065000000002</v>
          </cell>
        </row>
        <row r="48">
          <cell r="A48" t="str">
            <v>6028</v>
          </cell>
          <cell r="B48" t="str">
            <v>L</v>
          </cell>
          <cell r="C48" t="str">
            <v>MEMO: TOT.SEVO/FORANE/ETHR</v>
          </cell>
          <cell r="D48">
            <v>470590</v>
          </cell>
          <cell r="E48">
            <v>233797</v>
          </cell>
          <cell r="F48">
            <v>327541</v>
          </cell>
          <cell r="G48">
            <v>356324</v>
          </cell>
          <cell r="H48">
            <v>454672</v>
          </cell>
          <cell r="I48">
            <v>320495</v>
          </cell>
          <cell r="J48">
            <v>352540</v>
          </cell>
          <cell r="K48">
            <v>449224</v>
          </cell>
          <cell r="L48">
            <v>431751</v>
          </cell>
          <cell r="M48">
            <v>351324</v>
          </cell>
          <cell r="N48">
            <v>441683</v>
          </cell>
          <cell r="O48">
            <v>347182</v>
          </cell>
          <cell r="P48">
            <v>4537.1229999999996</v>
          </cell>
        </row>
        <row r="49">
          <cell r="A49" t="str">
            <v>207A</v>
          </cell>
          <cell r="B49" t="str">
            <v>L</v>
          </cell>
          <cell r="C49" t="str">
            <v>MEMO: TOTAL ABT/KNOLL CARDIO</v>
          </cell>
          <cell r="D49">
            <v>18318</v>
          </cell>
          <cell r="E49">
            <v>24186</v>
          </cell>
          <cell r="F49">
            <v>20595</v>
          </cell>
          <cell r="G49">
            <v>20483</v>
          </cell>
          <cell r="H49">
            <v>21787</v>
          </cell>
          <cell r="I49">
            <v>20470</v>
          </cell>
          <cell r="J49">
            <v>20965</v>
          </cell>
          <cell r="K49">
            <v>24868</v>
          </cell>
          <cell r="L49">
            <v>21127</v>
          </cell>
          <cell r="M49">
            <v>20525</v>
          </cell>
          <cell r="N49">
            <v>21641</v>
          </cell>
          <cell r="O49">
            <v>20552</v>
          </cell>
          <cell r="P49">
            <v>255.517</v>
          </cell>
        </row>
        <row r="50">
          <cell r="A50" t="str">
            <v>205M</v>
          </cell>
          <cell r="B50" t="str">
            <v>L</v>
          </cell>
          <cell r="C50" t="str">
            <v>MEMO: TOTAL ABT/KNOLL CNS</v>
          </cell>
          <cell r="D50">
            <v>441336</v>
          </cell>
          <cell r="E50">
            <v>327055</v>
          </cell>
          <cell r="F50">
            <v>317143</v>
          </cell>
          <cell r="G50">
            <v>266985</v>
          </cell>
          <cell r="H50">
            <v>384968</v>
          </cell>
          <cell r="I50">
            <v>301152</v>
          </cell>
          <cell r="J50">
            <v>301113</v>
          </cell>
          <cell r="K50">
            <v>350134</v>
          </cell>
          <cell r="L50">
            <v>317385</v>
          </cell>
          <cell r="M50">
            <v>274051</v>
          </cell>
          <cell r="N50">
            <v>367439</v>
          </cell>
          <cell r="O50">
            <v>277969</v>
          </cell>
          <cell r="P50">
            <v>3926.73</v>
          </cell>
        </row>
        <row r="51">
          <cell r="A51" t="str">
            <v>0045</v>
          </cell>
          <cell r="B51" t="str">
            <v>L</v>
          </cell>
          <cell r="C51" t="str">
            <v>MEMO: TOTAL CLARI 200/250 ADULT</v>
          </cell>
          <cell r="D51">
            <v>1594587</v>
          </cell>
          <cell r="E51">
            <v>1319495</v>
          </cell>
          <cell r="F51">
            <v>968288</v>
          </cell>
          <cell r="G51">
            <v>894378</v>
          </cell>
          <cell r="H51">
            <v>1161986</v>
          </cell>
          <cell r="I51">
            <v>955314</v>
          </cell>
          <cell r="J51">
            <v>918761</v>
          </cell>
          <cell r="K51">
            <v>856685</v>
          </cell>
          <cell r="L51">
            <v>761161</v>
          </cell>
          <cell r="M51">
            <v>692544</v>
          </cell>
          <cell r="N51">
            <v>1216286</v>
          </cell>
          <cell r="O51">
            <v>1002738</v>
          </cell>
          <cell r="P51">
            <v>12342.223</v>
          </cell>
        </row>
        <row r="52">
          <cell r="A52" t="str">
            <v>0048</v>
          </cell>
          <cell r="B52" t="str">
            <v>L</v>
          </cell>
          <cell r="C52" t="str">
            <v>MEMO: TOTAL CLARI PED</v>
          </cell>
          <cell r="D52">
            <v>800387</v>
          </cell>
          <cell r="E52">
            <v>503052</v>
          </cell>
          <cell r="F52">
            <v>449383</v>
          </cell>
          <cell r="G52">
            <v>419485</v>
          </cell>
          <cell r="H52">
            <v>454736</v>
          </cell>
          <cell r="I52">
            <v>424680</v>
          </cell>
          <cell r="J52">
            <v>374382</v>
          </cell>
          <cell r="K52">
            <v>345613</v>
          </cell>
          <cell r="L52">
            <v>295323</v>
          </cell>
          <cell r="M52">
            <v>214656</v>
          </cell>
          <cell r="N52">
            <v>606209</v>
          </cell>
          <cell r="O52">
            <v>447320</v>
          </cell>
          <cell r="P52">
            <v>5335.2259999999997</v>
          </cell>
        </row>
        <row r="53">
          <cell r="A53" t="str">
            <v>810M</v>
          </cell>
          <cell r="B53" t="str">
            <v>L</v>
          </cell>
          <cell r="C53" t="str">
            <v>MEMO: TOTAL ENSURE</v>
          </cell>
          <cell r="D53">
            <v>1353007</v>
          </cell>
          <cell r="E53">
            <v>927147</v>
          </cell>
          <cell r="F53">
            <v>929391</v>
          </cell>
          <cell r="G53">
            <v>967702</v>
          </cell>
          <cell r="H53">
            <v>1219559</v>
          </cell>
          <cell r="I53">
            <v>981438</v>
          </cell>
          <cell r="J53">
            <v>1018830</v>
          </cell>
          <cell r="K53">
            <v>1201696</v>
          </cell>
          <cell r="L53">
            <v>1161578</v>
          </cell>
          <cell r="M53">
            <v>1109741</v>
          </cell>
          <cell r="N53">
            <v>1238420</v>
          </cell>
          <cell r="O53">
            <v>997212</v>
          </cell>
          <cell r="P53">
            <v>13105.721</v>
          </cell>
        </row>
        <row r="54">
          <cell r="A54" t="str">
            <v>743M</v>
          </cell>
          <cell r="B54" t="str">
            <v>L</v>
          </cell>
          <cell r="C54" t="str">
            <v>MEMO: TOTAL GLUCERNA BRAND</v>
          </cell>
          <cell r="D54">
            <v>17650</v>
          </cell>
          <cell r="E54">
            <v>11335</v>
          </cell>
          <cell r="F54">
            <v>10815</v>
          </cell>
          <cell r="G54">
            <v>12470</v>
          </cell>
          <cell r="H54">
            <v>17253</v>
          </cell>
          <cell r="I54">
            <v>11231</v>
          </cell>
          <cell r="J54">
            <v>12143</v>
          </cell>
          <cell r="K54">
            <v>16061</v>
          </cell>
          <cell r="L54">
            <v>13666</v>
          </cell>
          <cell r="M54">
            <v>13251</v>
          </cell>
          <cell r="N54">
            <v>15566</v>
          </cell>
          <cell r="O54">
            <v>12730</v>
          </cell>
          <cell r="P54">
            <v>164.17099999999999</v>
          </cell>
        </row>
        <row r="55">
          <cell r="A55" t="str">
            <v>502K</v>
          </cell>
          <cell r="B55" t="str">
            <v>L</v>
          </cell>
          <cell r="C55" t="str">
            <v>MEMO: TOTAL KEY KNOLL CARDIO</v>
          </cell>
          <cell r="D55">
            <v>18323</v>
          </cell>
          <cell r="E55">
            <v>24186</v>
          </cell>
          <cell r="F55">
            <v>20604</v>
          </cell>
          <cell r="G55">
            <v>20511</v>
          </cell>
          <cell r="H55">
            <v>21818</v>
          </cell>
          <cell r="I55">
            <v>20515</v>
          </cell>
          <cell r="J55">
            <v>20970</v>
          </cell>
          <cell r="K55">
            <v>24868</v>
          </cell>
          <cell r="L55">
            <v>21127</v>
          </cell>
          <cell r="M55">
            <v>20525</v>
          </cell>
          <cell r="N55">
            <v>21641</v>
          </cell>
          <cell r="O55">
            <v>20552</v>
          </cell>
          <cell r="P55">
            <v>255.64</v>
          </cell>
        </row>
        <row r="56">
          <cell r="A56" t="str">
            <v>6474</v>
          </cell>
          <cell r="B56" t="str">
            <v>L</v>
          </cell>
          <cell r="C56" t="str">
            <v>MEMO: TOTAL MED NUTR BAGS &amp; SETS</v>
          </cell>
          <cell r="D56">
            <v>1912</v>
          </cell>
          <cell r="E56">
            <v>2190</v>
          </cell>
          <cell r="F56">
            <v>1319</v>
          </cell>
          <cell r="G56">
            <v>1817</v>
          </cell>
          <cell r="H56">
            <v>2007</v>
          </cell>
          <cell r="I56">
            <v>1450</v>
          </cell>
          <cell r="J56">
            <v>1194</v>
          </cell>
          <cell r="K56">
            <v>2048</v>
          </cell>
          <cell r="L56">
            <v>1731</v>
          </cell>
          <cell r="M56">
            <v>1625</v>
          </cell>
          <cell r="N56">
            <v>1788</v>
          </cell>
          <cell r="O56">
            <v>1549</v>
          </cell>
          <cell r="P56">
            <v>20.63</v>
          </cell>
        </row>
        <row r="57">
          <cell r="A57" t="str">
            <v>6473</v>
          </cell>
          <cell r="B57" t="str">
            <v>L</v>
          </cell>
          <cell r="C57" t="str">
            <v>MEMO: TOTAL MED NUTR LIQUIDS</v>
          </cell>
          <cell r="D57">
            <v>1379055</v>
          </cell>
          <cell r="E57">
            <v>942439</v>
          </cell>
          <cell r="F57">
            <v>945929</v>
          </cell>
          <cell r="G57">
            <v>983686</v>
          </cell>
          <cell r="H57">
            <v>1241325</v>
          </cell>
          <cell r="I57">
            <v>996510</v>
          </cell>
          <cell r="J57">
            <v>1035062</v>
          </cell>
          <cell r="K57">
            <v>1220457</v>
          </cell>
          <cell r="L57">
            <v>1178690</v>
          </cell>
          <cell r="M57">
            <v>1127619</v>
          </cell>
          <cell r="N57">
            <v>1257060</v>
          </cell>
          <cell r="O57">
            <v>1013049</v>
          </cell>
          <cell r="P57">
            <v>13320.880999999999</v>
          </cell>
        </row>
        <row r="58">
          <cell r="A58" t="str">
            <v>ROYM</v>
          </cell>
          <cell r="B58" t="str">
            <v>L</v>
          </cell>
          <cell r="C58" t="str">
            <v>MEMO: TOTAL ROYALTIES</v>
          </cell>
          <cell r="D58">
            <v>8087</v>
          </cell>
          <cell r="E58">
            <v>38514</v>
          </cell>
          <cell r="F58">
            <v>1511</v>
          </cell>
          <cell r="G58">
            <v>31906</v>
          </cell>
          <cell r="H58">
            <v>15128</v>
          </cell>
          <cell r="I58">
            <v>518576</v>
          </cell>
          <cell r="J58">
            <v>28858</v>
          </cell>
          <cell r="K58">
            <v>606</v>
          </cell>
          <cell r="L58">
            <v>1233</v>
          </cell>
          <cell r="M58">
            <v>30400</v>
          </cell>
          <cell r="N58">
            <v>0</v>
          </cell>
          <cell r="O58">
            <v>221634</v>
          </cell>
          <cell r="P58">
            <v>896.45299999999997</v>
          </cell>
        </row>
        <row r="59">
          <cell r="A59" t="str">
            <v>061M</v>
          </cell>
          <cell r="B59" t="str">
            <v>L</v>
          </cell>
          <cell r="C59" t="str">
            <v>MEMO: TOTAL SIMILAC/SIM w/ LCP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43</v>
          </cell>
          <cell r="O59">
            <v>0</v>
          </cell>
          <cell r="P59">
            <v>4.2999999999999997E-2</v>
          </cell>
        </row>
        <row r="60">
          <cell r="A60" t="str">
            <v>204T</v>
          </cell>
          <cell r="B60" t="str">
            <v>L</v>
          </cell>
          <cell r="C60" t="str">
            <v>NEONATOLOGY</v>
          </cell>
          <cell r="D60">
            <v>936582</v>
          </cell>
          <cell r="E60">
            <v>558221</v>
          </cell>
          <cell r="F60">
            <v>556430</v>
          </cell>
          <cell r="G60">
            <v>304899</v>
          </cell>
          <cell r="H60">
            <v>47966</v>
          </cell>
          <cell r="I60">
            <v>9318</v>
          </cell>
          <cell r="J60">
            <v>-51132</v>
          </cell>
          <cell r="K60">
            <v>2848</v>
          </cell>
          <cell r="L60">
            <v>30660</v>
          </cell>
          <cell r="M60">
            <v>34612</v>
          </cell>
          <cell r="N60">
            <v>718314</v>
          </cell>
          <cell r="O60">
            <v>775933</v>
          </cell>
          <cell r="P60">
            <v>3924.6509999999998</v>
          </cell>
        </row>
        <row r="61">
          <cell r="A61" t="str">
            <v>NSSH</v>
          </cell>
          <cell r="B61" t="str">
            <v>L</v>
          </cell>
          <cell r="C61" t="str">
            <v>NON SEASONAL SALES W/O HUMIRA</v>
          </cell>
          <cell r="D61">
            <v>5667840</v>
          </cell>
          <cell r="E61">
            <v>3749088</v>
          </cell>
          <cell r="F61">
            <v>3775551</v>
          </cell>
          <cell r="G61">
            <v>3638297</v>
          </cell>
          <cell r="H61">
            <v>4722195</v>
          </cell>
          <cell r="I61">
            <v>4373366</v>
          </cell>
          <cell r="J61">
            <v>3915822</v>
          </cell>
          <cell r="K61">
            <v>4295625</v>
          </cell>
          <cell r="L61">
            <v>3891486</v>
          </cell>
          <cell r="M61">
            <v>3816186</v>
          </cell>
          <cell r="N61">
            <v>4918416</v>
          </cell>
          <cell r="O61">
            <v>4027193</v>
          </cell>
          <cell r="P61">
            <v>50791.065000000002</v>
          </cell>
        </row>
        <row r="62">
          <cell r="A62" t="str">
            <v>2070</v>
          </cell>
          <cell r="B62" t="str">
            <v>L</v>
          </cell>
          <cell r="C62" t="str">
            <v>NORVIR</v>
          </cell>
          <cell r="D62">
            <v>6202</v>
          </cell>
          <cell r="E62">
            <v>2582</v>
          </cell>
          <cell r="F62">
            <v>3504</v>
          </cell>
          <cell r="G62">
            <v>4049</v>
          </cell>
          <cell r="H62">
            <v>4229</v>
          </cell>
          <cell r="I62">
            <v>3916</v>
          </cell>
          <cell r="J62">
            <v>3516</v>
          </cell>
          <cell r="K62">
            <v>3480</v>
          </cell>
          <cell r="L62">
            <v>4092</v>
          </cell>
          <cell r="M62">
            <v>2958</v>
          </cell>
          <cell r="N62">
            <v>4021</v>
          </cell>
          <cell r="O62">
            <v>2783</v>
          </cell>
          <cell r="P62">
            <v>45.332000000000001</v>
          </cell>
        </row>
        <row r="63">
          <cell r="A63" t="str">
            <v>0880</v>
          </cell>
          <cell r="B63" t="str">
            <v>L</v>
          </cell>
          <cell r="C63" t="str">
            <v>NUTRITIONAL SETS</v>
          </cell>
          <cell r="D63">
            <v>1222</v>
          </cell>
          <cell r="E63">
            <v>1483</v>
          </cell>
          <cell r="F63">
            <v>1059</v>
          </cell>
          <cell r="G63">
            <v>1394</v>
          </cell>
          <cell r="H63">
            <v>1621</v>
          </cell>
          <cell r="I63">
            <v>1095</v>
          </cell>
          <cell r="J63">
            <v>1096</v>
          </cell>
          <cell r="K63">
            <v>1303</v>
          </cell>
          <cell r="L63">
            <v>1277</v>
          </cell>
          <cell r="M63">
            <v>1247</v>
          </cell>
          <cell r="N63">
            <v>1357</v>
          </cell>
          <cell r="O63">
            <v>1273</v>
          </cell>
          <cell r="P63">
            <v>15.427</v>
          </cell>
        </row>
        <row r="64">
          <cell r="A64" t="str">
            <v>5300</v>
          </cell>
          <cell r="B64" t="str">
            <v>L</v>
          </cell>
          <cell r="C64" t="str">
            <v>OTH CNS</v>
          </cell>
          <cell r="D64">
            <v>112197</v>
          </cell>
          <cell r="E64">
            <v>115494</v>
          </cell>
          <cell r="F64">
            <v>98329</v>
          </cell>
          <cell r="G64">
            <v>50377</v>
          </cell>
          <cell r="H64">
            <v>76088</v>
          </cell>
          <cell r="I64">
            <v>69889</v>
          </cell>
          <cell r="J64">
            <v>67117</v>
          </cell>
          <cell r="K64">
            <v>84853</v>
          </cell>
          <cell r="L64">
            <v>76402</v>
          </cell>
          <cell r="M64">
            <v>53372</v>
          </cell>
          <cell r="N64">
            <v>72010</v>
          </cell>
          <cell r="O64">
            <v>56835</v>
          </cell>
          <cell r="P64">
            <v>932.96299999999997</v>
          </cell>
        </row>
        <row r="65">
          <cell r="A65" t="str">
            <v>0108</v>
          </cell>
          <cell r="B65" t="str">
            <v>L</v>
          </cell>
          <cell r="C65" t="str">
            <v>OTHER ANTI-INFECTIVES</v>
          </cell>
          <cell r="D65">
            <v>79320</v>
          </cell>
          <cell r="E65">
            <v>78690</v>
          </cell>
          <cell r="F65">
            <v>53620</v>
          </cell>
          <cell r="G65">
            <v>45046</v>
          </cell>
          <cell r="H65">
            <v>65429</v>
          </cell>
          <cell r="I65">
            <v>50844</v>
          </cell>
          <cell r="J65">
            <v>45090</v>
          </cell>
          <cell r="K65">
            <v>48813</v>
          </cell>
          <cell r="L65">
            <v>39721</v>
          </cell>
          <cell r="M65">
            <v>41293</v>
          </cell>
          <cell r="N65">
            <v>68216</v>
          </cell>
          <cell r="O65">
            <v>205669</v>
          </cell>
          <cell r="P65">
            <v>821.75099999999998</v>
          </cell>
        </row>
        <row r="66">
          <cell r="A66" t="str">
            <v>2990</v>
          </cell>
          <cell r="B66" t="str">
            <v>L</v>
          </cell>
          <cell r="C66" t="str">
            <v>OTHER CARDIOVASCULAR</v>
          </cell>
          <cell r="D66">
            <v>-5</v>
          </cell>
          <cell r="E66">
            <v>0</v>
          </cell>
          <cell r="F66">
            <v>-9</v>
          </cell>
          <cell r="G66">
            <v>-28</v>
          </cell>
          <cell r="H66">
            <v>-31</v>
          </cell>
          <cell r="I66">
            <v>-45</v>
          </cell>
          <cell r="J66">
            <v>-5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-0.123</v>
          </cell>
        </row>
        <row r="67">
          <cell r="A67" t="str">
            <v>2170</v>
          </cell>
          <cell r="B67" t="str">
            <v>L</v>
          </cell>
          <cell r="C67" t="str">
            <v>OTHER CNS</v>
          </cell>
          <cell r="D67">
            <v>15040</v>
          </cell>
          <cell r="E67">
            <v>10087</v>
          </cell>
          <cell r="F67">
            <v>9766</v>
          </cell>
          <cell r="G67">
            <v>9289</v>
          </cell>
          <cell r="H67">
            <v>13969</v>
          </cell>
          <cell r="I67">
            <v>12030</v>
          </cell>
          <cell r="J67">
            <v>10142</v>
          </cell>
          <cell r="K67">
            <v>12578</v>
          </cell>
          <cell r="L67">
            <v>11441</v>
          </cell>
          <cell r="M67">
            <v>9593</v>
          </cell>
          <cell r="N67">
            <v>13092</v>
          </cell>
          <cell r="O67">
            <v>9656</v>
          </cell>
          <cell r="P67">
            <v>136.68299999999999</v>
          </cell>
        </row>
        <row r="68">
          <cell r="A68" t="str">
            <v>4080</v>
          </cell>
          <cell r="B68" t="str">
            <v>L</v>
          </cell>
          <cell r="C68" t="str">
            <v>OTHER EDDS</v>
          </cell>
          <cell r="D68">
            <v>9043</v>
          </cell>
          <cell r="E68">
            <v>4702</v>
          </cell>
          <cell r="F68">
            <v>7793</v>
          </cell>
          <cell r="G68">
            <v>7841</v>
          </cell>
          <cell r="H68">
            <v>7976</v>
          </cell>
          <cell r="I68">
            <v>6163</v>
          </cell>
          <cell r="J68">
            <v>6274</v>
          </cell>
          <cell r="K68">
            <v>8348</v>
          </cell>
          <cell r="L68">
            <v>6882</v>
          </cell>
          <cell r="M68">
            <v>6565</v>
          </cell>
          <cell r="N68">
            <v>7367</v>
          </cell>
          <cell r="O68">
            <v>6708</v>
          </cell>
          <cell r="P68">
            <v>85.662000000000006</v>
          </cell>
        </row>
        <row r="69">
          <cell r="A69" t="str">
            <v>0660</v>
          </cell>
          <cell r="B69" t="str">
            <v>L</v>
          </cell>
          <cell r="C69" t="str">
            <v>OTHER HOSPITAL</v>
          </cell>
          <cell r="D69">
            <v>0</v>
          </cell>
          <cell r="E69">
            <v>0</v>
          </cell>
          <cell r="F69">
            <v>0</v>
          </cell>
          <cell r="G69">
            <v>1180</v>
          </cell>
          <cell r="H69">
            <v>230</v>
          </cell>
          <cell r="I69">
            <v>230</v>
          </cell>
          <cell r="J69">
            <v>230</v>
          </cell>
          <cell r="K69">
            <v>230</v>
          </cell>
          <cell r="L69">
            <v>230</v>
          </cell>
          <cell r="M69">
            <v>230</v>
          </cell>
          <cell r="N69">
            <v>230</v>
          </cell>
          <cell r="O69">
            <v>5558</v>
          </cell>
          <cell r="P69">
            <v>8.3480000000000008</v>
          </cell>
        </row>
        <row r="70">
          <cell r="A70" t="str">
            <v>0360</v>
          </cell>
          <cell r="B70" t="str">
            <v>L</v>
          </cell>
          <cell r="C70" t="str">
            <v>OTHER MISC PHARM</v>
          </cell>
          <cell r="D70">
            <v>1512</v>
          </cell>
          <cell r="E70">
            <v>3024</v>
          </cell>
          <cell r="F70">
            <v>0</v>
          </cell>
          <cell r="G70">
            <v>4536</v>
          </cell>
          <cell r="H70">
            <v>4536</v>
          </cell>
          <cell r="I70">
            <v>0</v>
          </cell>
          <cell r="J70">
            <v>0</v>
          </cell>
          <cell r="K70">
            <v>3024</v>
          </cell>
          <cell r="L70">
            <v>7560</v>
          </cell>
          <cell r="M70">
            <v>0</v>
          </cell>
          <cell r="N70">
            <v>1502</v>
          </cell>
          <cell r="O70">
            <v>0</v>
          </cell>
          <cell r="P70">
            <v>25.693999999999999</v>
          </cell>
        </row>
        <row r="71">
          <cell r="A71" t="str">
            <v>6990</v>
          </cell>
          <cell r="B71" t="str">
            <v>L</v>
          </cell>
          <cell r="C71" t="str">
            <v>OTHER/OTHER MPA</v>
          </cell>
          <cell r="D71">
            <v>45779</v>
          </cell>
          <cell r="E71">
            <v>31405</v>
          </cell>
          <cell r="F71">
            <v>31741</v>
          </cell>
          <cell r="G71">
            <v>32886</v>
          </cell>
          <cell r="H71">
            <v>45595</v>
          </cell>
          <cell r="I71">
            <v>36674</v>
          </cell>
          <cell r="J71">
            <v>36023</v>
          </cell>
          <cell r="K71">
            <v>43615</v>
          </cell>
          <cell r="L71">
            <v>35958</v>
          </cell>
          <cell r="M71">
            <v>36904</v>
          </cell>
          <cell r="N71">
            <v>40734</v>
          </cell>
          <cell r="O71">
            <v>32361</v>
          </cell>
          <cell r="P71">
            <v>449.67500000000001</v>
          </cell>
        </row>
        <row r="72">
          <cell r="A72" t="str">
            <v>6450</v>
          </cell>
          <cell r="B72" t="str">
            <v>L</v>
          </cell>
          <cell r="C72" t="str">
            <v>PEDIATRIC NUTRITIONALS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43</v>
          </cell>
          <cell r="O72">
            <v>0</v>
          </cell>
          <cell r="P72">
            <v>4.2999999999999997E-2</v>
          </cell>
        </row>
        <row r="73">
          <cell r="A73" t="str">
            <v>5910</v>
          </cell>
          <cell r="B73" t="str">
            <v>L</v>
          </cell>
          <cell r="C73" t="str">
            <v>POLYFUL</v>
          </cell>
          <cell r="D73">
            <v>155571</v>
          </cell>
          <cell r="E73">
            <v>98975</v>
          </cell>
          <cell r="F73">
            <v>111519</v>
          </cell>
          <cell r="G73">
            <v>111224</v>
          </cell>
          <cell r="H73">
            <v>147604</v>
          </cell>
          <cell r="I73">
            <v>120933</v>
          </cell>
          <cell r="J73">
            <v>121802</v>
          </cell>
          <cell r="K73">
            <v>145622</v>
          </cell>
          <cell r="L73">
            <v>126695</v>
          </cell>
          <cell r="M73">
            <v>127895</v>
          </cell>
          <cell r="N73">
            <v>158433</v>
          </cell>
          <cell r="O73">
            <v>126963</v>
          </cell>
          <cell r="P73">
            <v>1553.2360000000001</v>
          </cell>
        </row>
        <row r="74">
          <cell r="A74" t="str">
            <v>5970</v>
          </cell>
          <cell r="B74" t="str">
            <v>L</v>
          </cell>
          <cell r="C74" t="str">
            <v>POLYFUL CO-MKT</v>
          </cell>
          <cell r="D74">
            <v>94527</v>
          </cell>
          <cell r="E74">
            <v>62078</v>
          </cell>
          <cell r="F74">
            <v>51997</v>
          </cell>
          <cell r="G74">
            <v>62304</v>
          </cell>
          <cell r="H74">
            <v>62066</v>
          </cell>
          <cell r="I74">
            <v>55352</v>
          </cell>
          <cell r="J74">
            <v>74803</v>
          </cell>
          <cell r="K74">
            <v>35570</v>
          </cell>
          <cell r="L74">
            <v>67634</v>
          </cell>
          <cell r="M74">
            <v>0</v>
          </cell>
          <cell r="N74">
            <v>71785</v>
          </cell>
          <cell r="O74">
            <v>42896</v>
          </cell>
          <cell r="P74">
            <v>681.01199999999994</v>
          </cell>
        </row>
        <row r="75">
          <cell r="A75" t="str">
            <v>5270</v>
          </cell>
          <cell r="B75" t="str">
            <v>L</v>
          </cell>
          <cell r="C75" t="str">
            <v>PROTHIADEN</v>
          </cell>
          <cell r="D75">
            <v>5111</v>
          </cell>
          <cell r="E75">
            <v>3715</v>
          </cell>
          <cell r="F75">
            <v>3320</v>
          </cell>
          <cell r="G75">
            <v>3007</v>
          </cell>
          <cell r="H75">
            <v>4993</v>
          </cell>
          <cell r="I75">
            <v>2853</v>
          </cell>
          <cell r="J75">
            <v>4380</v>
          </cell>
          <cell r="K75">
            <v>3591</v>
          </cell>
          <cell r="L75">
            <v>3873</v>
          </cell>
          <cell r="M75">
            <v>3336</v>
          </cell>
          <cell r="N75">
            <v>3950</v>
          </cell>
          <cell r="O75">
            <v>3903</v>
          </cell>
          <cell r="P75">
            <v>46.031999999999996</v>
          </cell>
        </row>
        <row r="76">
          <cell r="A76" t="str">
            <v>0870</v>
          </cell>
          <cell r="B76" t="str">
            <v>L</v>
          </cell>
          <cell r="C76" t="str">
            <v>PULMOCARE</v>
          </cell>
          <cell r="D76">
            <v>5387</v>
          </cell>
          <cell r="E76">
            <v>3597</v>
          </cell>
          <cell r="F76">
            <v>3784</v>
          </cell>
          <cell r="G76">
            <v>3900</v>
          </cell>
          <cell r="H76">
            <v>5940</v>
          </cell>
          <cell r="I76">
            <v>4371</v>
          </cell>
          <cell r="J76">
            <v>5224</v>
          </cell>
          <cell r="K76">
            <v>5412</v>
          </cell>
          <cell r="L76">
            <v>4777</v>
          </cell>
          <cell r="M76">
            <v>4316</v>
          </cell>
          <cell r="N76">
            <v>5668</v>
          </cell>
          <cell r="O76">
            <v>3919</v>
          </cell>
          <cell r="P76">
            <v>56.295000000000002</v>
          </cell>
        </row>
        <row r="77">
          <cell r="A77" t="str">
            <v>0650</v>
          </cell>
          <cell r="B77" t="str">
            <v>L</v>
          </cell>
          <cell r="C77" t="str">
            <v>RECEPTAL ACCESSORIES</v>
          </cell>
          <cell r="D77">
            <v>2932</v>
          </cell>
          <cell r="E77">
            <v>2969</v>
          </cell>
          <cell r="F77">
            <v>1679</v>
          </cell>
          <cell r="G77">
            <v>2552</v>
          </cell>
          <cell r="H77">
            <v>1850</v>
          </cell>
          <cell r="I77">
            <v>2119</v>
          </cell>
          <cell r="J77">
            <v>2089</v>
          </cell>
          <cell r="K77">
            <v>2537</v>
          </cell>
          <cell r="L77">
            <v>2520</v>
          </cell>
          <cell r="M77">
            <v>1617</v>
          </cell>
          <cell r="N77">
            <v>2398</v>
          </cell>
          <cell r="O77">
            <v>2353</v>
          </cell>
          <cell r="P77">
            <v>27.614999999999998</v>
          </cell>
        </row>
        <row r="78">
          <cell r="A78" t="str">
            <v>0600</v>
          </cell>
          <cell r="B78" t="str">
            <v>L</v>
          </cell>
          <cell r="C78" t="str">
            <v>RECEPTAL LINERS</v>
          </cell>
          <cell r="D78">
            <v>55615</v>
          </cell>
          <cell r="E78">
            <v>33187</v>
          </cell>
          <cell r="F78">
            <v>42073</v>
          </cell>
          <cell r="G78">
            <v>42620</v>
          </cell>
          <cell r="H78">
            <v>47622</v>
          </cell>
          <cell r="I78">
            <v>40867</v>
          </cell>
          <cell r="J78">
            <v>38951</v>
          </cell>
          <cell r="K78">
            <v>45212</v>
          </cell>
          <cell r="L78">
            <v>45905</v>
          </cell>
          <cell r="M78">
            <v>40230</v>
          </cell>
          <cell r="N78">
            <v>46250</v>
          </cell>
          <cell r="O78">
            <v>38986</v>
          </cell>
          <cell r="P78">
            <v>517.51800000000003</v>
          </cell>
        </row>
        <row r="79">
          <cell r="A79" t="str">
            <v>5640</v>
          </cell>
          <cell r="B79" t="str">
            <v>L</v>
          </cell>
          <cell r="C79" t="str">
            <v>RISUMIC</v>
          </cell>
          <cell r="D79">
            <v>257309</v>
          </cell>
          <cell r="E79">
            <v>157666</v>
          </cell>
          <cell r="F79">
            <v>152073</v>
          </cell>
          <cell r="G79">
            <v>151853</v>
          </cell>
          <cell r="H79">
            <v>247705</v>
          </cell>
          <cell r="I79">
            <v>188605</v>
          </cell>
          <cell r="J79">
            <v>187530</v>
          </cell>
          <cell r="K79">
            <v>218346</v>
          </cell>
          <cell r="L79">
            <v>199523</v>
          </cell>
          <cell r="M79">
            <v>184550</v>
          </cell>
          <cell r="N79">
            <v>241551</v>
          </cell>
          <cell r="O79">
            <v>178104</v>
          </cell>
          <cell r="P79">
            <v>2364.8150000000001</v>
          </cell>
        </row>
        <row r="80">
          <cell r="A80" t="str">
            <v>0430</v>
          </cell>
          <cell r="B80" t="str">
            <v>L</v>
          </cell>
          <cell r="C80" t="str">
            <v>SEVOFLURANE</v>
          </cell>
          <cell r="D80">
            <v>381673</v>
          </cell>
          <cell r="E80">
            <v>191973</v>
          </cell>
          <cell r="F80">
            <v>276334</v>
          </cell>
          <cell r="G80">
            <v>304243</v>
          </cell>
          <cell r="H80">
            <v>386348</v>
          </cell>
          <cell r="I80">
            <v>271108</v>
          </cell>
          <cell r="J80">
            <v>301964</v>
          </cell>
          <cell r="K80">
            <v>388509</v>
          </cell>
          <cell r="L80">
            <v>373473</v>
          </cell>
          <cell r="M80">
            <v>307254</v>
          </cell>
          <cell r="N80">
            <v>377135</v>
          </cell>
          <cell r="O80">
            <v>300500</v>
          </cell>
          <cell r="P80">
            <v>3860.5140000000001</v>
          </cell>
        </row>
        <row r="81">
          <cell r="A81" t="str">
            <v>0610</v>
          </cell>
          <cell r="B81" t="str">
            <v>L</v>
          </cell>
          <cell r="C81" t="str">
            <v>SIMILAC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43</v>
          </cell>
          <cell r="O81">
            <v>0</v>
          </cell>
          <cell r="P81">
            <v>4.2999999999999997E-2</v>
          </cell>
        </row>
        <row r="82">
          <cell r="A82" t="str">
            <v>1041</v>
          </cell>
          <cell r="B82" t="str">
            <v>L</v>
          </cell>
          <cell r="C82" t="str">
            <v>SUBTOTAL CLARI ADULT</v>
          </cell>
          <cell r="D82">
            <v>1594587</v>
          </cell>
          <cell r="E82">
            <v>1319495</v>
          </cell>
          <cell r="F82">
            <v>968288</v>
          </cell>
          <cell r="G82">
            <v>894378</v>
          </cell>
          <cell r="H82">
            <v>1161986</v>
          </cell>
          <cell r="I82">
            <v>955314</v>
          </cell>
          <cell r="J82">
            <v>918761</v>
          </cell>
          <cell r="K82">
            <v>856685</v>
          </cell>
          <cell r="L82">
            <v>761161</v>
          </cell>
          <cell r="M82">
            <v>692544</v>
          </cell>
          <cell r="N82">
            <v>1216286</v>
          </cell>
          <cell r="O82">
            <v>1002738</v>
          </cell>
          <cell r="P82">
            <v>12342.223</v>
          </cell>
        </row>
        <row r="83">
          <cell r="A83" t="str">
            <v>1043</v>
          </cell>
          <cell r="B83" t="str">
            <v>L</v>
          </cell>
          <cell r="C83" t="str">
            <v>SUBTOTAL CLARI PED</v>
          </cell>
          <cell r="D83">
            <v>800387</v>
          </cell>
          <cell r="E83">
            <v>503052</v>
          </cell>
          <cell r="F83">
            <v>449383</v>
          </cell>
          <cell r="G83">
            <v>419485</v>
          </cell>
          <cell r="H83">
            <v>454736</v>
          </cell>
          <cell r="I83">
            <v>424680</v>
          </cell>
          <cell r="J83">
            <v>374382</v>
          </cell>
          <cell r="K83">
            <v>345613</v>
          </cell>
          <cell r="L83">
            <v>295323</v>
          </cell>
          <cell r="M83">
            <v>214656</v>
          </cell>
          <cell r="N83">
            <v>606209</v>
          </cell>
          <cell r="O83">
            <v>447320</v>
          </cell>
          <cell r="P83">
            <v>5335.2259999999997</v>
          </cell>
        </row>
        <row r="84">
          <cell r="A84" t="str">
            <v>6070</v>
          </cell>
          <cell r="B84" t="str">
            <v>L</v>
          </cell>
          <cell r="C84" t="str">
            <v>SUBTOTAL OTHER HOSPITAL</v>
          </cell>
          <cell r="D84">
            <v>58547</v>
          </cell>
          <cell r="E84">
            <v>36156</v>
          </cell>
          <cell r="F84">
            <v>43752</v>
          </cell>
          <cell r="G84">
            <v>46352</v>
          </cell>
          <cell r="H84">
            <v>49702</v>
          </cell>
          <cell r="I84">
            <v>43216</v>
          </cell>
          <cell r="J84">
            <v>41270</v>
          </cell>
          <cell r="K84">
            <v>47979</v>
          </cell>
          <cell r="L84">
            <v>48655</v>
          </cell>
          <cell r="M84">
            <v>42077</v>
          </cell>
          <cell r="N84">
            <v>48878</v>
          </cell>
          <cell r="O84">
            <v>46897</v>
          </cell>
          <cell r="P84">
            <v>553.48099999999999</v>
          </cell>
        </row>
        <row r="85">
          <cell r="A85" t="str">
            <v>2480</v>
          </cell>
          <cell r="B85" t="str">
            <v>L</v>
          </cell>
          <cell r="C85" t="str">
            <v>SYNAGIS 100MG</v>
          </cell>
          <cell r="D85">
            <v>728734</v>
          </cell>
          <cell r="E85">
            <v>439293</v>
          </cell>
          <cell r="F85">
            <v>464628</v>
          </cell>
          <cell r="G85">
            <v>254280</v>
          </cell>
          <cell r="H85">
            <v>41895</v>
          </cell>
          <cell r="I85">
            <v>8146</v>
          </cell>
          <cell r="J85">
            <v>-38316</v>
          </cell>
          <cell r="K85">
            <v>1677</v>
          </cell>
          <cell r="L85">
            <v>0</v>
          </cell>
          <cell r="M85">
            <v>23857</v>
          </cell>
          <cell r="N85">
            <v>527761</v>
          </cell>
          <cell r="O85">
            <v>591009</v>
          </cell>
          <cell r="P85">
            <v>3042.9639999999999</v>
          </cell>
        </row>
        <row r="86">
          <cell r="A86" t="str">
            <v>2470</v>
          </cell>
          <cell r="B86" t="str">
            <v>L</v>
          </cell>
          <cell r="C86" t="str">
            <v>SYNAGIS 50MG</v>
          </cell>
          <cell r="D86">
            <v>207848</v>
          </cell>
          <cell r="E86">
            <v>118928</v>
          </cell>
          <cell r="F86">
            <v>91802</v>
          </cell>
          <cell r="G86">
            <v>50619</v>
          </cell>
          <cell r="H86">
            <v>6071</v>
          </cell>
          <cell r="I86">
            <v>1172</v>
          </cell>
          <cell r="J86">
            <v>-12816</v>
          </cell>
          <cell r="K86">
            <v>1171</v>
          </cell>
          <cell r="L86">
            <v>30660</v>
          </cell>
          <cell r="M86">
            <v>10755</v>
          </cell>
          <cell r="N86">
            <v>190553</v>
          </cell>
          <cell r="O86">
            <v>184924</v>
          </cell>
          <cell r="P86">
            <v>881.68700000000001</v>
          </cell>
        </row>
        <row r="87">
          <cell r="A87" t="str">
            <v>5280</v>
          </cell>
          <cell r="B87" t="str">
            <v>L</v>
          </cell>
          <cell r="C87" t="str">
            <v>THIATON</v>
          </cell>
          <cell r="D87">
            <v>141500</v>
          </cell>
          <cell r="E87">
            <v>97511</v>
          </cell>
          <cell r="F87">
            <v>100377</v>
          </cell>
          <cell r="G87">
            <v>97507</v>
          </cell>
          <cell r="H87">
            <v>133852</v>
          </cell>
          <cell r="I87">
            <v>98886</v>
          </cell>
          <cell r="J87">
            <v>101520</v>
          </cell>
          <cell r="K87">
            <v>115420</v>
          </cell>
          <cell r="L87">
            <v>104222</v>
          </cell>
          <cell r="M87">
            <v>95447</v>
          </cell>
          <cell r="N87">
            <v>125332</v>
          </cell>
          <cell r="O87">
            <v>97235</v>
          </cell>
          <cell r="P87">
            <v>1308.809</v>
          </cell>
        </row>
        <row r="88">
          <cell r="A88" t="str">
            <v>0100</v>
          </cell>
          <cell r="B88" t="str">
            <v>L</v>
          </cell>
          <cell r="C88" t="str">
            <v>TOSUFLOXACIN</v>
          </cell>
          <cell r="D88">
            <v>79320</v>
          </cell>
          <cell r="E88">
            <v>78690</v>
          </cell>
          <cell r="F88">
            <v>53620</v>
          </cell>
          <cell r="G88">
            <v>45046</v>
          </cell>
          <cell r="H88">
            <v>65429</v>
          </cell>
          <cell r="I88">
            <v>50844</v>
          </cell>
          <cell r="J88">
            <v>45090</v>
          </cell>
          <cell r="K88">
            <v>48813</v>
          </cell>
          <cell r="L88">
            <v>39721</v>
          </cell>
          <cell r="M88">
            <v>41293</v>
          </cell>
          <cell r="N88">
            <v>68216</v>
          </cell>
          <cell r="O88">
            <v>55509</v>
          </cell>
          <cell r="P88">
            <v>671.59100000000001</v>
          </cell>
        </row>
        <row r="89">
          <cell r="A89" t="str">
            <v>6441</v>
          </cell>
          <cell r="B89" t="str">
            <v>L</v>
          </cell>
          <cell r="C89" t="str">
            <v>TOT INITIAL FEEDINGS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43</v>
          </cell>
          <cell r="O89">
            <v>0</v>
          </cell>
          <cell r="P89">
            <v>4.2999999999999997E-2</v>
          </cell>
        </row>
        <row r="90">
          <cell r="A90" t="str">
            <v>4511</v>
          </cell>
          <cell r="B90" t="str">
            <v>L</v>
          </cell>
          <cell r="C90" t="str">
            <v>TOT. CLARI ADULT INCL COMBI PACK</v>
          </cell>
          <cell r="D90">
            <v>1594587</v>
          </cell>
          <cell r="E90">
            <v>1319495</v>
          </cell>
          <cell r="F90">
            <v>968288</v>
          </cell>
          <cell r="G90">
            <v>894378</v>
          </cell>
          <cell r="H90">
            <v>1161986</v>
          </cell>
          <cell r="I90">
            <v>955314</v>
          </cell>
          <cell r="J90">
            <v>918761</v>
          </cell>
          <cell r="K90">
            <v>856685</v>
          </cell>
          <cell r="L90">
            <v>761161</v>
          </cell>
          <cell r="M90">
            <v>692544</v>
          </cell>
          <cell r="N90">
            <v>1216286</v>
          </cell>
          <cell r="O90">
            <v>1002738</v>
          </cell>
          <cell r="P90">
            <v>12342.223</v>
          </cell>
        </row>
        <row r="91">
          <cell r="A91" t="str">
            <v>6475</v>
          </cell>
          <cell r="B91" t="str">
            <v>L</v>
          </cell>
          <cell r="C91" t="str">
            <v>TOT. MEDICAL NUTRITIONALS</v>
          </cell>
          <cell r="D91">
            <v>1407973</v>
          </cell>
          <cell r="E91">
            <v>969237</v>
          </cell>
          <cell r="F91">
            <v>967838</v>
          </cell>
          <cell r="G91">
            <v>1007432</v>
          </cell>
          <cell r="H91">
            <v>1274647</v>
          </cell>
          <cell r="I91">
            <v>1021642</v>
          </cell>
          <cell r="J91">
            <v>1058894</v>
          </cell>
          <cell r="K91">
            <v>1250529</v>
          </cell>
          <cell r="L91">
            <v>1205037</v>
          </cell>
          <cell r="M91">
            <v>1152648</v>
          </cell>
          <cell r="N91">
            <v>1286684</v>
          </cell>
          <cell r="O91">
            <v>1034539</v>
          </cell>
          <cell r="P91">
            <v>13637.1</v>
          </cell>
        </row>
        <row r="92">
          <cell r="A92" t="str">
            <v>7000</v>
          </cell>
          <cell r="B92" t="str">
            <v>L</v>
          </cell>
          <cell r="C92" t="str">
            <v>TOTAL</v>
          </cell>
          <cell r="D92">
            <v>9314225</v>
          </cell>
          <cell r="E92">
            <v>6370253</v>
          </cell>
          <cell r="F92">
            <v>5925989</v>
          </cell>
          <cell r="G92">
            <v>5420542</v>
          </cell>
          <cell r="H92">
            <v>6618563</v>
          </cell>
          <cell r="I92">
            <v>5955023</v>
          </cell>
          <cell r="J92">
            <v>5329383</v>
          </cell>
          <cell r="K92">
            <v>5678419</v>
          </cell>
          <cell r="L92">
            <v>5127392</v>
          </cell>
          <cell r="M92">
            <v>4896658</v>
          </cell>
          <cell r="N92">
            <v>7704855</v>
          </cell>
          <cell r="O92">
            <v>6599730</v>
          </cell>
          <cell r="P92">
            <v>74941.032000000007</v>
          </cell>
        </row>
        <row r="93">
          <cell r="A93" t="str">
            <v>6025</v>
          </cell>
          <cell r="B93" t="str">
            <v>L</v>
          </cell>
          <cell r="C93" t="str">
            <v>TOTAL ANESTHESIA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-37</v>
          </cell>
          <cell r="P93">
            <v>-3.6999999999999998E-2</v>
          </cell>
        </row>
        <row r="94">
          <cell r="A94" t="str">
            <v>100T</v>
          </cell>
          <cell r="B94" t="str">
            <v>L</v>
          </cell>
          <cell r="C94" t="str">
            <v>TOTAL ANTI-INFECTIVES</v>
          </cell>
          <cell r="D94">
            <v>2709803</v>
          </cell>
          <cell r="E94">
            <v>2062944</v>
          </cell>
          <cell r="F94">
            <v>1594008</v>
          </cell>
          <cell r="G94">
            <v>1477346</v>
          </cell>
          <cell r="H94">
            <v>1848402</v>
          </cell>
          <cell r="I94">
            <v>1572339</v>
          </cell>
          <cell r="J94">
            <v>1464693</v>
          </cell>
          <cell r="K94">
            <v>1379946</v>
          </cell>
          <cell r="L94">
            <v>1205246</v>
          </cell>
          <cell r="M94">
            <v>1045860</v>
          </cell>
          <cell r="N94">
            <v>2068125</v>
          </cell>
          <cell r="O94">
            <v>1796604</v>
          </cell>
          <cell r="P94">
            <v>20225.315999999999</v>
          </cell>
        </row>
        <row r="95">
          <cell r="A95" t="str">
            <v>2222</v>
          </cell>
          <cell r="B95" t="str">
            <v>L</v>
          </cell>
          <cell r="C95" t="str">
            <v>TOTAL ANTI-VIRALS</v>
          </cell>
          <cell r="D95">
            <v>32460</v>
          </cell>
          <cell r="E95">
            <v>23325</v>
          </cell>
          <cell r="F95">
            <v>23763</v>
          </cell>
          <cell r="G95">
            <v>25205</v>
          </cell>
          <cell r="H95">
            <v>32267</v>
          </cell>
          <cell r="I95">
            <v>31578</v>
          </cell>
          <cell r="J95">
            <v>37240</v>
          </cell>
          <cell r="K95">
            <v>32876</v>
          </cell>
          <cell r="L95">
            <v>31002</v>
          </cell>
          <cell r="M95">
            <v>29897</v>
          </cell>
          <cell r="N95">
            <v>46352</v>
          </cell>
          <cell r="O95">
            <v>32742</v>
          </cell>
          <cell r="P95">
            <v>378.70699999999999</v>
          </cell>
        </row>
        <row r="96">
          <cell r="A96" t="str">
            <v>501T</v>
          </cell>
          <cell r="B96" t="str">
            <v>L</v>
          </cell>
          <cell r="C96" t="str">
            <v>TOTAL ANTITHROMBOTICS</v>
          </cell>
          <cell r="D96">
            <v>137212</v>
          </cell>
          <cell r="E96">
            <v>43714</v>
          </cell>
          <cell r="F96">
            <v>57258</v>
          </cell>
          <cell r="G96">
            <v>40430</v>
          </cell>
          <cell r="H96">
            <v>103093</v>
          </cell>
          <cell r="I96">
            <v>70208</v>
          </cell>
          <cell r="J96">
            <v>66587</v>
          </cell>
          <cell r="K96">
            <v>81938</v>
          </cell>
          <cell r="L96">
            <v>81958</v>
          </cell>
          <cell r="M96">
            <v>75419</v>
          </cell>
          <cell r="N96">
            <v>86645</v>
          </cell>
          <cell r="O96">
            <v>70762</v>
          </cell>
          <cell r="P96">
            <v>915.22400000000005</v>
          </cell>
        </row>
        <row r="97">
          <cell r="A97" t="str">
            <v>207T</v>
          </cell>
          <cell r="B97" t="str">
            <v>L</v>
          </cell>
          <cell r="C97" t="str">
            <v>TOTAL CARDIOVASCULAR</v>
          </cell>
          <cell r="D97">
            <v>-5</v>
          </cell>
          <cell r="E97">
            <v>0</v>
          </cell>
          <cell r="F97">
            <v>-9</v>
          </cell>
          <cell r="G97">
            <v>-28</v>
          </cell>
          <cell r="H97">
            <v>-31</v>
          </cell>
          <cell r="I97">
            <v>-45</v>
          </cell>
          <cell r="J97">
            <v>-5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-0.123</v>
          </cell>
        </row>
        <row r="98">
          <cell r="A98" t="str">
            <v>205T</v>
          </cell>
          <cell r="B98" t="str">
            <v>L</v>
          </cell>
          <cell r="C98" t="str">
            <v>TOTAL CNS</v>
          </cell>
          <cell r="D98">
            <v>15040</v>
          </cell>
          <cell r="E98">
            <v>10087</v>
          </cell>
          <cell r="F98">
            <v>9766</v>
          </cell>
          <cell r="G98">
            <v>9289</v>
          </cell>
          <cell r="H98">
            <v>13969</v>
          </cell>
          <cell r="I98">
            <v>12030</v>
          </cell>
          <cell r="J98">
            <v>10142</v>
          </cell>
          <cell r="K98">
            <v>12578</v>
          </cell>
          <cell r="L98">
            <v>11441</v>
          </cell>
          <cell r="M98">
            <v>9593</v>
          </cell>
          <cell r="N98">
            <v>13092</v>
          </cell>
          <cell r="O98">
            <v>9656</v>
          </cell>
          <cell r="P98">
            <v>136.68299999999999</v>
          </cell>
        </row>
        <row r="99">
          <cell r="A99" t="str">
            <v>503T</v>
          </cell>
          <cell r="B99" t="str">
            <v>L</v>
          </cell>
          <cell r="C99" t="str">
            <v>TOTAL CNS</v>
          </cell>
          <cell r="D99">
            <v>426296</v>
          </cell>
          <cell r="E99">
            <v>316968</v>
          </cell>
          <cell r="F99">
            <v>307377</v>
          </cell>
          <cell r="G99">
            <v>257696</v>
          </cell>
          <cell r="H99">
            <v>370999</v>
          </cell>
          <cell r="I99">
            <v>289122</v>
          </cell>
          <cell r="J99">
            <v>290971</v>
          </cell>
          <cell r="K99">
            <v>337556</v>
          </cell>
          <cell r="L99">
            <v>305944</v>
          </cell>
          <cell r="M99">
            <v>264458</v>
          </cell>
          <cell r="N99">
            <v>354347</v>
          </cell>
          <cell r="O99">
            <v>268313</v>
          </cell>
          <cell r="P99">
            <v>3790.047</v>
          </cell>
        </row>
        <row r="100">
          <cell r="A100" t="str">
            <v>0901</v>
          </cell>
          <cell r="B100" t="str">
            <v>L</v>
          </cell>
          <cell r="C100" t="str">
            <v>TOTAL CONSUMER</v>
          </cell>
          <cell r="D100">
            <v>31379</v>
          </cell>
          <cell r="E100">
            <v>19584</v>
          </cell>
          <cell r="F100">
            <v>19627</v>
          </cell>
          <cell r="G100">
            <v>18029</v>
          </cell>
          <cell r="H100">
            <v>29036</v>
          </cell>
          <cell r="I100">
            <v>23351</v>
          </cell>
          <cell r="J100">
            <v>24282</v>
          </cell>
          <cell r="K100">
            <v>26554</v>
          </cell>
          <cell r="L100">
            <v>25677</v>
          </cell>
          <cell r="M100">
            <v>23095</v>
          </cell>
          <cell r="N100">
            <v>30356</v>
          </cell>
          <cell r="O100">
            <v>22091</v>
          </cell>
          <cell r="P100">
            <v>293.06099999999998</v>
          </cell>
        </row>
        <row r="101">
          <cell r="A101" t="str">
            <v>8700</v>
          </cell>
          <cell r="B101" t="str">
            <v>L</v>
          </cell>
          <cell r="C101" t="str">
            <v>TOTAL CORE PRODUCTS</v>
          </cell>
          <cell r="D101">
            <v>1186162</v>
          </cell>
          <cell r="E101">
            <v>819585</v>
          </cell>
          <cell r="F101">
            <v>821851</v>
          </cell>
          <cell r="G101">
            <v>851350</v>
          </cell>
          <cell r="H101">
            <v>1066567</v>
          </cell>
          <cell r="I101">
            <v>855876</v>
          </cell>
          <cell r="J101">
            <v>890940</v>
          </cell>
          <cell r="K101">
            <v>1053007</v>
          </cell>
          <cell r="L101">
            <v>993137</v>
          </cell>
          <cell r="M101">
            <v>971105</v>
          </cell>
          <cell r="N101">
            <v>1072760</v>
          </cell>
          <cell r="O101">
            <v>863641</v>
          </cell>
          <cell r="P101">
            <v>11445.981</v>
          </cell>
        </row>
        <row r="102">
          <cell r="A102" t="str">
            <v>6080</v>
          </cell>
          <cell r="B102" t="str">
            <v>L</v>
          </cell>
          <cell r="C102" t="str">
            <v>TOTAL CRITICAL CARE</v>
          </cell>
          <cell r="D102">
            <v>125396</v>
          </cell>
          <cell r="E102">
            <v>93386</v>
          </cell>
          <cell r="F102">
            <v>105414</v>
          </cell>
          <cell r="G102">
            <v>90712</v>
          </cell>
          <cell r="H102">
            <v>108316</v>
          </cell>
          <cell r="I102">
            <v>88017</v>
          </cell>
          <cell r="J102">
            <v>84479</v>
          </cell>
          <cell r="K102">
            <v>98643</v>
          </cell>
          <cell r="L102">
            <v>90386</v>
          </cell>
          <cell r="M102">
            <v>72914</v>
          </cell>
          <cell r="N102">
            <v>102569</v>
          </cell>
          <cell r="O102">
            <v>74010</v>
          </cell>
          <cell r="P102">
            <v>1134.242</v>
          </cell>
        </row>
        <row r="103">
          <cell r="A103" t="str">
            <v>8600</v>
          </cell>
          <cell r="B103" t="str">
            <v>L</v>
          </cell>
          <cell r="C103" t="str">
            <v>TOTAL DEVICES</v>
          </cell>
          <cell r="D103">
            <v>5881</v>
          </cell>
          <cell r="E103">
            <v>11866</v>
          </cell>
          <cell r="F103">
            <v>7310</v>
          </cell>
          <cell r="G103">
            <v>7376</v>
          </cell>
          <cell r="H103">
            <v>10129</v>
          </cell>
          <cell r="I103">
            <v>9530</v>
          </cell>
          <cell r="J103">
            <v>6465</v>
          </cell>
          <cell r="K103">
            <v>8599</v>
          </cell>
          <cell r="L103">
            <v>7904</v>
          </cell>
          <cell r="M103">
            <v>7462</v>
          </cell>
          <cell r="N103">
            <v>8390</v>
          </cell>
          <cell r="O103">
            <v>4841</v>
          </cell>
          <cell r="P103">
            <v>95.753</v>
          </cell>
        </row>
        <row r="104">
          <cell r="A104" t="str">
            <v>820T</v>
          </cell>
          <cell r="B104" t="str">
            <v>L</v>
          </cell>
          <cell r="C104" t="str">
            <v>TOTAL DISEASE SPECIFIC</v>
          </cell>
          <cell r="D104">
            <v>23037</v>
          </cell>
          <cell r="E104">
            <v>14932</v>
          </cell>
          <cell r="F104">
            <v>14599</v>
          </cell>
          <cell r="G104">
            <v>16370</v>
          </cell>
          <cell r="H104">
            <v>23193</v>
          </cell>
          <cell r="I104">
            <v>15602</v>
          </cell>
          <cell r="J104">
            <v>17367</v>
          </cell>
          <cell r="K104">
            <v>21473</v>
          </cell>
          <cell r="L104">
            <v>18443</v>
          </cell>
          <cell r="M104">
            <v>17567</v>
          </cell>
          <cell r="N104">
            <v>21234</v>
          </cell>
          <cell r="O104">
            <v>16649</v>
          </cell>
          <cell r="P104">
            <v>220.46600000000001</v>
          </cell>
        </row>
        <row r="105">
          <cell r="A105" t="str">
            <v>6125</v>
          </cell>
          <cell r="B105" t="str">
            <v>L</v>
          </cell>
          <cell r="C105" t="str">
            <v>TOTAL EDDS</v>
          </cell>
          <cell r="D105">
            <v>9043</v>
          </cell>
          <cell r="E105">
            <v>4702</v>
          </cell>
          <cell r="F105">
            <v>7793</v>
          </cell>
          <cell r="G105">
            <v>7841</v>
          </cell>
          <cell r="H105">
            <v>7976</v>
          </cell>
          <cell r="I105">
            <v>6239</v>
          </cell>
          <cell r="J105">
            <v>6274</v>
          </cell>
          <cell r="K105">
            <v>8348</v>
          </cell>
          <cell r="L105">
            <v>6882</v>
          </cell>
          <cell r="M105">
            <v>6565</v>
          </cell>
          <cell r="N105">
            <v>7367</v>
          </cell>
          <cell r="O105">
            <v>6708</v>
          </cell>
          <cell r="P105">
            <v>85.738</v>
          </cell>
        </row>
        <row r="106">
          <cell r="A106" t="str">
            <v>015T</v>
          </cell>
          <cell r="B106" t="str">
            <v>L</v>
          </cell>
          <cell r="C106" t="str">
            <v>TOTAL HYTRIN</v>
          </cell>
          <cell r="D106">
            <v>54499</v>
          </cell>
          <cell r="E106">
            <v>37053</v>
          </cell>
          <cell r="F106">
            <v>35079</v>
          </cell>
          <cell r="G106">
            <v>34217</v>
          </cell>
          <cell r="H106">
            <v>50588</v>
          </cell>
          <cell r="I106">
            <v>37924</v>
          </cell>
          <cell r="J106">
            <v>36943</v>
          </cell>
          <cell r="K106">
            <v>42803</v>
          </cell>
          <cell r="L106">
            <v>37940</v>
          </cell>
          <cell r="M106">
            <v>35238</v>
          </cell>
          <cell r="N106">
            <v>45811</v>
          </cell>
          <cell r="O106">
            <v>35619</v>
          </cell>
          <cell r="P106">
            <v>483.714</v>
          </cell>
        </row>
        <row r="107">
          <cell r="A107" t="str">
            <v>6050</v>
          </cell>
          <cell r="B107" t="str">
            <v>L</v>
          </cell>
          <cell r="C107" t="str">
            <v>TOTAL IV SYSTEMS</v>
          </cell>
          <cell r="D107">
            <v>2685</v>
          </cell>
          <cell r="E107">
            <v>1227</v>
          </cell>
          <cell r="F107">
            <v>1266</v>
          </cell>
          <cell r="G107">
            <v>1479</v>
          </cell>
          <cell r="H107">
            <v>1805</v>
          </cell>
          <cell r="I107">
            <v>2314</v>
          </cell>
          <cell r="J107">
            <v>1661</v>
          </cell>
          <cell r="K107">
            <v>1718</v>
          </cell>
          <cell r="L107">
            <v>1760</v>
          </cell>
          <cell r="M107">
            <v>1312</v>
          </cell>
          <cell r="N107">
            <v>1973</v>
          </cell>
          <cell r="O107">
            <v>1285</v>
          </cell>
          <cell r="P107">
            <v>20.484999999999999</v>
          </cell>
        </row>
        <row r="108">
          <cell r="A108" t="str">
            <v>DIVH</v>
          </cell>
          <cell r="B108" t="str">
            <v>L</v>
          </cell>
          <cell r="C108" t="str">
            <v>TOTAL W/O DIV &amp; HUMIRA</v>
          </cell>
          <cell r="D108">
            <v>9314225</v>
          </cell>
          <cell r="E108">
            <v>6370253</v>
          </cell>
          <cell r="F108">
            <v>5925989</v>
          </cell>
          <cell r="G108">
            <v>5420542</v>
          </cell>
          <cell r="H108">
            <v>6618563</v>
          </cell>
          <cell r="I108">
            <v>5955023</v>
          </cell>
          <cell r="J108">
            <v>5329383</v>
          </cell>
          <cell r="K108">
            <v>5678419</v>
          </cell>
          <cell r="L108">
            <v>5127392</v>
          </cell>
          <cell r="M108">
            <v>4896658</v>
          </cell>
          <cell r="N108">
            <v>7704855</v>
          </cell>
          <cell r="O108">
            <v>6599767</v>
          </cell>
          <cell r="P108">
            <v>74941.069000000003</v>
          </cell>
        </row>
        <row r="109">
          <cell r="A109" t="str">
            <v>DIVT</v>
          </cell>
          <cell r="B109" t="str">
            <v>L</v>
          </cell>
          <cell r="C109" t="str">
            <v>TOTAL W/O DIVESTITURES</v>
          </cell>
          <cell r="D109">
            <v>9314225</v>
          </cell>
          <cell r="E109">
            <v>6370253</v>
          </cell>
          <cell r="F109">
            <v>5925989</v>
          </cell>
          <cell r="G109">
            <v>5420542</v>
          </cell>
          <cell r="H109">
            <v>6618563</v>
          </cell>
          <cell r="I109">
            <v>5955023</v>
          </cell>
          <cell r="J109">
            <v>5329383</v>
          </cell>
          <cell r="K109">
            <v>5678419</v>
          </cell>
          <cell r="L109">
            <v>5127392</v>
          </cell>
          <cell r="M109">
            <v>4896658</v>
          </cell>
          <cell r="N109">
            <v>7704855</v>
          </cell>
          <cell r="O109">
            <v>6599767</v>
          </cell>
          <cell r="P109">
            <v>74941.069000000003</v>
          </cell>
        </row>
        <row r="110">
          <cell r="A110" t="str">
            <v>WOKA</v>
          </cell>
          <cell r="B110" t="str">
            <v>L</v>
          </cell>
          <cell r="C110" t="str">
            <v>TOTAL W/O KALETRA</v>
          </cell>
          <cell r="D110">
            <v>9287967</v>
          </cell>
          <cell r="E110">
            <v>6349510</v>
          </cell>
          <cell r="F110">
            <v>5905730</v>
          </cell>
          <cell r="G110">
            <v>5399386</v>
          </cell>
          <cell r="H110">
            <v>6590525</v>
          </cell>
          <cell r="I110">
            <v>5927361</v>
          </cell>
          <cell r="J110">
            <v>5295659</v>
          </cell>
          <cell r="K110">
            <v>5649023</v>
          </cell>
          <cell r="L110">
            <v>5100482</v>
          </cell>
          <cell r="M110">
            <v>4869719</v>
          </cell>
          <cell r="N110">
            <v>7662524</v>
          </cell>
          <cell r="O110">
            <v>6569771</v>
          </cell>
          <cell r="P110">
            <v>74607.657000000007</v>
          </cell>
        </row>
        <row r="111">
          <cell r="A111" t="str">
            <v>0940</v>
          </cell>
          <cell r="B111" t="str">
            <v>L</v>
          </cell>
          <cell r="C111" t="str">
            <v>TUBES</v>
          </cell>
          <cell r="D111">
            <v>3969</v>
          </cell>
          <cell r="E111">
            <v>9676</v>
          </cell>
          <cell r="F111">
            <v>5991</v>
          </cell>
          <cell r="G111">
            <v>5559</v>
          </cell>
          <cell r="H111">
            <v>8122</v>
          </cell>
          <cell r="I111">
            <v>8080</v>
          </cell>
          <cell r="J111">
            <v>5271</v>
          </cell>
          <cell r="K111">
            <v>6551</v>
          </cell>
          <cell r="L111">
            <v>6173</v>
          </cell>
          <cell r="M111">
            <v>5837</v>
          </cell>
          <cell r="N111">
            <v>6602</v>
          </cell>
          <cell r="O111">
            <v>3292</v>
          </cell>
          <cell r="P111">
            <v>75.123000000000005</v>
          </cell>
        </row>
      </sheetData>
      <sheetData sheetId="6" refreshError="1">
        <row r="3">
          <cell r="A3" t="str">
            <v>0170</v>
          </cell>
          <cell r="B3" t="str">
            <v>PY2</v>
          </cell>
          <cell r="C3" t="str">
            <v>ABBOKINASE</v>
          </cell>
          <cell r="D3">
            <v>-537</v>
          </cell>
          <cell r="E3">
            <v>-66</v>
          </cell>
          <cell r="F3">
            <v>-1836</v>
          </cell>
          <cell r="G3">
            <v>-89</v>
          </cell>
          <cell r="H3">
            <v>0</v>
          </cell>
          <cell r="I3">
            <v>-358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-2.8860000000000001</v>
          </cell>
        </row>
        <row r="4">
          <cell r="A4" t="str">
            <v>0820</v>
          </cell>
          <cell r="B4" t="str">
            <v>PY2</v>
          </cell>
          <cell r="C4" t="str">
            <v>ADULT NUTR. PUMPS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137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0.13700000000000001</v>
          </cell>
        </row>
        <row r="5">
          <cell r="A5" t="str">
            <v>4100</v>
          </cell>
          <cell r="B5" t="str">
            <v>PY2</v>
          </cell>
          <cell r="C5" t="str">
            <v>ANESTHETIC KITS/TRAY</v>
          </cell>
          <cell r="D5">
            <v>12449</v>
          </cell>
          <cell r="E5">
            <v>5344</v>
          </cell>
          <cell r="F5">
            <v>7316</v>
          </cell>
          <cell r="G5">
            <v>6482</v>
          </cell>
          <cell r="H5">
            <v>13619</v>
          </cell>
          <cell r="I5">
            <v>5700</v>
          </cell>
          <cell r="J5">
            <v>3825</v>
          </cell>
          <cell r="K5">
            <v>7443</v>
          </cell>
          <cell r="L5">
            <v>7588</v>
          </cell>
          <cell r="M5">
            <v>5826</v>
          </cell>
          <cell r="N5">
            <v>6503</v>
          </cell>
          <cell r="O5">
            <v>7190</v>
          </cell>
          <cell r="P5">
            <v>89.284999999999997</v>
          </cell>
        </row>
        <row r="6">
          <cell r="A6" t="str">
            <v>5610</v>
          </cell>
          <cell r="B6" t="str">
            <v>PY2</v>
          </cell>
          <cell r="C6" t="str">
            <v>BAREON</v>
          </cell>
          <cell r="D6">
            <v>252912</v>
          </cell>
          <cell r="E6">
            <v>228590</v>
          </cell>
          <cell r="F6">
            <v>249250</v>
          </cell>
          <cell r="G6">
            <v>309293</v>
          </cell>
          <cell r="H6">
            <v>192646</v>
          </cell>
          <cell r="I6">
            <v>135095</v>
          </cell>
          <cell r="J6">
            <v>149630</v>
          </cell>
          <cell r="K6">
            <v>128125</v>
          </cell>
          <cell r="L6">
            <v>126492</v>
          </cell>
          <cell r="M6">
            <v>153865</v>
          </cell>
          <cell r="N6">
            <v>173576</v>
          </cell>
          <cell r="O6">
            <v>170525</v>
          </cell>
          <cell r="P6">
            <v>2269.9989999999998</v>
          </cell>
        </row>
        <row r="7">
          <cell r="A7" t="str">
            <v>4510</v>
          </cell>
          <cell r="B7" t="str">
            <v>PY2</v>
          </cell>
          <cell r="C7" t="str">
            <v>CLARI - GRAND TOTAL</v>
          </cell>
          <cell r="D7">
            <v>2010069</v>
          </cell>
          <cell r="E7">
            <v>1423813</v>
          </cell>
          <cell r="F7">
            <v>1376662</v>
          </cell>
          <cell r="G7">
            <v>1422394</v>
          </cell>
          <cell r="H7">
            <v>1562730</v>
          </cell>
          <cell r="I7">
            <v>1005618</v>
          </cell>
          <cell r="J7">
            <v>1126399</v>
          </cell>
          <cell r="K7">
            <v>936619</v>
          </cell>
          <cell r="L7">
            <v>1260685</v>
          </cell>
          <cell r="M7">
            <v>543366</v>
          </cell>
          <cell r="N7">
            <v>1301780</v>
          </cell>
          <cell r="O7">
            <v>1594453</v>
          </cell>
          <cell r="P7">
            <v>15564.588</v>
          </cell>
        </row>
        <row r="8">
          <cell r="A8" t="str">
            <v>450T</v>
          </cell>
          <cell r="B8" t="str">
            <v>PY2</v>
          </cell>
          <cell r="C8" t="str">
            <v>CLARI SUBTOTAL FINISHED</v>
          </cell>
          <cell r="D8">
            <v>2010069</v>
          </cell>
          <cell r="E8">
            <v>1423813</v>
          </cell>
          <cell r="F8">
            <v>1376662</v>
          </cell>
          <cell r="G8">
            <v>1422394</v>
          </cell>
          <cell r="H8">
            <v>1562730</v>
          </cell>
          <cell r="I8">
            <v>1005618</v>
          </cell>
          <cell r="J8">
            <v>1126399</v>
          </cell>
          <cell r="K8">
            <v>936619</v>
          </cell>
          <cell r="L8">
            <v>1260685</v>
          </cell>
          <cell r="M8">
            <v>543366</v>
          </cell>
          <cell r="N8">
            <v>1301780</v>
          </cell>
          <cell r="O8">
            <v>1594453</v>
          </cell>
          <cell r="P8">
            <v>15564.588</v>
          </cell>
        </row>
        <row r="9">
          <cell r="A9" t="str">
            <v>0030</v>
          </cell>
          <cell r="B9" t="str">
            <v>PY2</v>
          </cell>
          <cell r="C9" t="str">
            <v>CLARI-ADULT 200/250MG</v>
          </cell>
          <cell r="D9">
            <v>1316162</v>
          </cell>
          <cell r="E9">
            <v>1041854</v>
          </cell>
          <cell r="F9">
            <v>985685</v>
          </cell>
          <cell r="G9">
            <v>986622</v>
          </cell>
          <cell r="H9">
            <v>1112101</v>
          </cell>
          <cell r="I9">
            <v>689460</v>
          </cell>
          <cell r="J9">
            <v>764937</v>
          </cell>
          <cell r="K9">
            <v>651535</v>
          </cell>
          <cell r="L9">
            <v>926516</v>
          </cell>
          <cell r="M9">
            <v>389052</v>
          </cell>
          <cell r="N9">
            <v>889649</v>
          </cell>
          <cell r="O9">
            <v>1088157</v>
          </cell>
          <cell r="P9">
            <v>10841.73</v>
          </cell>
        </row>
        <row r="10">
          <cell r="A10" t="str">
            <v>1070</v>
          </cell>
          <cell r="B10" t="str">
            <v>PY2</v>
          </cell>
          <cell r="C10" t="str">
            <v>CLARI-DRY SYRUP</v>
          </cell>
          <cell r="D10">
            <v>378454</v>
          </cell>
          <cell r="E10">
            <v>198448</v>
          </cell>
          <cell r="F10">
            <v>176664</v>
          </cell>
          <cell r="G10">
            <v>218369</v>
          </cell>
          <cell r="H10">
            <v>230948</v>
          </cell>
          <cell r="I10">
            <v>167749</v>
          </cell>
          <cell r="J10">
            <v>186886</v>
          </cell>
          <cell r="K10">
            <v>149137</v>
          </cell>
          <cell r="L10">
            <v>168939</v>
          </cell>
          <cell r="M10">
            <v>78624</v>
          </cell>
          <cell r="N10">
            <v>212093</v>
          </cell>
          <cell r="O10">
            <v>273271</v>
          </cell>
          <cell r="P10">
            <v>2439.5819999999999</v>
          </cell>
        </row>
        <row r="11">
          <cell r="A11" t="str">
            <v>0050</v>
          </cell>
          <cell r="B11" t="str">
            <v>PY2</v>
          </cell>
          <cell r="C11" t="str">
            <v xml:space="preserve">CLARI-PEDIATRIC </v>
          </cell>
          <cell r="D11">
            <v>315453</v>
          </cell>
          <cell r="E11">
            <v>183511</v>
          </cell>
          <cell r="F11">
            <v>214313</v>
          </cell>
          <cell r="G11">
            <v>217403</v>
          </cell>
          <cell r="H11">
            <v>219681</v>
          </cell>
          <cell r="I11">
            <v>148409</v>
          </cell>
          <cell r="J11">
            <v>174576</v>
          </cell>
          <cell r="K11">
            <v>135947</v>
          </cell>
          <cell r="L11">
            <v>165230</v>
          </cell>
          <cell r="M11">
            <v>75690</v>
          </cell>
          <cell r="N11">
            <v>200038</v>
          </cell>
          <cell r="O11">
            <v>233025</v>
          </cell>
          <cell r="P11">
            <v>2283.2759999999998</v>
          </cell>
        </row>
        <row r="12">
          <cell r="A12" t="str">
            <v>5000</v>
          </cell>
          <cell r="B12" t="str">
            <v>PY2</v>
          </cell>
          <cell r="C12" t="str">
            <v>CLIVARINE</v>
          </cell>
          <cell r="D12">
            <v>14616</v>
          </cell>
          <cell r="E12">
            <v>6828</v>
          </cell>
          <cell r="F12">
            <v>14005</v>
          </cell>
          <cell r="G12">
            <v>23728</v>
          </cell>
          <cell r="H12">
            <v>37326</v>
          </cell>
          <cell r="I12">
            <v>23413</v>
          </cell>
          <cell r="J12">
            <v>30661</v>
          </cell>
          <cell r="K12">
            <v>33125</v>
          </cell>
          <cell r="L12">
            <v>45122</v>
          </cell>
          <cell r="M12">
            <v>33050</v>
          </cell>
          <cell r="N12">
            <v>41730</v>
          </cell>
          <cell r="O12">
            <v>48483</v>
          </cell>
          <cell r="P12">
            <v>352.08699999999999</v>
          </cell>
        </row>
        <row r="13">
          <cell r="A13" t="str">
            <v>4800</v>
          </cell>
          <cell r="B13" t="str">
            <v>PY2</v>
          </cell>
          <cell r="C13" t="str">
            <v>CO-PROMO/ROYAL-HOSP</v>
          </cell>
          <cell r="D13">
            <v>0</v>
          </cell>
          <cell r="E13">
            <v>14822</v>
          </cell>
          <cell r="F13">
            <v>0</v>
          </cell>
          <cell r="G13">
            <v>0</v>
          </cell>
          <cell r="H13">
            <v>3397</v>
          </cell>
          <cell r="I13">
            <v>0</v>
          </cell>
          <cell r="J13">
            <v>0</v>
          </cell>
          <cell r="K13">
            <v>2564</v>
          </cell>
          <cell r="L13">
            <v>0</v>
          </cell>
          <cell r="M13">
            <v>0</v>
          </cell>
          <cell r="N13">
            <v>2462</v>
          </cell>
          <cell r="O13">
            <v>0</v>
          </cell>
          <cell r="P13">
            <v>23.245000000000001</v>
          </cell>
        </row>
        <row r="14">
          <cell r="A14" t="str">
            <v>0910</v>
          </cell>
          <cell r="B14" t="str">
            <v>PY2</v>
          </cell>
          <cell r="C14" t="str">
            <v>CONTAINERS</v>
          </cell>
          <cell r="D14">
            <v>1194</v>
          </cell>
          <cell r="E14">
            <v>1156</v>
          </cell>
          <cell r="F14">
            <v>655</v>
          </cell>
          <cell r="G14">
            <v>2256</v>
          </cell>
          <cell r="H14">
            <v>1066</v>
          </cell>
          <cell r="I14">
            <v>231</v>
          </cell>
          <cell r="J14">
            <v>1088</v>
          </cell>
          <cell r="K14">
            <v>534</v>
          </cell>
          <cell r="L14">
            <v>510</v>
          </cell>
          <cell r="M14">
            <v>408</v>
          </cell>
          <cell r="N14">
            <v>603</v>
          </cell>
          <cell r="O14">
            <v>902</v>
          </cell>
          <cell r="P14">
            <v>10.603</v>
          </cell>
        </row>
        <row r="15">
          <cell r="A15" t="str">
            <v>4610</v>
          </cell>
          <cell r="B15" t="str">
            <v>PY2</v>
          </cell>
          <cell r="C15" t="str">
            <v>CRITICAL CARE</v>
          </cell>
          <cell r="D15">
            <v>174477</v>
          </cell>
          <cell r="E15">
            <v>88649</v>
          </cell>
          <cell r="F15">
            <v>101032</v>
          </cell>
          <cell r="G15">
            <v>124923</v>
          </cell>
          <cell r="H15">
            <v>216730</v>
          </cell>
          <cell r="I15">
            <v>63504</v>
          </cell>
          <cell r="J15">
            <v>67457</v>
          </cell>
          <cell r="K15">
            <v>81187</v>
          </cell>
          <cell r="L15">
            <v>95297</v>
          </cell>
          <cell r="M15">
            <v>82639</v>
          </cell>
          <cell r="N15">
            <v>106275</v>
          </cell>
          <cell r="O15">
            <v>108666</v>
          </cell>
          <cell r="P15">
            <v>1310.836</v>
          </cell>
        </row>
        <row r="16">
          <cell r="A16" t="str">
            <v>0630</v>
          </cell>
          <cell r="B16" t="str">
            <v>PY2</v>
          </cell>
          <cell r="C16" t="str">
            <v>DIAL-A-FLO</v>
          </cell>
          <cell r="D16">
            <v>13054</v>
          </cell>
          <cell r="E16">
            <v>3424</v>
          </cell>
          <cell r="F16">
            <v>6021</v>
          </cell>
          <cell r="G16">
            <v>3818</v>
          </cell>
          <cell r="H16">
            <v>6837</v>
          </cell>
          <cell r="I16">
            <v>6147</v>
          </cell>
          <cell r="J16">
            <v>5452</v>
          </cell>
          <cell r="K16">
            <v>5677</v>
          </cell>
          <cell r="L16">
            <v>4682</v>
          </cell>
          <cell r="M16">
            <v>2887</v>
          </cell>
          <cell r="N16">
            <v>3533</v>
          </cell>
          <cell r="O16">
            <v>4781</v>
          </cell>
          <cell r="P16">
            <v>66.313000000000002</v>
          </cell>
        </row>
        <row r="17">
          <cell r="A17" t="str">
            <v>4070</v>
          </cell>
          <cell r="B17" t="str">
            <v>PY2</v>
          </cell>
          <cell r="C17" t="str">
            <v>EDDS PUMP SETS</v>
          </cell>
          <cell r="D17">
            <v>230</v>
          </cell>
          <cell r="E17">
            <v>202</v>
          </cell>
          <cell r="F17">
            <v>126</v>
          </cell>
          <cell r="G17">
            <v>547</v>
          </cell>
          <cell r="H17">
            <v>593</v>
          </cell>
          <cell r="I17">
            <v>48</v>
          </cell>
          <cell r="J17">
            <v>48</v>
          </cell>
          <cell r="K17">
            <v>180</v>
          </cell>
          <cell r="L17">
            <v>167</v>
          </cell>
          <cell r="M17">
            <v>138</v>
          </cell>
          <cell r="N17">
            <v>176</v>
          </cell>
          <cell r="O17">
            <v>144</v>
          </cell>
          <cell r="P17">
            <v>2.5990000000000002</v>
          </cell>
        </row>
        <row r="18">
          <cell r="A18" t="str">
            <v>8120</v>
          </cell>
          <cell r="B18" t="str">
            <v>PY2</v>
          </cell>
          <cell r="C18" t="str">
            <v>ENRICH</v>
          </cell>
          <cell r="D18">
            <v>13842</v>
          </cell>
          <cell r="E18">
            <v>5391</v>
          </cell>
          <cell r="F18">
            <v>8373</v>
          </cell>
          <cell r="G18">
            <v>10220</v>
          </cell>
          <cell r="H18">
            <v>11826</v>
          </cell>
          <cell r="I18">
            <v>7837</v>
          </cell>
          <cell r="J18">
            <v>9472</v>
          </cell>
          <cell r="K18">
            <v>10116</v>
          </cell>
          <cell r="L18">
            <v>12405</v>
          </cell>
          <cell r="M18">
            <v>6140</v>
          </cell>
          <cell r="N18">
            <v>8359</v>
          </cell>
          <cell r="O18">
            <v>8637</v>
          </cell>
          <cell r="P18">
            <v>112.61799999999999</v>
          </cell>
        </row>
        <row r="19">
          <cell r="A19" t="str">
            <v>0890</v>
          </cell>
          <cell r="B19" t="str">
            <v>PY2</v>
          </cell>
          <cell r="C19" t="str">
            <v>ENSURE</v>
          </cell>
          <cell r="D19">
            <v>1494643</v>
          </cell>
          <cell r="E19">
            <v>656474</v>
          </cell>
          <cell r="F19">
            <v>945011</v>
          </cell>
          <cell r="G19">
            <v>1024623</v>
          </cell>
          <cell r="H19">
            <v>1264398</v>
          </cell>
          <cell r="I19">
            <v>911737</v>
          </cell>
          <cell r="J19">
            <v>1028537</v>
          </cell>
          <cell r="K19">
            <v>1068591</v>
          </cell>
          <cell r="L19">
            <v>1210337</v>
          </cell>
          <cell r="M19">
            <v>1203570</v>
          </cell>
          <cell r="N19">
            <v>1125257</v>
          </cell>
          <cell r="O19">
            <v>1078543</v>
          </cell>
          <cell r="P19">
            <v>13011.721</v>
          </cell>
        </row>
        <row r="20">
          <cell r="A20" t="str">
            <v>8100</v>
          </cell>
          <cell r="B20" t="str">
            <v>PY2</v>
          </cell>
          <cell r="C20" t="str">
            <v>ENSURE PLUS CANS</v>
          </cell>
          <cell r="D20">
            <v>103939</v>
          </cell>
          <cell r="E20">
            <v>32976</v>
          </cell>
          <cell r="F20">
            <v>51498</v>
          </cell>
          <cell r="G20">
            <v>63573</v>
          </cell>
          <cell r="H20">
            <v>77925</v>
          </cell>
          <cell r="I20">
            <v>53649</v>
          </cell>
          <cell r="J20">
            <v>57187</v>
          </cell>
          <cell r="K20">
            <v>58440</v>
          </cell>
          <cell r="L20">
            <v>71143</v>
          </cell>
          <cell r="M20">
            <v>69882</v>
          </cell>
          <cell r="N20">
            <v>65387</v>
          </cell>
          <cell r="O20">
            <v>63681</v>
          </cell>
          <cell r="P20">
            <v>769.28</v>
          </cell>
        </row>
        <row r="21">
          <cell r="A21" t="str">
            <v>8110</v>
          </cell>
          <cell r="B21" t="str">
            <v>PY2</v>
          </cell>
          <cell r="C21" t="str">
            <v>ENSURE RTH</v>
          </cell>
          <cell r="D21">
            <v>44021</v>
          </cell>
          <cell r="E21">
            <v>17860</v>
          </cell>
          <cell r="F21">
            <v>28280</v>
          </cell>
          <cell r="G21">
            <v>33218</v>
          </cell>
          <cell r="H21">
            <v>47795</v>
          </cell>
          <cell r="I21">
            <v>27464</v>
          </cell>
          <cell r="J21">
            <v>35364</v>
          </cell>
          <cell r="K21">
            <v>33369</v>
          </cell>
          <cell r="L21">
            <v>36861</v>
          </cell>
          <cell r="M21">
            <v>34022</v>
          </cell>
          <cell r="N21">
            <v>33918</v>
          </cell>
          <cell r="O21">
            <v>33169</v>
          </cell>
          <cell r="P21">
            <v>405.34100000000001</v>
          </cell>
        </row>
        <row r="22">
          <cell r="A22" t="str">
            <v>0101</v>
          </cell>
          <cell r="B22" t="str">
            <v>PY2</v>
          </cell>
          <cell r="C22" t="str">
            <v>ERYTHROCIN - TOTAL FINISHED</v>
          </cell>
          <cell r="D22">
            <v>294106</v>
          </cell>
          <cell r="E22">
            <v>141584</v>
          </cell>
          <cell r="F22">
            <v>136247</v>
          </cell>
          <cell r="G22">
            <v>149763</v>
          </cell>
          <cell r="H22">
            <v>218557</v>
          </cell>
          <cell r="I22">
            <v>149693</v>
          </cell>
          <cell r="J22">
            <v>149562</v>
          </cell>
          <cell r="K22">
            <v>139400</v>
          </cell>
          <cell r="L22">
            <v>158714</v>
          </cell>
          <cell r="M22">
            <v>95498</v>
          </cell>
          <cell r="N22">
            <v>169009</v>
          </cell>
          <cell r="O22">
            <v>198048</v>
          </cell>
          <cell r="P22">
            <v>2000.181</v>
          </cell>
        </row>
        <row r="23">
          <cell r="A23" t="str">
            <v>0010</v>
          </cell>
          <cell r="B23" t="str">
            <v>PY2</v>
          </cell>
          <cell r="C23" t="str">
            <v>ERYTHROCIN ADULT</v>
          </cell>
          <cell r="D23">
            <v>92126</v>
          </cell>
          <cell r="E23">
            <v>42517</v>
          </cell>
          <cell r="F23">
            <v>43571</v>
          </cell>
          <cell r="G23">
            <v>50461</v>
          </cell>
          <cell r="H23">
            <v>78650</v>
          </cell>
          <cell r="I23">
            <v>47674</v>
          </cell>
          <cell r="J23">
            <v>55681</v>
          </cell>
          <cell r="K23">
            <v>50126</v>
          </cell>
          <cell r="L23">
            <v>62973</v>
          </cell>
          <cell r="M23">
            <v>38376</v>
          </cell>
          <cell r="N23">
            <v>57227</v>
          </cell>
          <cell r="O23">
            <v>60161</v>
          </cell>
          <cell r="P23">
            <v>679.54300000000001</v>
          </cell>
        </row>
        <row r="24">
          <cell r="A24" t="str">
            <v>1010</v>
          </cell>
          <cell r="B24" t="str">
            <v>PY2</v>
          </cell>
          <cell r="C24" t="str">
            <v>ERYTHROCIN INJECT</v>
          </cell>
          <cell r="D24">
            <v>29359</v>
          </cell>
          <cell r="E24">
            <v>24681</v>
          </cell>
          <cell r="F24">
            <v>17330</v>
          </cell>
          <cell r="G24">
            <v>19075</v>
          </cell>
          <cell r="H24">
            <v>27647</v>
          </cell>
          <cell r="I24">
            <v>16996</v>
          </cell>
          <cell r="J24">
            <v>12955</v>
          </cell>
          <cell r="K24">
            <v>15059</v>
          </cell>
          <cell r="L24">
            <v>16770</v>
          </cell>
          <cell r="M24">
            <v>10436</v>
          </cell>
          <cell r="N24">
            <v>14516</v>
          </cell>
          <cell r="O24">
            <v>20109</v>
          </cell>
          <cell r="P24">
            <v>224.93299999999999</v>
          </cell>
        </row>
        <row r="25">
          <cell r="A25" t="str">
            <v>0020</v>
          </cell>
          <cell r="B25" t="str">
            <v>PY2</v>
          </cell>
          <cell r="C25" t="str">
            <v>ERYTHROCIN PEDIATRIC</v>
          </cell>
          <cell r="D25">
            <v>172621</v>
          </cell>
          <cell r="E25">
            <v>74386</v>
          </cell>
          <cell r="F25">
            <v>75346</v>
          </cell>
          <cell r="G25">
            <v>80227</v>
          </cell>
          <cell r="H25">
            <v>112260</v>
          </cell>
          <cell r="I25">
            <v>85023</v>
          </cell>
          <cell r="J25">
            <v>80926</v>
          </cell>
          <cell r="K25">
            <v>74215</v>
          </cell>
          <cell r="L25">
            <v>78971</v>
          </cell>
          <cell r="M25">
            <v>46686</v>
          </cell>
          <cell r="N25">
            <v>97266</v>
          </cell>
          <cell r="O25">
            <v>117778</v>
          </cell>
          <cell r="P25">
            <v>1095.7049999999999</v>
          </cell>
        </row>
        <row r="26">
          <cell r="A26" t="str">
            <v>0410</v>
          </cell>
          <cell r="B26" t="str">
            <v>PY2</v>
          </cell>
          <cell r="C26" t="str">
            <v>ETHRANE</v>
          </cell>
          <cell r="D26">
            <v>3811</v>
          </cell>
          <cell r="E26">
            <v>480</v>
          </cell>
          <cell r="F26">
            <v>1418</v>
          </cell>
          <cell r="G26">
            <v>2570</v>
          </cell>
          <cell r="H26">
            <v>3707</v>
          </cell>
          <cell r="I26">
            <v>3589</v>
          </cell>
          <cell r="J26">
            <v>4549</v>
          </cell>
          <cell r="K26">
            <v>3543</v>
          </cell>
          <cell r="L26">
            <v>5895</v>
          </cell>
          <cell r="M26">
            <v>3080</v>
          </cell>
          <cell r="N26">
            <v>5428</v>
          </cell>
          <cell r="O26">
            <v>5342</v>
          </cell>
          <cell r="P26">
            <v>43.411999999999999</v>
          </cell>
        </row>
        <row r="27">
          <cell r="A27" t="str">
            <v>0400</v>
          </cell>
          <cell r="B27" t="str">
            <v>PY2</v>
          </cell>
          <cell r="C27" t="str">
            <v xml:space="preserve">FORANE </v>
          </cell>
          <cell r="D27">
            <v>154590</v>
          </cell>
          <cell r="E27">
            <v>48638</v>
          </cell>
          <cell r="F27">
            <v>53934</v>
          </cell>
          <cell r="G27">
            <v>75052</v>
          </cell>
          <cell r="H27">
            <v>114651</v>
          </cell>
          <cell r="I27">
            <v>72057</v>
          </cell>
          <cell r="J27">
            <v>79734</v>
          </cell>
          <cell r="K27">
            <v>83406</v>
          </cell>
          <cell r="L27">
            <v>116333</v>
          </cell>
          <cell r="M27">
            <v>56103</v>
          </cell>
          <cell r="N27">
            <v>75144</v>
          </cell>
          <cell r="O27">
            <v>85321</v>
          </cell>
          <cell r="P27">
            <v>1014.963</v>
          </cell>
        </row>
        <row r="28">
          <cell r="A28" t="str">
            <v>5620</v>
          </cell>
          <cell r="B28" t="str">
            <v>PY2</v>
          </cell>
          <cell r="C28" t="str">
            <v>GANATON</v>
          </cell>
          <cell r="D28">
            <v>225516</v>
          </cell>
          <cell r="E28">
            <v>115134</v>
          </cell>
          <cell r="F28">
            <v>147888</v>
          </cell>
          <cell r="G28">
            <v>213240</v>
          </cell>
          <cell r="H28">
            <v>215101</v>
          </cell>
          <cell r="I28">
            <v>164004</v>
          </cell>
          <cell r="J28">
            <v>188833</v>
          </cell>
          <cell r="K28">
            <v>179065</v>
          </cell>
          <cell r="L28">
            <v>188944</v>
          </cell>
          <cell r="M28">
            <v>183670</v>
          </cell>
          <cell r="N28">
            <v>369191</v>
          </cell>
          <cell r="O28">
            <v>239317</v>
          </cell>
          <cell r="P28">
            <v>2429.9029999999998</v>
          </cell>
        </row>
        <row r="29">
          <cell r="A29" t="str">
            <v>5960</v>
          </cell>
          <cell r="B29" t="str">
            <v>PY2</v>
          </cell>
          <cell r="C29" t="str">
            <v>GANATON (CO-MKT)</v>
          </cell>
          <cell r="D29">
            <v>28576</v>
          </cell>
          <cell r="E29">
            <v>39023</v>
          </cell>
          <cell r="F29">
            <v>20337</v>
          </cell>
          <cell r="G29">
            <v>62224</v>
          </cell>
          <cell r="H29">
            <v>50068</v>
          </cell>
          <cell r="I29">
            <v>47542</v>
          </cell>
          <cell r="J29">
            <v>47572</v>
          </cell>
          <cell r="K29">
            <v>47501</v>
          </cell>
          <cell r="L29">
            <v>49448</v>
          </cell>
          <cell r="M29">
            <v>60027</v>
          </cell>
          <cell r="N29">
            <v>125919</v>
          </cell>
          <cell r="O29">
            <v>69567</v>
          </cell>
          <cell r="P29">
            <v>647.80399999999997</v>
          </cell>
        </row>
        <row r="30">
          <cell r="A30" t="str">
            <v>7430</v>
          </cell>
          <cell r="B30" t="str">
            <v>PY2</v>
          </cell>
          <cell r="C30" t="str">
            <v>GLUCERNA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5653</v>
          </cell>
          <cell r="I30">
            <v>1642</v>
          </cell>
          <cell r="J30">
            <v>3355</v>
          </cell>
          <cell r="K30">
            <v>5567</v>
          </cell>
          <cell r="L30">
            <v>5955</v>
          </cell>
          <cell r="M30">
            <v>6219</v>
          </cell>
          <cell r="N30">
            <v>9064</v>
          </cell>
          <cell r="O30">
            <v>10204</v>
          </cell>
          <cell r="P30">
            <v>47.658999999999999</v>
          </cell>
        </row>
        <row r="31">
          <cell r="A31" t="str">
            <v>2050</v>
          </cell>
          <cell r="B31" t="str">
            <v>PY2</v>
          </cell>
          <cell r="C31" t="str">
            <v>HEMATINICS</v>
          </cell>
          <cell r="D31">
            <v>36468</v>
          </cell>
          <cell r="E31">
            <v>15934</v>
          </cell>
          <cell r="F31">
            <v>17113</v>
          </cell>
          <cell r="G31">
            <v>19267</v>
          </cell>
          <cell r="H31">
            <v>33979</v>
          </cell>
          <cell r="I31">
            <v>22430</v>
          </cell>
          <cell r="J31">
            <v>26201</v>
          </cell>
          <cell r="K31">
            <v>26012</v>
          </cell>
          <cell r="L31">
            <v>31273</v>
          </cell>
          <cell r="M31">
            <v>22780</v>
          </cell>
          <cell r="N31">
            <v>28667</v>
          </cell>
          <cell r="O31">
            <v>27219</v>
          </cell>
          <cell r="P31">
            <v>307.34300000000002</v>
          </cell>
        </row>
        <row r="32">
          <cell r="A32" t="str">
            <v>5650</v>
          </cell>
          <cell r="B32" t="str">
            <v>PY2</v>
          </cell>
          <cell r="C32" t="str">
            <v>HOKUNALIN</v>
          </cell>
          <cell r="D32">
            <v>127923</v>
          </cell>
          <cell r="E32">
            <v>75015</v>
          </cell>
          <cell r="F32">
            <v>90800</v>
          </cell>
          <cell r="G32">
            <v>86621</v>
          </cell>
          <cell r="H32">
            <v>97224</v>
          </cell>
          <cell r="I32">
            <v>72320</v>
          </cell>
          <cell r="J32">
            <v>73714</v>
          </cell>
          <cell r="K32">
            <v>62091</v>
          </cell>
          <cell r="L32">
            <v>56126</v>
          </cell>
          <cell r="M32">
            <v>53116</v>
          </cell>
          <cell r="N32">
            <v>107955</v>
          </cell>
          <cell r="O32">
            <v>118234</v>
          </cell>
          <cell r="P32">
            <v>1021.139</v>
          </cell>
        </row>
        <row r="33">
          <cell r="A33" t="str">
            <v>5920</v>
          </cell>
          <cell r="B33" t="str">
            <v>PY2</v>
          </cell>
          <cell r="C33" t="str">
            <v>HOKUNALIN TAPE</v>
          </cell>
          <cell r="D33">
            <v>318176</v>
          </cell>
          <cell r="E33">
            <v>174354</v>
          </cell>
          <cell r="F33">
            <v>224055</v>
          </cell>
          <cell r="G33">
            <v>256133</v>
          </cell>
          <cell r="H33">
            <v>333691</v>
          </cell>
          <cell r="I33">
            <v>300770</v>
          </cell>
          <cell r="J33">
            <v>330543</v>
          </cell>
          <cell r="K33">
            <v>269642</v>
          </cell>
          <cell r="L33">
            <v>255436</v>
          </cell>
          <cell r="M33">
            <v>245631</v>
          </cell>
          <cell r="N33">
            <v>475039</v>
          </cell>
          <cell r="O33">
            <v>553477</v>
          </cell>
          <cell r="P33">
            <v>3736.9470000000001</v>
          </cell>
        </row>
        <row r="34">
          <cell r="A34" t="str">
            <v>5930</v>
          </cell>
          <cell r="B34" t="str">
            <v>PY2</v>
          </cell>
          <cell r="C34" t="str">
            <v>HOKUNALIN TAPE GENRC</v>
          </cell>
          <cell r="D34">
            <v>66003</v>
          </cell>
          <cell r="E34">
            <v>42837</v>
          </cell>
          <cell r="F34">
            <v>56125</v>
          </cell>
          <cell r="G34">
            <v>94921</v>
          </cell>
          <cell r="H34">
            <v>193048</v>
          </cell>
          <cell r="I34">
            <v>116879</v>
          </cell>
          <cell r="J34">
            <v>53325</v>
          </cell>
          <cell r="K34">
            <v>78981</v>
          </cell>
          <cell r="L34">
            <v>73409</v>
          </cell>
          <cell r="M34">
            <v>105786</v>
          </cell>
          <cell r="N34">
            <v>119004</v>
          </cell>
          <cell r="O34">
            <v>81671</v>
          </cell>
          <cell r="P34">
            <v>1081.989</v>
          </cell>
        </row>
        <row r="35">
          <cell r="A35" t="str">
            <v>0150</v>
          </cell>
          <cell r="B35" t="str">
            <v>PY2</v>
          </cell>
          <cell r="C35" t="str">
            <v>HYTRIN</v>
          </cell>
          <cell r="D35">
            <v>80239</v>
          </cell>
          <cell r="E35">
            <v>41433</v>
          </cell>
          <cell r="F35">
            <v>44227</v>
          </cell>
          <cell r="G35">
            <v>52979</v>
          </cell>
          <cell r="H35">
            <v>77164</v>
          </cell>
          <cell r="I35">
            <v>51886</v>
          </cell>
          <cell r="J35">
            <v>54640</v>
          </cell>
          <cell r="K35">
            <v>52099</v>
          </cell>
          <cell r="L35">
            <v>63813</v>
          </cell>
          <cell r="M35">
            <v>44542</v>
          </cell>
          <cell r="N35">
            <v>58485</v>
          </cell>
          <cell r="O35">
            <v>52210</v>
          </cell>
          <cell r="P35">
            <v>673.71699999999998</v>
          </cell>
        </row>
        <row r="36">
          <cell r="A36" t="str">
            <v>0590</v>
          </cell>
          <cell r="B36" t="str">
            <v>PY2</v>
          </cell>
          <cell r="C36" t="str">
            <v>I.V. SETS</v>
          </cell>
          <cell r="D36">
            <v>3071</v>
          </cell>
          <cell r="E36">
            <v>1478</v>
          </cell>
          <cell r="F36">
            <v>2125</v>
          </cell>
          <cell r="G36">
            <v>2029</v>
          </cell>
          <cell r="H36">
            <v>4659</v>
          </cell>
          <cell r="I36">
            <v>1657</v>
          </cell>
          <cell r="J36">
            <v>1078</v>
          </cell>
          <cell r="K36">
            <v>1680</v>
          </cell>
          <cell r="L36">
            <v>2110</v>
          </cell>
          <cell r="M36">
            <v>2139</v>
          </cell>
          <cell r="N36">
            <v>1651</v>
          </cell>
          <cell r="O36">
            <v>3008</v>
          </cell>
          <cell r="P36">
            <v>26.684999999999999</v>
          </cell>
        </row>
        <row r="37">
          <cell r="A37" t="str">
            <v>8301</v>
          </cell>
          <cell r="B37" t="str">
            <v>PY2</v>
          </cell>
          <cell r="C37" t="str">
            <v>MEMO: ADULT NUTR DISPOSABLES</v>
          </cell>
          <cell r="D37">
            <v>9827</v>
          </cell>
          <cell r="E37">
            <v>7979</v>
          </cell>
          <cell r="F37">
            <v>6091</v>
          </cell>
          <cell r="G37">
            <v>9951</v>
          </cell>
          <cell r="H37">
            <v>12120</v>
          </cell>
          <cell r="I37">
            <v>6261</v>
          </cell>
          <cell r="J37">
            <v>8534</v>
          </cell>
          <cell r="K37">
            <v>7566</v>
          </cell>
          <cell r="L37">
            <v>10633</v>
          </cell>
          <cell r="M37">
            <v>9421</v>
          </cell>
          <cell r="N37">
            <v>10532</v>
          </cell>
          <cell r="O37">
            <v>9387</v>
          </cell>
          <cell r="P37">
            <v>108.30200000000001</v>
          </cell>
        </row>
        <row r="38">
          <cell r="A38" t="str">
            <v>870M</v>
          </cell>
          <cell r="B38" t="str">
            <v>PY2</v>
          </cell>
          <cell r="C38" t="str">
            <v>MEMO: PI PLUS TOTAL CORE</v>
          </cell>
          <cell r="D38">
            <v>1508485</v>
          </cell>
          <cell r="E38">
            <v>661865</v>
          </cell>
          <cell r="F38">
            <v>953384</v>
          </cell>
          <cell r="G38">
            <v>1034843</v>
          </cell>
          <cell r="H38">
            <v>1276224</v>
          </cell>
          <cell r="I38">
            <v>919574</v>
          </cell>
          <cell r="J38">
            <v>1038009</v>
          </cell>
          <cell r="K38">
            <v>1078707</v>
          </cell>
          <cell r="L38">
            <v>1222742</v>
          </cell>
          <cell r="M38">
            <v>1209710</v>
          </cell>
          <cell r="N38">
            <v>1133616</v>
          </cell>
          <cell r="O38">
            <v>1087180</v>
          </cell>
          <cell r="P38">
            <v>13124.339</v>
          </cell>
        </row>
        <row r="39">
          <cell r="A39" t="str">
            <v>6028</v>
          </cell>
          <cell r="B39" t="str">
            <v>PY2</v>
          </cell>
          <cell r="C39" t="str">
            <v>MEMO: TOT.SEVO/FORANE/ETHR</v>
          </cell>
          <cell r="D39">
            <v>537242</v>
          </cell>
          <cell r="E39">
            <v>181124</v>
          </cell>
          <cell r="F39">
            <v>238698</v>
          </cell>
          <cell r="G39">
            <v>330496</v>
          </cell>
          <cell r="H39">
            <v>444256</v>
          </cell>
          <cell r="I39">
            <v>280684</v>
          </cell>
          <cell r="J39">
            <v>361471</v>
          </cell>
          <cell r="K39">
            <v>352385</v>
          </cell>
          <cell r="L39">
            <v>481954</v>
          </cell>
          <cell r="M39">
            <v>279559</v>
          </cell>
          <cell r="N39">
            <v>382122</v>
          </cell>
          <cell r="O39">
            <v>370940</v>
          </cell>
          <cell r="P39">
            <v>4240.9309999999996</v>
          </cell>
        </row>
        <row r="40">
          <cell r="A40" t="str">
            <v>6301</v>
          </cell>
          <cell r="B40" t="str">
            <v>PY2</v>
          </cell>
          <cell r="C40" t="str">
            <v>MEMO:TOT.HOSP.EXCL.ANESTH.</v>
          </cell>
          <cell r="D40">
            <v>263461</v>
          </cell>
          <cell r="E40">
            <v>150035</v>
          </cell>
          <cell r="F40">
            <v>160093</v>
          </cell>
          <cell r="G40">
            <v>183483</v>
          </cell>
          <cell r="H40">
            <v>331486</v>
          </cell>
          <cell r="I40">
            <v>97477</v>
          </cell>
          <cell r="J40">
            <v>112021</v>
          </cell>
          <cell r="K40">
            <v>136151</v>
          </cell>
          <cell r="L40">
            <v>160658</v>
          </cell>
          <cell r="M40">
            <v>132441</v>
          </cell>
          <cell r="N40">
            <v>168835</v>
          </cell>
          <cell r="O40">
            <v>171282</v>
          </cell>
          <cell r="P40">
            <v>2067.4229999999998</v>
          </cell>
        </row>
        <row r="41">
          <cell r="A41" t="str">
            <v>810M</v>
          </cell>
          <cell r="B41" t="str">
            <v>PY2</v>
          </cell>
          <cell r="C41" t="str">
            <v>MEMO:TOTAL ENSURE</v>
          </cell>
          <cell r="D41">
            <v>1642603</v>
          </cell>
          <cell r="E41">
            <v>707310</v>
          </cell>
          <cell r="F41">
            <v>1024789</v>
          </cell>
          <cell r="G41">
            <v>1121414</v>
          </cell>
          <cell r="H41">
            <v>1390118</v>
          </cell>
          <cell r="I41">
            <v>992850</v>
          </cell>
          <cell r="J41">
            <v>1121088</v>
          </cell>
          <cell r="K41">
            <v>1160400</v>
          </cell>
          <cell r="L41">
            <v>1318341</v>
          </cell>
          <cell r="M41">
            <v>1307474</v>
          </cell>
          <cell r="N41">
            <v>1224562</v>
          </cell>
          <cell r="O41">
            <v>1175393</v>
          </cell>
          <cell r="P41">
            <v>14186.342000000001</v>
          </cell>
        </row>
        <row r="42">
          <cell r="A42" t="str">
            <v>2070</v>
          </cell>
          <cell r="B42" t="str">
            <v>PY2</v>
          </cell>
          <cell r="C42" t="str">
            <v>NORVIR</v>
          </cell>
          <cell r="D42">
            <v>7698</v>
          </cell>
          <cell r="E42">
            <v>6094</v>
          </cell>
          <cell r="F42">
            <v>7044</v>
          </cell>
          <cell r="G42">
            <v>6463</v>
          </cell>
          <cell r="H42">
            <v>8463</v>
          </cell>
          <cell r="I42">
            <v>5725</v>
          </cell>
          <cell r="J42">
            <v>7222</v>
          </cell>
          <cell r="K42">
            <v>6689</v>
          </cell>
          <cell r="L42">
            <v>8689</v>
          </cell>
          <cell r="M42">
            <v>7212</v>
          </cell>
          <cell r="N42">
            <v>7351</v>
          </cell>
          <cell r="O42">
            <v>8504</v>
          </cell>
          <cell r="P42">
            <v>87.153999999999996</v>
          </cell>
        </row>
        <row r="43">
          <cell r="A43" t="str">
            <v>2170</v>
          </cell>
          <cell r="B43" t="str">
            <v>PY2</v>
          </cell>
          <cell r="C43" t="str">
            <v>OTHER CNS</v>
          </cell>
          <cell r="D43">
            <v>21061</v>
          </cell>
          <cell r="E43">
            <v>10778</v>
          </cell>
          <cell r="F43">
            <v>11097</v>
          </cell>
          <cell r="G43">
            <v>12626</v>
          </cell>
          <cell r="H43">
            <v>21185</v>
          </cell>
          <cell r="I43">
            <v>13401</v>
          </cell>
          <cell r="J43">
            <v>14752</v>
          </cell>
          <cell r="K43">
            <v>14744</v>
          </cell>
          <cell r="L43">
            <v>17157</v>
          </cell>
          <cell r="M43">
            <v>11395</v>
          </cell>
          <cell r="N43">
            <v>15861</v>
          </cell>
          <cell r="O43">
            <v>13760</v>
          </cell>
          <cell r="P43">
            <v>177.81700000000001</v>
          </cell>
        </row>
        <row r="44">
          <cell r="A44" t="str">
            <v>4080</v>
          </cell>
          <cell r="B44" t="str">
            <v>PY2</v>
          </cell>
          <cell r="C44" t="str">
            <v>OTHER EDDS</v>
          </cell>
          <cell r="D44">
            <v>10074</v>
          </cell>
          <cell r="E44">
            <v>4808</v>
          </cell>
          <cell r="F44">
            <v>7659</v>
          </cell>
          <cell r="G44">
            <v>5530</v>
          </cell>
          <cell r="H44">
            <v>11109</v>
          </cell>
          <cell r="I44">
            <v>3954</v>
          </cell>
          <cell r="J44">
            <v>4567</v>
          </cell>
          <cell r="K44">
            <v>5783</v>
          </cell>
          <cell r="L44">
            <v>6139</v>
          </cell>
          <cell r="M44">
            <v>6513</v>
          </cell>
          <cell r="N44">
            <v>6961</v>
          </cell>
          <cell r="O44">
            <v>6329</v>
          </cell>
          <cell r="P44">
            <v>79.426000000000002</v>
          </cell>
        </row>
        <row r="45">
          <cell r="A45" t="str">
            <v>0360</v>
          </cell>
          <cell r="B45" t="str">
            <v>PY2</v>
          </cell>
          <cell r="C45" t="str">
            <v>OTHER MISC PHARM</v>
          </cell>
          <cell r="D45">
            <v>49160</v>
          </cell>
          <cell r="E45">
            <v>34354</v>
          </cell>
          <cell r="F45">
            <v>37840</v>
          </cell>
          <cell r="G45">
            <v>43716</v>
          </cell>
          <cell r="H45">
            <v>8559</v>
          </cell>
          <cell r="I45">
            <v>3497</v>
          </cell>
          <cell r="J45">
            <v>3416</v>
          </cell>
          <cell r="K45">
            <v>3558</v>
          </cell>
          <cell r="L45">
            <v>3783</v>
          </cell>
          <cell r="M45">
            <v>3449</v>
          </cell>
          <cell r="N45">
            <v>3398</v>
          </cell>
          <cell r="O45">
            <v>3840</v>
          </cell>
          <cell r="P45">
            <v>198.57</v>
          </cell>
        </row>
        <row r="46">
          <cell r="A46" t="str">
            <v>0880</v>
          </cell>
          <cell r="B46" t="str">
            <v>PY2</v>
          </cell>
          <cell r="C46" t="str">
            <v>OTHER NUTR PUMP SETS</v>
          </cell>
          <cell r="D46">
            <v>2673</v>
          </cell>
          <cell r="E46">
            <v>1535</v>
          </cell>
          <cell r="F46">
            <v>1437</v>
          </cell>
          <cell r="G46">
            <v>1821</v>
          </cell>
          <cell r="H46">
            <v>2795</v>
          </cell>
          <cell r="I46">
            <v>1437</v>
          </cell>
          <cell r="J46">
            <v>1731</v>
          </cell>
          <cell r="K46">
            <v>1465</v>
          </cell>
          <cell r="L46">
            <v>1757</v>
          </cell>
          <cell r="M46">
            <v>1595</v>
          </cell>
          <cell r="N46">
            <v>1777</v>
          </cell>
          <cell r="O46">
            <v>1502</v>
          </cell>
          <cell r="P46">
            <v>21.524999999999999</v>
          </cell>
        </row>
        <row r="47">
          <cell r="A47" t="str">
            <v>5720</v>
          </cell>
          <cell r="B47" t="str">
            <v>PY2</v>
          </cell>
          <cell r="C47" t="str">
            <v>OTHER/OTHER MPA</v>
          </cell>
          <cell r="D47">
            <v>359837</v>
          </cell>
          <cell r="E47">
            <v>287057</v>
          </cell>
          <cell r="F47">
            <v>307141</v>
          </cell>
          <cell r="G47">
            <v>262537</v>
          </cell>
          <cell r="H47">
            <v>294064</v>
          </cell>
          <cell r="I47">
            <v>220052</v>
          </cell>
          <cell r="J47">
            <v>262874</v>
          </cell>
          <cell r="K47">
            <v>256579</v>
          </cell>
          <cell r="L47">
            <v>246183</v>
          </cell>
          <cell r="M47">
            <v>184285</v>
          </cell>
          <cell r="N47">
            <v>278953</v>
          </cell>
          <cell r="O47">
            <v>382279</v>
          </cell>
          <cell r="P47">
            <v>3341.8409999999999</v>
          </cell>
        </row>
        <row r="48">
          <cell r="A48" t="str">
            <v>5910</v>
          </cell>
          <cell r="B48" t="str">
            <v>PY2</v>
          </cell>
          <cell r="C48" t="str">
            <v>POLYFUL (POLYCOM)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237290</v>
          </cell>
          <cell r="O48">
            <v>31653</v>
          </cell>
          <cell r="P48">
            <v>268.94299999999998</v>
          </cell>
        </row>
        <row r="49">
          <cell r="A49" t="str">
            <v>5970</v>
          </cell>
          <cell r="B49" t="str">
            <v>PY2</v>
          </cell>
          <cell r="C49" t="str">
            <v>POLYFUL CO-MKT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3212</v>
          </cell>
          <cell r="L49">
            <v>112718</v>
          </cell>
          <cell r="M49">
            <v>63648</v>
          </cell>
          <cell r="N49">
            <v>43247</v>
          </cell>
          <cell r="O49">
            <v>59863</v>
          </cell>
          <cell r="P49">
            <v>282.68799999999999</v>
          </cell>
        </row>
        <row r="50">
          <cell r="A50" t="str">
            <v>0650</v>
          </cell>
          <cell r="B50" t="str">
            <v>PY2</v>
          </cell>
          <cell r="C50" t="str">
            <v>RECEPTAL ACCESSORIES</v>
          </cell>
          <cell r="D50">
            <v>3438</v>
          </cell>
          <cell r="E50">
            <v>2127</v>
          </cell>
          <cell r="F50">
            <v>2015</v>
          </cell>
          <cell r="G50">
            <v>3165</v>
          </cell>
          <cell r="H50">
            <v>3788</v>
          </cell>
          <cell r="I50">
            <v>2533</v>
          </cell>
          <cell r="J50">
            <v>2310</v>
          </cell>
          <cell r="K50">
            <v>1908</v>
          </cell>
          <cell r="L50">
            <v>5089</v>
          </cell>
          <cell r="M50">
            <v>2124</v>
          </cell>
          <cell r="N50">
            <v>2624</v>
          </cell>
          <cell r="O50">
            <v>2758</v>
          </cell>
          <cell r="P50">
            <v>33.878999999999998</v>
          </cell>
        </row>
        <row r="51">
          <cell r="A51" t="str">
            <v>0600</v>
          </cell>
          <cell r="B51" t="str">
            <v>PY2</v>
          </cell>
          <cell r="C51" t="str">
            <v>RECEPTAL LINERS</v>
          </cell>
          <cell r="D51">
            <v>59654</v>
          </cell>
          <cell r="E51">
            <v>34591</v>
          </cell>
          <cell r="F51">
            <v>42951</v>
          </cell>
          <cell r="G51">
            <v>43560</v>
          </cell>
          <cell r="H51">
            <v>84373</v>
          </cell>
          <cell r="I51">
            <v>19992</v>
          </cell>
          <cell r="J51">
            <v>31109</v>
          </cell>
          <cell r="K51">
            <v>37172</v>
          </cell>
          <cell r="L51">
            <v>47174</v>
          </cell>
          <cell r="M51">
            <v>36001</v>
          </cell>
          <cell r="N51">
            <v>45153</v>
          </cell>
          <cell r="O51">
            <v>45596</v>
          </cell>
          <cell r="P51">
            <v>527.32600000000002</v>
          </cell>
        </row>
        <row r="52">
          <cell r="A52" t="str">
            <v>0430</v>
          </cell>
          <cell r="B52" t="str">
            <v>PY2</v>
          </cell>
          <cell r="C52" t="str">
            <v>SEVOFLURANE</v>
          </cell>
          <cell r="D52">
            <v>378841</v>
          </cell>
          <cell r="E52">
            <v>132006</v>
          </cell>
          <cell r="F52">
            <v>183346</v>
          </cell>
          <cell r="G52">
            <v>252874</v>
          </cell>
          <cell r="H52">
            <v>325898</v>
          </cell>
          <cell r="I52">
            <v>205038</v>
          </cell>
          <cell r="J52">
            <v>277188</v>
          </cell>
          <cell r="K52">
            <v>265436</v>
          </cell>
          <cell r="L52">
            <v>359726</v>
          </cell>
          <cell r="M52">
            <v>220376</v>
          </cell>
          <cell r="N52">
            <v>301550</v>
          </cell>
          <cell r="O52">
            <v>280277</v>
          </cell>
          <cell r="P52">
            <v>3182.556</v>
          </cell>
        </row>
        <row r="53">
          <cell r="A53" t="str">
            <v>1041</v>
          </cell>
          <cell r="B53" t="str">
            <v>PY2</v>
          </cell>
          <cell r="C53" t="str">
            <v>SUBTOTAL CLARI ADULT</v>
          </cell>
          <cell r="D53">
            <v>1316162</v>
          </cell>
          <cell r="E53">
            <v>1041854</v>
          </cell>
          <cell r="F53">
            <v>985685</v>
          </cell>
          <cell r="G53">
            <v>986622</v>
          </cell>
          <cell r="H53">
            <v>1112101</v>
          </cell>
          <cell r="I53">
            <v>689460</v>
          </cell>
          <cell r="J53">
            <v>764937</v>
          </cell>
          <cell r="K53">
            <v>651535</v>
          </cell>
          <cell r="L53">
            <v>926516</v>
          </cell>
          <cell r="M53">
            <v>389052</v>
          </cell>
          <cell r="N53">
            <v>889649</v>
          </cell>
          <cell r="O53">
            <v>1088157</v>
          </cell>
          <cell r="P53">
            <v>10841.73</v>
          </cell>
        </row>
        <row r="54">
          <cell r="A54" t="str">
            <v>1043</v>
          </cell>
          <cell r="B54" t="str">
            <v>PY2</v>
          </cell>
          <cell r="C54" t="str">
            <v>SUBTOTAL CLARI PED</v>
          </cell>
          <cell r="D54">
            <v>693907</v>
          </cell>
          <cell r="E54">
            <v>381959</v>
          </cell>
          <cell r="F54">
            <v>390977</v>
          </cell>
          <cell r="G54">
            <v>435772</v>
          </cell>
          <cell r="H54">
            <v>450629</v>
          </cell>
          <cell r="I54">
            <v>316158</v>
          </cell>
          <cell r="J54">
            <v>361462</v>
          </cell>
          <cell r="K54">
            <v>285084</v>
          </cell>
          <cell r="L54">
            <v>334169</v>
          </cell>
          <cell r="M54">
            <v>154314</v>
          </cell>
          <cell r="N54">
            <v>412131</v>
          </cell>
          <cell r="O54">
            <v>506296</v>
          </cell>
          <cell r="P54">
            <v>4722.8580000000002</v>
          </cell>
        </row>
        <row r="55">
          <cell r="A55" t="str">
            <v>6070</v>
          </cell>
          <cell r="B55" t="str">
            <v>PY2</v>
          </cell>
          <cell r="C55" t="str">
            <v>SUBTOTAL OTHER HOSPITAL</v>
          </cell>
          <cell r="D55">
            <v>63092</v>
          </cell>
          <cell r="E55">
            <v>51540</v>
          </cell>
          <cell r="F55">
            <v>44966</v>
          </cell>
          <cell r="G55">
            <v>46725</v>
          </cell>
          <cell r="H55">
            <v>91558</v>
          </cell>
          <cell r="I55">
            <v>22525</v>
          </cell>
          <cell r="J55">
            <v>33419</v>
          </cell>
          <cell r="K55">
            <v>41644</v>
          </cell>
          <cell r="L55">
            <v>52263</v>
          </cell>
          <cell r="M55">
            <v>38125</v>
          </cell>
          <cell r="N55">
            <v>50239</v>
          </cell>
          <cell r="O55">
            <v>48354</v>
          </cell>
          <cell r="P55">
            <v>584.45000000000005</v>
          </cell>
        </row>
        <row r="56">
          <cell r="A56" t="str">
            <v>5280</v>
          </cell>
          <cell r="B56" t="str">
            <v>PY2</v>
          </cell>
          <cell r="C56" t="str">
            <v>THIATON</v>
          </cell>
          <cell r="D56">
            <v>156466</v>
          </cell>
          <cell r="E56">
            <v>99969</v>
          </cell>
          <cell r="F56">
            <v>116378</v>
          </cell>
          <cell r="G56">
            <v>145691</v>
          </cell>
          <cell r="H56">
            <v>165272</v>
          </cell>
          <cell r="I56">
            <v>125011</v>
          </cell>
          <cell r="J56">
            <v>138398</v>
          </cell>
          <cell r="K56">
            <v>130847</v>
          </cell>
          <cell r="L56">
            <v>134431</v>
          </cell>
          <cell r="M56">
            <v>121532</v>
          </cell>
          <cell r="N56">
            <v>153630</v>
          </cell>
          <cell r="O56">
            <v>144433</v>
          </cell>
          <cell r="P56">
            <v>1632.058</v>
          </cell>
        </row>
        <row r="57">
          <cell r="A57" t="str">
            <v>0100</v>
          </cell>
          <cell r="B57" t="str">
            <v>PY2</v>
          </cell>
          <cell r="C57" t="str">
            <v xml:space="preserve">TOSUFLOXACIN </v>
          </cell>
          <cell r="D57">
            <v>190164</v>
          </cell>
          <cell r="E57">
            <v>172958</v>
          </cell>
          <cell r="F57">
            <v>143548</v>
          </cell>
          <cell r="G57">
            <v>116064</v>
          </cell>
          <cell r="H57">
            <v>149024</v>
          </cell>
          <cell r="I57">
            <v>101527</v>
          </cell>
          <cell r="J57">
            <v>107014</v>
          </cell>
          <cell r="K57">
            <v>78871</v>
          </cell>
          <cell r="L57">
            <v>132031</v>
          </cell>
          <cell r="M57">
            <v>75661</v>
          </cell>
          <cell r="N57">
            <v>123617</v>
          </cell>
          <cell r="O57">
            <v>125787</v>
          </cell>
          <cell r="P57">
            <v>1516.2660000000001</v>
          </cell>
        </row>
        <row r="58">
          <cell r="A58" t="str">
            <v>6076</v>
          </cell>
          <cell r="B58" t="str">
            <v>PY2</v>
          </cell>
          <cell r="C58" t="str">
            <v>TOT. HOSP. PHARMACEUTICALS</v>
          </cell>
          <cell r="D58">
            <v>-537</v>
          </cell>
          <cell r="E58">
            <v>-66</v>
          </cell>
          <cell r="F58">
            <v>-1836</v>
          </cell>
          <cell r="G58">
            <v>-89</v>
          </cell>
          <cell r="H58">
            <v>0</v>
          </cell>
          <cell r="I58">
            <v>-358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-2.8860000000000001</v>
          </cell>
        </row>
        <row r="59">
          <cell r="A59" t="str">
            <v>6475</v>
          </cell>
          <cell r="B59" t="str">
            <v>PY2</v>
          </cell>
          <cell r="C59" t="str">
            <v>TOT. MEDICAL NUTRITIONALS</v>
          </cell>
          <cell r="D59">
            <v>1666272</v>
          </cell>
          <cell r="E59">
            <v>720680</v>
          </cell>
          <cell r="F59">
            <v>1039253</v>
          </cell>
          <cell r="G59">
            <v>1141585</v>
          </cell>
          <cell r="H59">
            <v>1419717</v>
          </cell>
          <cell r="I59">
            <v>1008590</v>
          </cell>
          <cell r="J59">
            <v>1142449</v>
          </cell>
          <cell r="K59">
            <v>1183786</v>
          </cell>
          <cell r="L59">
            <v>1347334</v>
          </cell>
          <cell r="M59">
            <v>1329254</v>
          </cell>
          <cell r="N59">
            <v>1252517</v>
          </cell>
          <cell r="O59">
            <v>1203621</v>
          </cell>
          <cell r="P59">
            <v>14455.058000000001</v>
          </cell>
        </row>
        <row r="60">
          <cell r="A60" t="str">
            <v>700t</v>
          </cell>
          <cell r="B60" t="str">
            <v>PY2</v>
          </cell>
          <cell r="C60" t="str">
            <v>TOTAL ABBOTT ONLY</v>
          </cell>
          <cell r="D60">
            <v>5168389</v>
          </cell>
          <cell r="E60">
            <v>2904131</v>
          </cell>
          <cell r="F60">
            <v>3219138</v>
          </cell>
          <cell r="G60">
            <v>3485318</v>
          </cell>
          <cell r="H60">
            <v>4288739</v>
          </cell>
          <cell r="I60">
            <v>2746228</v>
          </cell>
          <cell r="J60">
            <v>3108972</v>
          </cell>
          <cell r="K60">
            <v>2937757</v>
          </cell>
          <cell r="L60">
            <v>3673679</v>
          </cell>
          <cell r="M60">
            <v>2550983</v>
          </cell>
          <cell r="N60">
            <v>3518145</v>
          </cell>
          <cell r="O60">
            <v>3776854</v>
          </cell>
          <cell r="P60">
            <v>41378.332999999999</v>
          </cell>
        </row>
        <row r="61">
          <cell r="A61" t="str">
            <v>7000</v>
          </cell>
          <cell r="B61" t="str">
            <v>PY2</v>
          </cell>
          <cell r="C61" t="str">
            <v>TOTAL ABBOTT/KNOLL</v>
          </cell>
          <cell r="D61">
            <v>6718414</v>
          </cell>
          <cell r="E61">
            <v>3972938</v>
          </cell>
          <cell r="F61">
            <v>4445117</v>
          </cell>
          <cell r="G61">
            <v>4939706</v>
          </cell>
          <cell r="H61">
            <v>5867179</v>
          </cell>
          <cell r="I61">
            <v>3951314</v>
          </cell>
          <cell r="J61">
            <v>4384522</v>
          </cell>
          <cell r="K61">
            <v>4126925</v>
          </cell>
          <cell r="L61">
            <v>4961988</v>
          </cell>
          <cell r="M61">
            <v>3755593</v>
          </cell>
          <cell r="N61">
            <v>5643679</v>
          </cell>
          <cell r="O61">
            <v>5676356</v>
          </cell>
          <cell r="P61">
            <v>58443.731</v>
          </cell>
        </row>
        <row r="62">
          <cell r="A62" t="str">
            <v>6025</v>
          </cell>
          <cell r="B62" t="str">
            <v>PY2</v>
          </cell>
          <cell r="C62" t="str">
            <v>TOTAL ANESTHESIA</v>
          </cell>
          <cell r="D62">
            <v>549691</v>
          </cell>
          <cell r="E62">
            <v>186468</v>
          </cell>
          <cell r="F62">
            <v>246014</v>
          </cell>
          <cell r="G62">
            <v>336978</v>
          </cell>
          <cell r="H62">
            <v>457875</v>
          </cell>
          <cell r="I62">
            <v>286384</v>
          </cell>
          <cell r="J62">
            <v>365296</v>
          </cell>
          <cell r="K62">
            <v>359828</v>
          </cell>
          <cell r="L62">
            <v>489542</v>
          </cell>
          <cell r="M62">
            <v>285385</v>
          </cell>
          <cell r="N62">
            <v>388625</v>
          </cell>
          <cell r="O62">
            <v>378130</v>
          </cell>
          <cell r="P62">
            <v>4330.2160000000003</v>
          </cell>
        </row>
        <row r="63">
          <cell r="A63" t="str">
            <v>100T</v>
          </cell>
          <cell r="B63" t="str">
            <v>PY2</v>
          </cell>
          <cell r="C63" t="str">
            <v>TOTAL ANTI-INFECTIVES</v>
          </cell>
          <cell r="D63">
            <v>2494339</v>
          </cell>
          <cell r="E63">
            <v>1738355</v>
          </cell>
          <cell r="F63">
            <v>1656457</v>
          </cell>
          <cell r="G63">
            <v>1688221</v>
          </cell>
          <cell r="H63">
            <v>1930311</v>
          </cell>
          <cell r="I63">
            <v>1256838</v>
          </cell>
          <cell r="J63">
            <v>1382975</v>
          </cell>
          <cell r="K63">
            <v>1154890</v>
          </cell>
          <cell r="L63">
            <v>1551430</v>
          </cell>
          <cell r="M63">
            <v>714525</v>
          </cell>
          <cell r="N63">
            <v>1594406</v>
          </cell>
          <cell r="O63">
            <v>1918288</v>
          </cell>
          <cell r="P63">
            <v>19081.035</v>
          </cell>
        </row>
        <row r="64">
          <cell r="A64" t="str">
            <v>2222</v>
          </cell>
          <cell r="B64" t="str">
            <v>PY2</v>
          </cell>
          <cell r="C64" t="str">
            <v>TOTAL ANTI-VIRALS</v>
          </cell>
          <cell r="D64">
            <v>7698</v>
          </cell>
          <cell r="E64">
            <v>6094</v>
          </cell>
          <cell r="F64">
            <v>7044</v>
          </cell>
          <cell r="G64">
            <v>6463</v>
          </cell>
          <cell r="H64">
            <v>8463</v>
          </cell>
          <cell r="I64">
            <v>5725</v>
          </cell>
          <cell r="J64">
            <v>7222</v>
          </cell>
          <cell r="K64">
            <v>6689</v>
          </cell>
          <cell r="L64">
            <v>8689</v>
          </cell>
          <cell r="M64">
            <v>7212</v>
          </cell>
          <cell r="N64">
            <v>7351</v>
          </cell>
          <cell r="O64">
            <v>8504</v>
          </cell>
          <cell r="P64">
            <v>87.153999999999996</v>
          </cell>
        </row>
        <row r="65">
          <cell r="A65" t="str">
            <v>501T</v>
          </cell>
          <cell r="B65" t="str">
            <v>PY2</v>
          </cell>
          <cell r="C65" t="str">
            <v>TOTAL ANTITHROMBOTICS</v>
          </cell>
          <cell r="D65">
            <v>14616</v>
          </cell>
          <cell r="E65">
            <v>6828</v>
          </cell>
          <cell r="F65">
            <v>14005</v>
          </cell>
          <cell r="G65">
            <v>23728</v>
          </cell>
          <cell r="H65">
            <v>37326</v>
          </cell>
          <cell r="I65">
            <v>23413</v>
          </cell>
          <cell r="J65">
            <v>30661</v>
          </cell>
          <cell r="K65">
            <v>33125</v>
          </cell>
          <cell r="L65">
            <v>45122</v>
          </cell>
          <cell r="M65">
            <v>33050</v>
          </cell>
          <cell r="N65">
            <v>41730</v>
          </cell>
          <cell r="O65">
            <v>48483</v>
          </cell>
          <cell r="P65">
            <v>352.08699999999999</v>
          </cell>
        </row>
        <row r="66">
          <cell r="A66" t="str">
            <v>2505</v>
          </cell>
          <cell r="B66" t="str">
            <v>PY2</v>
          </cell>
          <cell r="C66" t="str">
            <v>TOTAL CLARI ADULT 200/250 INCL. C/M</v>
          </cell>
          <cell r="D66">
            <v>1316162</v>
          </cell>
          <cell r="E66">
            <v>1041854</v>
          </cell>
          <cell r="F66">
            <v>985685</v>
          </cell>
          <cell r="G66">
            <v>986622</v>
          </cell>
          <cell r="H66">
            <v>1112101</v>
          </cell>
          <cell r="I66">
            <v>689460</v>
          </cell>
          <cell r="J66">
            <v>764937</v>
          </cell>
          <cell r="K66">
            <v>651535</v>
          </cell>
          <cell r="L66">
            <v>926516</v>
          </cell>
          <cell r="M66">
            <v>389052</v>
          </cell>
          <cell r="N66">
            <v>889649</v>
          </cell>
          <cell r="O66">
            <v>1088157</v>
          </cell>
          <cell r="P66">
            <v>10841.73</v>
          </cell>
        </row>
        <row r="67">
          <cell r="A67" t="str">
            <v>2515</v>
          </cell>
          <cell r="B67" t="str">
            <v>PY2</v>
          </cell>
          <cell r="C67" t="str">
            <v>TOTAL CLARI-PED(INCL.C/M)</v>
          </cell>
          <cell r="D67">
            <v>693907</v>
          </cell>
          <cell r="E67">
            <v>381959</v>
          </cell>
          <cell r="F67">
            <v>390977</v>
          </cell>
          <cell r="G67">
            <v>435772</v>
          </cell>
          <cell r="H67">
            <v>450629</v>
          </cell>
          <cell r="I67">
            <v>316158</v>
          </cell>
          <cell r="J67">
            <v>361462</v>
          </cell>
          <cell r="K67">
            <v>285084</v>
          </cell>
          <cell r="L67">
            <v>334169</v>
          </cell>
          <cell r="M67">
            <v>154314</v>
          </cell>
          <cell r="N67">
            <v>412131</v>
          </cell>
          <cell r="O67">
            <v>506296</v>
          </cell>
          <cell r="P67">
            <v>4722.8580000000002</v>
          </cell>
        </row>
        <row r="68">
          <cell r="A68" t="str">
            <v>205T</v>
          </cell>
          <cell r="B68" t="str">
            <v>PY2</v>
          </cell>
          <cell r="C68" t="str">
            <v>TOTAL CNS</v>
          </cell>
          <cell r="D68">
            <v>21061</v>
          </cell>
          <cell r="E68">
            <v>10778</v>
          </cell>
          <cell r="F68">
            <v>11097</v>
          </cell>
          <cell r="G68">
            <v>12626</v>
          </cell>
          <cell r="H68">
            <v>21185</v>
          </cell>
          <cell r="I68">
            <v>13401</v>
          </cell>
          <cell r="J68">
            <v>14752</v>
          </cell>
          <cell r="K68">
            <v>14744</v>
          </cell>
          <cell r="L68">
            <v>17157</v>
          </cell>
          <cell r="M68">
            <v>11395</v>
          </cell>
          <cell r="N68">
            <v>15861</v>
          </cell>
          <cell r="O68">
            <v>13760</v>
          </cell>
          <cell r="P68">
            <v>177.81700000000001</v>
          </cell>
        </row>
        <row r="69">
          <cell r="A69" t="str">
            <v>503T</v>
          </cell>
          <cell r="B69" t="str">
            <v>PY2</v>
          </cell>
          <cell r="C69" t="str">
            <v>TOTAL CNS</v>
          </cell>
          <cell r="D69">
            <v>156466</v>
          </cell>
          <cell r="E69">
            <v>99969</v>
          </cell>
          <cell r="F69">
            <v>116378</v>
          </cell>
          <cell r="G69">
            <v>145691</v>
          </cell>
          <cell r="H69">
            <v>165272</v>
          </cell>
          <cell r="I69">
            <v>125011</v>
          </cell>
          <cell r="J69">
            <v>138398</v>
          </cell>
          <cell r="K69">
            <v>130847</v>
          </cell>
          <cell r="L69">
            <v>134431</v>
          </cell>
          <cell r="M69">
            <v>121532</v>
          </cell>
          <cell r="N69">
            <v>153630</v>
          </cell>
          <cell r="O69">
            <v>144433</v>
          </cell>
          <cell r="P69">
            <v>1632.058</v>
          </cell>
        </row>
        <row r="70">
          <cell r="A70" t="str">
            <v>0901</v>
          </cell>
          <cell r="B70" t="str">
            <v>PY2</v>
          </cell>
          <cell r="C70" t="str">
            <v>TOTAL CONSUMER</v>
          </cell>
          <cell r="D70">
            <v>36468</v>
          </cell>
          <cell r="E70">
            <v>15934</v>
          </cell>
          <cell r="F70">
            <v>17113</v>
          </cell>
          <cell r="G70">
            <v>19267</v>
          </cell>
          <cell r="H70">
            <v>33979</v>
          </cell>
          <cell r="I70">
            <v>22430</v>
          </cell>
          <cell r="J70">
            <v>26201</v>
          </cell>
          <cell r="K70">
            <v>26012</v>
          </cell>
          <cell r="L70">
            <v>31273</v>
          </cell>
          <cell r="M70">
            <v>22780</v>
          </cell>
          <cell r="N70">
            <v>28667</v>
          </cell>
          <cell r="O70">
            <v>27219</v>
          </cell>
          <cell r="P70">
            <v>307.34300000000002</v>
          </cell>
        </row>
        <row r="71">
          <cell r="A71" t="str">
            <v>8700</v>
          </cell>
          <cell r="B71" t="str">
            <v>PY2</v>
          </cell>
          <cell r="C71" t="str">
            <v>TOTAL CORE PRODUCTS</v>
          </cell>
          <cell r="D71">
            <v>1508485</v>
          </cell>
          <cell r="E71">
            <v>661865</v>
          </cell>
          <cell r="F71">
            <v>953384</v>
          </cell>
          <cell r="G71">
            <v>1034843</v>
          </cell>
          <cell r="H71">
            <v>1276224</v>
          </cell>
          <cell r="I71">
            <v>919574</v>
          </cell>
          <cell r="J71">
            <v>1038009</v>
          </cell>
          <cell r="K71">
            <v>1078707</v>
          </cell>
          <cell r="L71">
            <v>1222742</v>
          </cell>
          <cell r="M71">
            <v>1209710</v>
          </cell>
          <cell r="N71">
            <v>1133616</v>
          </cell>
          <cell r="O71">
            <v>1087180</v>
          </cell>
          <cell r="P71">
            <v>13124.339</v>
          </cell>
        </row>
        <row r="72">
          <cell r="A72" t="str">
            <v>6080</v>
          </cell>
          <cell r="B72" t="str">
            <v>PY2</v>
          </cell>
          <cell r="C72" t="str">
            <v>TOTAL CRITICAL CARE</v>
          </cell>
          <cell r="D72">
            <v>174477</v>
          </cell>
          <cell r="E72">
            <v>88649</v>
          </cell>
          <cell r="F72">
            <v>101032</v>
          </cell>
          <cell r="G72">
            <v>124923</v>
          </cell>
          <cell r="H72">
            <v>216730</v>
          </cell>
          <cell r="I72">
            <v>63504</v>
          </cell>
          <cell r="J72">
            <v>67457</v>
          </cell>
          <cell r="K72">
            <v>81187</v>
          </cell>
          <cell r="L72">
            <v>95297</v>
          </cell>
          <cell r="M72">
            <v>82639</v>
          </cell>
          <cell r="N72">
            <v>106275</v>
          </cell>
          <cell r="O72">
            <v>108666</v>
          </cell>
          <cell r="P72">
            <v>1310.836</v>
          </cell>
        </row>
        <row r="73">
          <cell r="A73" t="str">
            <v>8600</v>
          </cell>
          <cell r="B73" t="str">
            <v>PY2</v>
          </cell>
          <cell r="C73" t="str">
            <v>TOTAL DEVICES</v>
          </cell>
          <cell r="D73">
            <v>9827</v>
          </cell>
          <cell r="E73">
            <v>7979</v>
          </cell>
          <cell r="F73">
            <v>6091</v>
          </cell>
          <cell r="G73">
            <v>9951</v>
          </cell>
          <cell r="H73">
            <v>12120</v>
          </cell>
          <cell r="I73">
            <v>6261</v>
          </cell>
          <cell r="J73">
            <v>8534</v>
          </cell>
          <cell r="K73">
            <v>7703</v>
          </cell>
          <cell r="L73">
            <v>10633</v>
          </cell>
          <cell r="M73">
            <v>9421</v>
          </cell>
          <cell r="N73">
            <v>10532</v>
          </cell>
          <cell r="O73">
            <v>9387</v>
          </cell>
          <cell r="P73">
            <v>108.43899999999999</v>
          </cell>
        </row>
        <row r="74">
          <cell r="A74" t="str">
            <v>820T</v>
          </cell>
          <cell r="B74" t="str">
            <v>PY2</v>
          </cell>
          <cell r="C74" t="str">
            <v>TOTAL DISEASE SPECIFIC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5653</v>
          </cell>
          <cell r="I74">
            <v>1642</v>
          </cell>
          <cell r="J74">
            <v>3355</v>
          </cell>
          <cell r="K74">
            <v>5567</v>
          </cell>
          <cell r="L74">
            <v>5955</v>
          </cell>
          <cell r="M74">
            <v>6219</v>
          </cell>
          <cell r="N74">
            <v>9064</v>
          </cell>
          <cell r="O74">
            <v>10204</v>
          </cell>
          <cell r="P74">
            <v>47.658999999999999</v>
          </cell>
        </row>
        <row r="75">
          <cell r="A75" t="str">
            <v>6125</v>
          </cell>
          <cell r="B75" t="str">
            <v>PY2</v>
          </cell>
          <cell r="C75" t="str">
            <v>TOTAL EDDS</v>
          </cell>
          <cell r="D75">
            <v>10304</v>
          </cell>
          <cell r="E75">
            <v>5010</v>
          </cell>
          <cell r="F75">
            <v>7785</v>
          </cell>
          <cell r="G75">
            <v>6077</v>
          </cell>
          <cell r="H75">
            <v>11702</v>
          </cell>
          <cell r="I75">
            <v>4002</v>
          </cell>
          <cell r="J75">
            <v>4615</v>
          </cell>
          <cell r="K75">
            <v>5963</v>
          </cell>
          <cell r="L75">
            <v>6306</v>
          </cell>
          <cell r="M75">
            <v>6651</v>
          </cell>
          <cell r="N75">
            <v>7137</v>
          </cell>
          <cell r="O75">
            <v>6473</v>
          </cell>
          <cell r="P75">
            <v>82.025000000000006</v>
          </cell>
        </row>
        <row r="76">
          <cell r="A76" t="str">
            <v>6300</v>
          </cell>
          <cell r="B76" t="str">
            <v>PY2</v>
          </cell>
          <cell r="C76" t="str">
            <v>TOTAL HOSPITAL</v>
          </cell>
          <cell r="D76">
            <v>813152</v>
          </cell>
          <cell r="E76">
            <v>336503</v>
          </cell>
          <cell r="F76">
            <v>406107</v>
          </cell>
          <cell r="G76">
            <v>520461</v>
          </cell>
          <cell r="H76">
            <v>789361</v>
          </cell>
          <cell r="I76">
            <v>383861</v>
          </cell>
          <cell r="J76">
            <v>477317</v>
          </cell>
          <cell r="K76">
            <v>495979</v>
          </cell>
          <cell r="L76">
            <v>650200</v>
          </cell>
          <cell r="M76">
            <v>417826</v>
          </cell>
          <cell r="N76">
            <v>557460</v>
          </cell>
          <cell r="O76">
            <v>549412</v>
          </cell>
          <cell r="P76">
            <v>6397.6390000000001</v>
          </cell>
        </row>
        <row r="77">
          <cell r="A77" t="str">
            <v>015T</v>
          </cell>
          <cell r="B77" t="str">
            <v>PY2</v>
          </cell>
          <cell r="C77" t="str">
            <v>TOTAL HYTRIN</v>
          </cell>
          <cell r="D77">
            <v>80239</v>
          </cell>
          <cell r="E77">
            <v>41433</v>
          </cell>
          <cell r="F77">
            <v>44227</v>
          </cell>
          <cell r="G77">
            <v>52979</v>
          </cell>
          <cell r="H77">
            <v>77164</v>
          </cell>
          <cell r="I77">
            <v>51886</v>
          </cell>
          <cell r="J77">
            <v>54640</v>
          </cell>
          <cell r="K77">
            <v>52099</v>
          </cell>
          <cell r="L77">
            <v>63813</v>
          </cell>
          <cell r="M77">
            <v>44542</v>
          </cell>
          <cell r="N77">
            <v>58485</v>
          </cell>
          <cell r="O77">
            <v>52210</v>
          </cell>
          <cell r="P77">
            <v>673.71699999999998</v>
          </cell>
        </row>
        <row r="78">
          <cell r="A78" t="str">
            <v>6050</v>
          </cell>
          <cell r="B78" t="str">
            <v>PY2</v>
          </cell>
          <cell r="C78" t="str">
            <v>TOTAL IV SYSTEMS</v>
          </cell>
          <cell r="D78">
            <v>16125</v>
          </cell>
          <cell r="E78">
            <v>4902</v>
          </cell>
          <cell r="F78">
            <v>8146</v>
          </cell>
          <cell r="G78">
            <v>5847</v>
          </cell>
          <cell r="H78">
            <v>11496</v>
          </cell>
          <cell r="I78">
            <v>7804</v>
          </cell>
          <cell r="J78">
            <v>6530</v>
          </cell>
          <cell r="K78">
            <v>7357</v>
          </cell>
          <cell r="L78">
            <v>6792</v>
          </cell>
          <cell r="M78">
            <v>5026</v>
          </cell>
          <cell r="N78">
            <v>5184</v>
          </cell>
          <cell r="O78">
            <v>7789</v>
          </cell>
          <cell r="P78">
            <v>92.998000000000005</v>
          </cell>
        </row>
        <row r="79">
          <cell r="A79" t="str">
            <v>500T</v>
          </cell>
          <cell r="B79" t="str">
            <v>PY2</v>
          </cell>
          <cell r="C79" t="str">
            <v>TOTAL KNOLL ONLY</v>
          </cell>
          <cell r="D79">
            <v>1550025</v>
          </cell>
          <cell r="E79">
            <v>1068807</v>
          </cell>
          <cell r="F79">
            <v>1225979</v>
          </cell>
          <cell r="G79">
            <v>1454388</v>
          </cell>
          <cell r="H79">
            <v>1578440</v>
          </cell>
          <cell r="I79">
            <v>1205086</v>
          </cell>
          <cell r="J79">
            <v>1275550</v>
          </cell>
          <cell r="K79">
            <v>1189168</v>
          </cell>
          <cell r="L79">
            <v>1288309</v>
          </cell>
          <cell r="M79">
            <v>1204610</v>
          </cell>
          <cell r="N79">
            <v>2125534</v>
          </cell>
          <cell r="O79">
            <v>1899502</v>
          </cell>
          <cell r="P79">
            <v>17065.398000000001</v>
          </cell>
        </row>
        <row r="80">
          <cell r="A80" t="str">
            <v>509T</v>
          </cell>
          <cell r="B80" t="str">
            <v>PY2</v>
          </cell>
          <cell r="C80" t="str">
            <v>TOTAL OTHER KNOLL</v>
          </cell>
          <cell r="D80">
            <v>1378943</v>
          </cell>
          <cell r="E80">
            <v>962010</v>
          </cell>
          <cell r="F80">
            <v>1095596</v>
          </cell>
          <cell r="G80">
            <v>1284969</v>
          </cell>
          <cell r="H80">
            <v>1375842</v>
          </cell>
          <cell r="I80">
            <v>1056662</v>
          </cell>
          <cell r="J80">
            <v>1106491</v>
          </cell>
          <cell r="K80">
            <v>1025196</v>
          </cell>
          <cell r="L80">
            <v>1108756</v>
          </cell>
          <cell r="M80">
            <v>1050028</v>
          </cell>
          <cell r="N80">
            <v>1930174</v>
          </cell>
          <cell r="O80">
            <v>1706586</v>
          </cell>
          <cell r="P80">
            <v>15081.253000000001</v>
          </cell>
        </row>
        <row r="81">
          <cell r="A81" t="str">
            <v>200T</v>
          </cell>
          <cell r="B81" t="str">
            <v>PY2</v>
          </cell>
          <cell r="C81" t="str">
            <v>TOTAL OTHER PHARM</v>
          </cell>
          <cell r="D81">
            <v>194626</v>
          </cell>
          <cell r="E81">
            <v>108593</v>
          </cell>
          <cell r="F81">
            <v>117321</v>
          </cell>
          <cell r="G81">
            <v>135051</v>
          </cell>
          <cell r="H81">
            <v>149350</v>
          </cell>
          <cell r="I81">
            <v>96939</v>
          </cell>
          <cell r="J81">
            <v>106231</v>
          </cell>
          <cell r="K81">
            <v>103102</v>
          </cell>
          <cell r="L81">
            <v>124715</v>
          </cell>
          <cell r="M81">
            <v>89378</v>
          </cell>
          <cell r="N81">
            <v>113762</v>
          </cell>
          <cell r="O81">
            <v>105533</v>
          </cell>
          <cell r="P81">
            <v>1444.6010000000001</v>
          </cell>
        </row>
        <row r="82">
          <cell r="A82" t="str">
            <v>201t</v>
          </cell>
          <cell r="B82" t="str">
            <v>PY2</v>
          </cell>
          <cell r="C82" t="str">
            <v>TOTAL PPD</v>
          </cell>
          <cell r="D82">
            <v>4238990</v>
          </cell>
          <cell r="E82">
            <v>2915755</v>
          </cell>
          <cell r="F82">
            <v>2999757</v>
          </cell>
          <cell r="G82">
            <v>3277660</v>
          </cell>
          <cell r="H82">
            <v>3658101</v>
          </cell>
          <cell r="I82">
            <v>2558863</v>
          </cell>
          <cell r="J82">
            <v>2764756</v>
          </cell>
          <cell r="K82">
            <v>2447160</v>
          </cell>
          <cell r="L82">
            <v>2964454</v>
          </cell>
          <cell r="M82">
            <v>2008513</v>
          </cell>
          <cell r="N82">
            <v>3833702</v>
          </cell>
          <cell r="O82">
            <v>3923323</v>
          </cell>
          <cell r="P82">
            <v>37591.034</v>
          </cell>
        </row>
        <row r="83">
          <cell r="A83" t="str">
            <v>810T</v>
          </cell>
          <cell r="B83" t="str">
            <v>PY2</v>
          </cell>
          <cell r="C83" t="str">
            <v>TOTAL TUBE PRODUCTS</v>
          </cell>
          <cell r="D83">
            <v>147960</v>
          </cell>
          <cell r="E83">
            <v>50836</v>
          </cell>
          <cell r="F83">
            <v>79778</v>
          </cell>
          <cell r="G83">
            <v>96791</v>
          </cell>
          <cell r="H83">
            <v>125720</v>
          </cell>
          <cell r="I83">
            <v>81113</v>
          </cell>
          <cell r="J83">
            <v>92551</v>
          </cell>
          <cell r="K83">
            <v>91809</v>
          </cell>
          <cell r="L83">
            <v>108004</v>
          </cell>
          <cell r="M83">
            <v>103904</v>
          </cell>
          <cell r="N83">
            <v>99305</v>
          </cell>
          <cell r="O83">
            <v>96850</v>
          </cell>
          <cell r="P83">
            <v>1174.6210000000001</v>
          </cell>
        </row>
        <row r="84">
          <cell r="A84" t="str">
            <v>502A</v>
          </cell>
          <cell r="B84" t="str">
            <v>PY2</v>
          </cell>
          <cell r="C84" t="str">
            <v>TOTAL UROLOGY</v>
          </cell>
          <cell r="D84">
            <v>80239</v>
          </cell>
          <cell r="E84">
            <v>41433</v>
          </cell>
          <cell r="F84">
            <v>44227</v>
          </cell>
          <cell r="G84">
            <v>52979</v>
          </cell>
          <cell r="H84">
            <v>77164</v>
          </cell>
          <cell r="I84">
            <v>51886</v>
          </cell>
          <cell r="J84">
            <v>54640</v>
          </cell>
          <cell r="K84">
            <v>52099</v>
          </cell>
          <cell r="L84">
            <v>63813</v>
          </cell>
          <cell r="M84">
            <v>44542</v>
          </cell>
          <cell r="N84">
            <v>58485</v>
          </cell>
          <cell r="O84">
            <v>52210</v>
          </cell>
          <cell r="P84">
            <v>673.71699999999998</v>
          </cell>
        </row>
        <row r="85">
          <cell r="A85" t="str">
            <v>0940</v>
          </cell>
          <cell r="B85" t="str">
            <v>PY2</v>
          </cell>
          <cell r="C85" t="str">
            <v>TUBES</v>
          </cell>
          <cell r="D85">
            <v>5960</v>
          </cell>
          <cell r="E85">
            <v>5288</v>
          </cell>
          <cell r="F85">
            <v>3999</v>
          </cell>
          <cell r="G85">
            <v>5874</v>
          </cell>
          <cell r="H85">
            <v>8259</v>
          </cell>
          <cell r="I85">
            <v>4593</v>
          </cell>
          <cell r="J85">
            <v>5715</v>
          </cell>
          <cell r="K85">
            <v>5567</v>
          </cell>
          <cell r="L85">
            <v>8366</v>
          </cell>
          <cell r="M85">
            <v>7418</v>
          </cell>
          <cell r="N85">
            <v>8152</v>
          </cell>
          <cell r="O85">
            <v>6983</v>
          </cell>
          <cell r="P85">
            <v>76.174000000000007</v>
          </cell>
        </row>
        <row r="88">
          <cell r="A88" t="str">
            <v>0010</v>
          </cell>
          <cell r="B88" t="str">
            <v>PY2</v>
          </cell>
          <cell r="C88" t="str">
            <v>ERYTHROCIN ADULT</v>
          </cell>
          <cell r="D88">
            <v>81818</v>
          </cell>
          <cell r="E88">
            <v>37815</v>
          </cell>
          <cell r="F88">
            <v>49893</v>
          </cell>
          <cell r="G88">
            <v>52537</v>
          </cell>
          <cell r="H88">
            <v>72230</v>
          </cell>
          <cell r="I88">
            <v>54449</v>
          </cell>
          <cell r="J88">
            <v>52682</v>
          </cell>
          <cell r="K88">
            <v>52761</v>
          </cell>
          <cell r="L88">
            <v>53765</v>
          </cell>
          <cell r="M88">
            <v>42479</v>
          </cell>
          <cell r="N88">
            <v>69747</v>
          </cell>
          <cell r="O88">
            <v>59986</v>
          </cell>
          <cell r="P88">
            <v>680.16200000000003</v>
          </cell>
        </row>
        <row r="89">
          <cell r="A89" t="str">
            <v>0020</v>
          </cell>
          <cell r="B89" t="str">
            <v>PY2</v>
          </cell>
          <cell r="C89" t="str">
            <v>ERYTHROCIN PEDIATRIC</v>
          </cell>
          <cell r="D89">
            <v>163400</v>
          </cell>
          <cell r="E89">
            <v>54174</v>
          </cell>
          <cell r="F89">
            <v>76665</v>
          </cell>
          <cell r="G89">
            <v>87954</v>
          </cell>
          <cell r="H89">
            <v>103383</v>
          </cell>
          <cell r="I89">
            <v>92447</v>
          </cell>
          <cell r="J89">
            <v>81510</v>
          </cell>
          <cell r="K89">
            <v>72252</v>
          </cell>
          <cell r="L89">
            <v>63261</v>
          </cell>
          <cell r="M89">
            <v>46116</v>
          </cell>
          <cell r="N89">
            <v>105928</v>
          </cell>
          <cell r="O89">
            <v>111873</v>
          </cell>
          <cell r="P89">
            <v>1058.963</v>
          </cell>
        </row>
        <row r="90">
          <cell r="A90" t="str">
            <v>1010</v>
          </cell>
          <cell r="B90" t="str">
            <v>PY2</v>
          </cell>
          <cell r="C90" t="str">
            <v>ERYTHROCIN INJECT</v>
          </cell>
          <cell r="D90">
            <v>39134</v>
          </cell>
          <cell r="E90">
            <v>15268</v>
          </cell>
          <cell r="F90">
            <v>14850</v>
          </cell>
          <cell r="G90">
            <v>17572</v>
          </cell>
          <cell r="H90">
            <v>26729</v>
          </cell>
          <cell r="I90">
            <v>18498</v>
          </cell>
          <cell r="J90">
            <v>16779</v>
          </cell>
          <cell r="K90">
            <v>16161</v>
          </cell>
          <cell r="L90">
            <v>17004</v>
          </cell>
          <cell r="M90">
            <v>11929</v>
          </cell>
          <cell r="N90">
            <v>20644</v>
          </cell>
          <cell r="O90">
            <v>20494</v>
          </cell>
          <cell r="P90">
            <v>235.06200000000001</v>
          </cell>
        </row>
        <row r="91">
          <cell r="A91" t="str">
            <v>0101</v>
          </cell>
          <cell r="B91" t="str">
            <v>PY2</v>
          </cell>
          <cell r="C91" t="str">
            <v>ERYTHROCIN - TOTAL FINISHED</v>
          </cell>
          <cell r="D91">
            <v>284352</v>
          </cell>
          <cell r="E91">
            <v>107257</v>
          </cell>
          <cell r="F91">
            <v>141408</v>
          </cell>
          <cell r="G91">
            <v>158063</v>
          </cell>
          <cell r="H91">
            <v>202342</v>
          </cell>
          <cell r="I91">
            <v>165394</v>
          </cell>
          <cell r="J91">
            <v>150971</v>
          </cell>
          <cell r="K91">
            <v>141174</v>
          </cell>
          <cell r="L91">
            <v>134030</v>
          </cell>
          <cell r="M91">
            <v>100524</v>
          </cell>
          <cell r="N91">
            <v>196319</v>
          </cell>
          <cell r="O91">
            <v>192353</v>
          </cell>
          <cell r="P91">
            <v>1974.1869999999999</v>
          </cell>
        </row>
        <row r="92">
          <cell r="A92" t="str">
            <v>0030</v>
          </cell>
          <cell r="B92" t="str">
            <v>PY2</v>
          </cell>
          <cell r="C92" t="str">
            <v>CLARI-ADULT 200/250MG</v>
          </cell>
          <cell r="D92">
            <v>1543531</v>
          </cell>
          <cell r="E92">
            <v>604419</v>
          </cell>
          <cell r="F92">
            <v>1016254</v>
          </cell>
          <cell r="G92">
            <v>1014199</v>
          </cell>
          <cell r="H92">
            <v>1226628</v>
          </cell>
          <cell r="I92">
            <v>916866</v>
          </cell>
          <cell r="J92">
            <v>871862</v>
          </cell>
          <cell r="K92">
            <v>784657</v>
          </cell>
          <cell r="L92">
            <v>770548</v>
          </cell>
          <cell r="M92">
            <v>623351</v>
          </cell>
          <cell r="N92">
            <v>1079263</v>
          </cell>
          <cell r="O92">
            <v>1248455</v>
          </cell>
          <cell r="P92">
            <v>11700.032999999999</v>
          </cell>
        </row>
        <row r="93">
          <cell r="A93" t="str">
            <v>1041</v>
          </cell>
          <cell r="B93" t="str">
            <v>PY2</v>
          </cell>
          <cell r="C93" t="str">
            <v>SUBTOTAL CLARI ADULT</v>
          </cell>
          <cell r="D93">
            <v>1543531</v>
          </cell>
          <cell r="E93">
            <v>604419</v>
          </cell>
          <cell r="F93">
            <v>1016254</v>
          </cell>
          <cell r="G93">
            <v>1014199</v>
          </cell>
          <cell r="H93">
            <v>1226628</v>
          </cell>
          <cell r="I93">
            <v>916866</v>
          </cell>
          <cell r="J93">
            <v>871862</v>
          </cell>
          <cell r="K93">
            <v>784657</v>
          </cell>
          <cell r="L93">
            <v>770548</v>
          </cell>
          <cell r="M93">
            <v>623351</v>
          </cell>
          <cell r="N93">
            <v>1079263</v>
          </cell>
          <cell r="O93">
            <v>1248455</v>
          </cell>
          <cell r="P93">
            <v>11700.032999999999</v>
          </cell>
        </row>
        <row r="94">
          <cell r="A94" t="str">
            <v>4511</v>
          </cell>
          <cell r="B94" t="str">
            <v>PY2</v>
          </cell>
          <cell r="C94" t="str">
            <v>TOT. CLARI ADULT INCL COMBI PA</v>
          </cell>
          <cell r="D94">
            <v>1543531</v>
          </cell>
          <cell r="E94">
            <v>604419</v>
          </cell>
          <cell r="F94">
            <v>1016254</v>
          </cell>
          <cell r="G94">
            <v>1014199</v>
          </cell>
          <cell r="H94">
            <v>1226628</v>
          </cell>
          <cell r="I94">
            <v>916866</v>
          </cell>
          <cell r="J94">
            <v>871862</v>
          </cell>
          <cell r="K94">
            <v>784657</v>
          </cell>
          <cell r="L94">
            <v>770548</v>
          </cell>
          <cell r="M94">
            <v>623351</v>
          </cell>
          <cell r="N94">
            <v>1079263</v>
          </cell>
          <cell r="O94">
            <v>1248455</v>
          </cell>
          <cell r="P94">
            <v>11700.032999999999</v>
          </cell>
        </row>
        <row r="95">
          <cell r="A95" t="str">
            <v>0050</v>
          </cell>
          <cell r="B95" t="str">
            <v>PY2</v>
          </cell>
          <cell r="C95" t="str">
            <v>CLARI-PEDIATRIC</v>
          </cell>
          <cell r="D95">
            <v>334967</v>
          </cell>
          <cell r="E95">
            <v>107646</v>
          </cell>
          <cell r="F95">
            <v>203854</v>
          </cell>
          <cell r="G95">
            <v>220854</v>
          </cell>
          <cell r="H95">
            <v>220771</v>
          </cell>
          <cell r="I95">
            <v>191496</v>
          </cell>
          <cell r="J95">
            <v>177041</v>
          </cell>
          <cell r="K95">
            <v>151688</v>
          </cell>
          <cell r="L95">
            <v>144878</v>
          </cell>
          <cell r="M95">
            <v>100564</v>
          </cell>
          <cell r="N95">
            <v>233971</v>
          </cell>
          <cell r="O95">
            <v>269350</v>
          </cell>
          <cell r="P95">
            <v>2357.08</v>
          </cell>
        </row>
        <row r="96">
          <cell r="A96" t="str">
            <v>1070</v>
          </cell>
          <cell r="B96" t="str">
            <v>PY2</v>
          </cell>
          <cell r="C96" t="str">
            <v>CLARI-DRY SYRUP</v>
          </cell>
          <cell r="D96">
            <v>413753</v>
          </cell>
          <cell r="E96">
            <v>124869</v>
          </cell>
          <cell r="F96">
            <v>211595</v>
          </cell>
          <cell r="G96">
            <v>238401</v>
          </cell>
          <cell r="H96">
            <v>240455</v>
          </cell>
          <cell r="I96">
            <v>226927</v>
          </cell>
          <cell r="J96">
            <v>211515</v>
          </cell>
          <cell r="K96">
            <v>161591</v>
          </cell>
          <cell r="L96">
            <v>133615</v>
          </cell>
          <cell r="M96">
            <v>107885</v>
          </cell>
          <cell r="N96">
            <v>253828</v>
          </cell>
          <cell r="O96">
            <v>316023</v>
          </cell>
          <cell r="P96">
            <v>2640.4569999999999</v>
          </cell>
        </row>
        <row r="97">
          <cell r="A97" t="str">
            <v>1043</v>
          </cell>
          <cell r="B97" t="str">
            <v>PY2</v>
          </cell>
          <cell r="C97" t="str">
            <v>SUBTOTAL CLARI PED</v>
          </cell>
          <cell r="D97">
            <v>748720</v>
          </cell>
          <cell r="E97">
            <v>232515</v>
          </cell>
          <cell r="F97">
            <v>415449</v>
          </cell>
          <cell r="G97">
            <v>459255</v>
          </cell>
          <cell r="H97">
            <v>461226</v>
          </cell>
          <cell r="I97">
            <v>418423</v>
          </cell>
          <cell r="J97">
            <v>388556</v>
          </cell>
          <cell r="K97">
            <v>313279</v>
          </cell>
          <cell r="L97">
            <v>278493</v>
          </cell>
          <cell r="M97">
            <v>208449</v>
          </cell>
          <cell r="N97">
            <v>487799</v>
          </cell>
          <cell r="O97">
            <v>585373</v>
          </cell>
          <cell r="P97">
            <v>4997.5370000000003</v>
          </cell>
        </row>
        <row r="98">
          <cell r="A98" t="str">
            <v>450T</v>
          </cell>
          <cell r="B98" t="str">
            <v>PY2</v>
          </cell>
          <cell r="C98" t="str">
            <v>CLARI SUBTOTAL FINISHED</v>
          </cell>
          <cell r="D98">
            <v>2292251</v>
          </cell>
          <cell r="E98">
            <v>836934</v>
          </cell>
          <cell r="F98">
            <v>1431703</v>
          </cell>
          <cell r="G98">
            <v>1473454</v>
          </cell>
          <cell r="H98">
            <v>1687854</v>
          </cell>
          <cell r="I98">
            <v>1335289</v>
          </cell>
          <cell r="J98">
            <v>1260418</v>
          </cell>
          <cell r="K98">
            <v>1097936</v>
          </cell>
          <cell r="L98">
            <v>1049041</v>
          </cell>
          <cell r="M98">
            <v>831800</v>
          </cell>
          <cell r="N98">
            <v>1567062</v>
          </cell>
          <cell r="O98">
            <v>1833828</v>
          </cell>
          <cell r="P98">
            <v>16697.57</v>
          </cell>
        </row>
        <row r="99">
          <cell r="A99" t="str">
            <v>4510</v>
          </cell>
          <cell r="B99" t="str">
            <v>PY2</v>
          </cell>
          <cell r="C99" t="str">
            <v>CLARI - GRAND TOTAL</v>
          </cell>
          <cell r="D99">
            <v>2292251</v>
          </cell>
          <cell r="E99">
            <v>836934</v>
          </cell>
          <cell r="F99">
            <v>1431703</v>
          </cell>
          <cell r="G99">
            <v>1473454</v>
          </cell>
          <cell r="H99">
            <v>1687854</v>
          </cell>
          <cell r="I99">
            <v>1335289</v>
          </cell>
          <cell r="J99">
            <v>1260418</v>
          </cell>
          <cell r="K99">
            <v>1097936</v>
          </cell>
          <cell r="L99">
            <v>1049041</v>
          </cell>
          <cell r="M99">
            <v>831800</v>
          </cell>
          <cell r="N99">
            <v>1567062</v>
          </cell>
          <cell r="O99">
            <v>1833828</v>
          </cell>
          <cell r="P99">
            <v>16697.57</v>
          </cell>
        </row>
        <row r="100">
          <cell r="A100" t="str">
            <v>0045</v>
          </cell>
          <cell r="B100" t="str">
            <v>PY2</v>
          </cell>
          <cell r="C100" t="str">
            <v>MEMO:TOT CLARI 250(ABT + CM)</v>
          </cell>
          <cell r="D100">
            <v>1543531</v>
          </cell>
          <cell r="E100">
            <v>604419</v>
          </cell>
          <cell r="F100">
            <v>1016254</v>
          </cell>
          <cell r="G100">
            <v>1014199</v>
          </cell>
          <cell r="H100">
            <v>1226628</v>
          </cell>
          <cell r="I100">
            <v>916866</v>
          </cell>
          <cell r="J100">
            <v>871862</v>
          </cell>
          <cell r="K100">
            <v>784657</v>
          </cell>
          <cell r="L100">
            <v>770548</v>
          </cell>
          <cell r="M100">
            <v>623351</v>
          </cell>
          <cell r="N100">
            <v>1079263</v>
          </cell>
          <cell r="O100">
            <v>1248455</v>
          </cell>
          <cell r="P100">
            <v>11700.032999999999</v>
          </cell>
        </row>
        <row r="101">
          <cell r="A101" t="str">
            <v>0048</v>
          </cell>
          <cell r="B101" t="str">
            <v>PY2</v>
          </cell>
          <cell r="C101" t="str">
            <v>MEMO: TOTAL CLARI PED</v>
          </cell>
          <cell r="D101">
            <v>334967</v>
          </cell>
          <cell r="E101">
            <v>107646</v>
          </cell>
          <cell r="F101">
            <v>203854</v>
          </cell>
          <cell r="G101">
            <v>220854</v>
          </cell>
          <cell r="H101">
            <v>220771</v>
          </cell>
          <cell r="I101">
            <v>191496</v>
          </cell>
          <cell r="J101">
            <v>177041</v>
          </cell>
          <cell r="K101">
            <v>151688</v>
          </cell>
          <cell r="L101">
            <v>144878</v>
          </cell>
          <cell r="M101">
            <v>100564</v>
          </cell>
          <cell r="N101">
            <v>233971</v>
          </cell>
          <cell r="O101">
            <v>269350</v>
          </cell>
          <cell r="P101">
            <v>2357.08</v>
          </cell>
        </row>
        <row r="102">
          <cell r="A102" t="str">
            <v>0042</v>
          </cell>
          <cell r="B102" t="str">
            <v>PY2</v>
          </cell>
          <cell r="C102" t="str">
            <v>MEMO:TOT CLARI 250(ABT + PI)</v>
          </cell>
          <cell r="D102">
            <v>1543531</v>
          </cell>
          <cell r="E102">
            <v>604419</v>
          </cell>
          <cell r="F102">
            <v>1016254</v>
          </cell>
          <cell r="G102">
            <v>1014199</v>
          </cell>
          <cell r="H102">
            <v>1226628</v>
          </cell>
          <cell r="I102">
            <v>916866</v>
          </cell>
          <cell r="J102">
            <v>871862</v>
          </cell>
          <cell r="K102">
            <v>784657</v>
          </cell>
          <cell r="L102">
            <v>770548</v>
          </cell>
          <cell r="M102">
            <v>623351</v>
          </cell>
          <cell r="N102">
            <v>1079263</v>
          </cell>
          <cell r="O102">
            <v>1248455</v>
          </cell>
          <cell r="P102">
            <v>11700.032999999999</v>
          </cell>
        </row>
        <row r="103">
          <cell r="A103" t="str">
            <v>0100</v>
          </cell>
          <cell r="B103" t="str">
            <v>PY2</v>
          </cell>
          <cell r="C103" t="str">
            <v>TOSUFLOXACIN</v>
          </cell>
          <cell r="D103">
            <v>172560</v>
          </cell>
          <cell r="E103">
            <v>75392</v>
          </cell>
          <cell r="F103">
            <v>111775</v>
          </cell>
          <cell r="G103">
            <v>100674</v>
          </cell>
          <cell r="H103">
            <v>128689</v>
          </cell>
          <cell r="I103">
            <v>84874</v>
          </cell>
          <cell r="J103">
            <v>75962</v>
          </cell>
          <cell r="K103">
            <v>83026</v>
          </cell>
          <cell r="L103">
            <v>81391</v>
          </cell>
          <cell r="M103">
            <v>59517</v>
          </cell>
          <cell r="N103">
            <v>99417</v>
          </cell>
          <cell r="O103">
            <v>93963</v>
          </cell>
          <cell r="P103">
            <v>1167.24</v>
          </cell>
        </row>
        <row r="104">
          <cell r="A104" t="str">
            <v>0108</v>
          </cell>
          <cell r="B104" t="str">
            <v>PY2</v>
          </cell>
          <cell r="C104" t="str">
            <v>OTHER ANTI-INFECTIVES</v>
          </cell>
          <cell r="D104">
            <v>172560</v>
          </cell>
          <cell r="E104">
            <v>75392</v>
          </cell>
          <cell r="F104">
            <v>111775</v>
          </cell>
          <cell r="G104">
            <v>100674</v>
          </cell>
          <cell r="H104">
            <v>128689</v>
          </cell>
          <cell r="I104">
            <v>84874</v>
          </cell>
          <cell r="J104">
            <v>75962</v>
          </cell>
          <cell r="K104">
            <v>83026</v>
          </cell>
          <cell r="L104">
            <v>81391</v>
          </cell>
          <cell r="M104">
            <v>59517</v>
          </cell>
          <cell r="N104">
            <v>99417</v>
          </cell>
          <cell r="O104">
            <v>93963</v>
          </cell>
          <cell r="P104">
            <v>1167.24</v>
          </cell>
        </row>
        <row r="105">
          <cell r="A105" t="str">
            <v>100T</v>
          </cell>
          <cell r="B105" t="str">
            <v>PY2</v>
          </cell>
          <cell r="C105" t="str">
            <v>TOTAL ANTI-INFECTIVES</v>
          </cell>
          <cell r="D105">
            <v>2749163</v>
          </cell>
          <cell r="E105">
            <v>1019583</v>
          </cell>
          <cell r="F105">
            <v>1684886</v>
          </cell>
          <cell r="G105">
            <v>1732191</v>
          </cell>
          <cell r="H105">
            <v>2018885</v>
          </cell>
          <cell r="I105">
            <v>1585557</v>
          </cell>
          <cell r="J105">
            <v>1487351</v>
          </cell>
          <cell r="K105">
            <v>1322136</v>
          </cell>
          <cell r="L105">
            <v>1264462</v>
          </cell>
          <cell r="M105">
            <v>991841</v>
          </cell>
          <cell r="N105">
            <v>1862798</v>
          </cell>
          <cell r="O105">
            <v>2120144</v>
          </cell>
          <cell r="P105">
            <v>19838.996999999999</v>
          </cell>
        </row>
        <row r="106">
          <cell r="A106" t="str">
            <v>2070</v>
          </cell>
          <cell r="B106" t="str">
            <v>PY2</v>
          </cell>
          <cell r="C106" t="str">
            <v>NORVIR</v>
          </cell>
          <cell r="D106">
            <v>9341</v>
          </cell>
          <cell r="E106">
            <v>4537</v>
          </cell>
          <cell r="F106">
            <v>5925</v>
          </cell>
          <cell r="G106">
            <v>5363</v>
          </cell>
          <cell r="H106">
            <v>7785</v>
          </cell>
          <cell r="I106">
            <v>6021</v>
          </cell>
          <cell r="J106">
            <v>5563</v>
          </cell>
          <cell r="K106">
            <v>5772</v>
          </cell>
          <cell r="L106">
            <v>6347</v>
          </cell>
          <cell r="M106">
            <v>4953</v>
          </cell>
          <cell r="N106">
            <v>5594</v>
          </cell>
          <cell r="O106">
            <v>6731</v>
          </cell>
          <cell r="P106">
            <v>73.932000000000002</v>
          </cell>
        </row>
        <row r="107">
          <cell r="A107" t="str">
            <v>2430</v>
          </cell>
          <cell r="B107" t="str">
            <v>PY2</v>
          </cell>
          <cell r="C107" t="str">
            <v>KALETRA</v>
          </cell>
          <cell r="D107">
            <v>351</v>
          </cell>
          <cell r="E107">
            <v>1186</v>
          </cell>
          <cell r="F107">
            <v>6021</v>
          </cell>
          <cell r="G107">
            <v>3235</v>
          </cell>
          <cell r="H107">
            <v>3627</v>
          </cell>
          <cell r="I107">
            <v>5512</v>
          </cell>
          <cell r="J107">
            <v>3984</v>
          </cell>
          <cell r="K107">
            <v>7183</v>
          </cell>
          <cell r="L107">
            <v>9186</v>
          </cell>
          <cell r="M107">
            <v>8354</v>
          </cell>
          <cell r="N107">
            <v>8755</v>
          </cell>
          <cell r="O107">
            <v>11820</v>
          </cell>
          <cell r="P107">
            <v>69.213999999999999</v>
          </cell>
        </row>
        <row r="108">
          <cell r="A108" t="str">
            <v>2222</v>
          </cell>
          <cell r="B108" t="str">
            <v>PY2</v>
          </cell>
          <cell r="C108" t="str">
            <v>TOTAL ANTI-VIRALS</v>
          </cell>
          <cell r="D108">
            <v>9692</v>
          </cell>
          <cell r="E108">
            <v>5723</v>
          </cell>
          <cell r="F108">
            <v>11946</v>
          </cell>
          <cell r="G108">
            <v>8598</v>
          </cell>
          <cell r="H108">
            <v>11412</v>
          </cell>
          <cell r="I108">
            <v>11533</v>
          </cell>
          <cell r="J108">
            <v>9547</v>
          </cell>
          <cell r="K108">
            <v>12955</v>
          </cell>
          <cell r="L108">
            <v>15533</v>
          </cell>
          <cell r="M108">
            <v>13307</v>
          </cell>
          <cell r="N108">
            <v>14349</v>
          </cell>
          <cell r="O108">
            <v>18551</v>
          </cell>
          <cell r="P108">
            <v>143.14599999999999</v>
          </cell>
        </row>
        <row r="109">
          <cell r="A109" t="str">
            <v>0150</v>
          </cell>
          <cell r="B109" t="str">
            <v>PY2</v>
          </cell>
          <cell r="C109" t="str">
            <v>HYTRIN</v>
          </cell>
          <cell r="D109">
            <v>72350</v>
          </cell>
          <cell r="E109">
            <v>37407</v>
          </cell>
          <cell r="F109">
            <v>43500</v>
          </cell>
          <cell r="G109">
            <v>48265</v>
          </cell>
          <cell r="H109">
            <v>62835</v>
          </cell>
          <cell r="I109">
            <v>51230</v>
          </cell>
          <cell r="J109">
            <v>45246</v>
          </cell>
          <cell r="K109">
            <v>51746</v>
          </cell>
          <cell r="L109">
            <v>50168</v>
          </cell>
          <cell r="M109">
            <v>39845</v>
          </cell>
          <cell r="N109">
            <v>53350</v>
          </cell>
          <cell r="O109">
            <v>49803</v>
          </cell>
          <cell r="P109">
            <v>605.745</v>
          </cell>
        </row>
        <row r="110">
          <cell r="A110" t="str">
            <v>015T</v>
          </cell>
          <cell r="B110" t="str">
            <v>PY2</v>
          </cell>
          <cell r="C110" t="str">
            <v>TOTAL HYTRIN</v>
          </cell>
          <cell r="D110">
            <v>72350</v>
          </cell>
          <cell r="E110">
            <v>37407</v>
          </cell>
          <cell r="F110">
            <v>43500</v>
          </cell>
          <cell r="G110">
            <v>48265</v>
          </cell>
          <cell r="H110">
            <v>62835</v>
          </cell>
          <cell r="I110">
            <v>51230</v>
          </cell>
          <cell r="J110">
            <v>45246</v>
          </cell>
          <cell r="K110">
            <v>51746</v>
          </cell>
          <cell r="L110">
            <v>50168</v>
          </cell>
          <cell r="M110">
            <v>39845</v>
          </cell>
          <cell r="N110">
            <v>53350</v>
          </cell>
          <cell r="O110">
            <v>49803</v>
          </cell>
          <cell r="P110">
            <v>605.745</v>
          </cell>
        </row>
        <row r="111">
          <cell r="A111" t="str">
            <v>502A</v>
          </cell>
          <cell r="B111" t="str">
            <v>PY2</v>
          </cell>
          <cell r="C111" t="str">
            <v>TOTAL UROLOGY</v>
          </cell>
          <cell r="D111">
            <v>72350</v>
          </cell>
          <cell r="E111">
            <v>37407</v>
          </cell>
          <cell r="F111">
            <v>43500</v>
          </cell>
          <cell r="G111">
            <v>48265</v>
          </cell>
          <cell r="H111">
            <v>62835</v>
          </cell>
          <cell r="I111">
            <v>51230</v>
          </cell>
          <cell r="J111">
            <v>45246</v>
          </cell>
          <cell r="K111">
            <v>51746</v>
          </cell>
          <cell r="L111">
            <v>50168</v>
          </cell>
          <cell r="M111">
            <v>39845</v>
          </cell>
          <cell r="N111">
            <v>53350</v>
          </cell>
          <cell r="O111">
            <v>49803</v>
          </cell>
          <cell r="P111">
            <v>605.745</v>
          </cell>
        </row>
        <row r="112">
          <cell r="A112" t="str">
            <v>2170</v>
          </cell>
          <cell r="B112" t="str">
            <v>PY2</v>
          </cell>
          <cell r="C112" t="str">
            <v>OTHER CNS</v>
          </cell>
          <cell r="D112">
            <v>19493</v>
          </cell>
          <cell r="E112">
            <v>10039</v>
          </cell>
          <cell r="F112">
            <v>12221</v>
          </cell>
          <cell r="G112">
            <v>12183</v>
          </cell>
          <cell r="H112">
            <v>16909</v>
          </cell>
          <cell r="I112">
            <v>13901</v>
          </cell>
          <cell r="J112">
            <v>13315</v>
          </cell>
          <cell r="K112">
            <v>14460</v>
          </cell>
          <cell r="L112">
            <v>13843</v>
          </cell>
          <cell r="M112">
            <v>10813</v>
          </cell>
          <cell r="N112">
            <v>15433</v>
          </cell>
          <cell r="O112">
            <v>13633</v>
          </cell>
          <cell r="P112">
            <v>166.24299999999999</v>
          </cell>
        </row>
        <row r="113">
          <cell r="A113" t="str">
            <v>205T</v>
          </cell>
          <cell r="B113" t="str">
            <v>PY2</v>
          </cell>
          <cell r="C113" t="str">
            <v>TOTAL CNS</v>
          </cell>
          <cell r="D113">
            <v>19493</v>
          </cell>
          <cell r="E113">
            <v>10039</v>
          </cell>
          <cell r="F113">
            <v>12221</v>
          </cell>
          <cell r="G113">
            <v>12183</v>
          </cell>
          <cell r="H113">
            <v>16909</v>
          </cell>
          <cell r="I113">
            <v>13901</v>
          </cell>
          <cell r="J113">
            <v>13315</v>
          </cell>
          <cell r="K113">
            <v>14460</v>
          </cell>
          <cell r="L113">
            <v>13843</v>
          </cell>
          <cell r="M113">
            <v>10813</v>
          </cell>
          <cell r="N113">
            <v>15433</v>
          </cell>
          <cell r="O113">
            <v>13633</v>
          </cell>
          <cell r="P113">
            <v>166.24299999999999</v>
          </cell>
        </row>
        <row r="114">
          <cell r="A114" t="str">
            <v>2990</v>
          </cell>
          <cell r="B114" t="str">
            <v>PY2</v>
          </cell>
          <cell r="C114" t="str">
            <v>OTHER CARDIOVASCULAR</v>
          </cell>
          <cell r="D114">
            <v>4299</v>
          </cell>
          <cell r="E114">
            <v>3054</v>
          </cell>
          <cell r="F114">
            <v>2834</v>
          </cell>
          <cell r="G114">
            <v>2967</v>
          </cell>
          <cell r="H114">
            <v>3974</v>
          </cell>
          <cell r="I114">
            <v>3339</v>
          </cell>
          <cell r="J114">
            <v>2854</v>
          </cell>
          <cell r="K114">
            <v>3476</v>
          </cell>
          <cell r="L114">
            <v>3634</v>
          </cell>
          <cell r="M114">
            <v>2386</v>
          </cell>
          <cell r="N114">
            <v>3734</v>
          </cell>
          <cell r="O114">
            <v>2638</v>
          </cell>
          <cell r="P114">
            <v>39.189</v>
          </cell>
        </row>
        <row r="115">
          <cell r="A115" t="str">
            <v>207T</v>
          </cell>
          <cell r="B115" t="str">
            <v>PY2</v>
          </cell>
          <cell r="C115" t="str">
            <v>TOTAL CARDIOVASCULAR</v>
          </cell>
          <cell r="D115">
            <v>4299</v>
          </cell>
          <cell r="E115">
            <v>3054</v>
          </cell>
          <cell r="F115">
            <v>2834</v>
          </cell>
          <cell r="G115">
            <v>2967</v>
          </cell>
          <cell r="H115">
            <v>3974</v>
          </cell>
          <cell r="I115">
            <v>3339</v>
          </cell>
          <cell r="J115">
            <v>2854</v>
          </cell>
          <cell r="K115">
            <v>3476</v>
          </cell>
          <cell r="L115">
            <v>3634</v>
          </cell>
          <cell r="M115">
            <v>2386</v>
          </cell>
          <cell r="N115">
            <v>3734</v>
          </cell>
          <cell r="O115">
            <v>2638</v>
          </cell>
          <cell r="P115">
            <v>39.189</v>
          </cell>
        </row>
        <row r="116">
          <cell r="A116" t="str">
            <v>2050</v>
          </cell>
          <cell r="B116" t="str">
            <v>PY2</v>
          </cell>
          <cell r="C116" t="str">
            <v>HEMATINICS</v>
          </cell>
          <cell r="D116">
            <v>33568</v>
          </cell>
          <cell r="E116">
            <v>17247</v>
          </cell>
          <cell r="F116">
            <v>20455</v>
          </cell>
          <cell r="G116">
            <v>20778</v>
          </cell>
          <cell r="H116">
            <v>30384</v>
          </cell>
          <cell r="I116">
            <v>24171</v>
          </cell>
          <cell r="J116">
            <v>24807</v>
          </cell>
          <cell r="K116">
            <v>27751</v>
          </cell>
          <cell r="L116">
            <v>28464</v>
          </cell>
          <cell r="M116">
            <v>21969</v>
          </cell>
          <cell r="N116">
            <v>29874</v>
          </cell>
          <cell r="O116">
            <v>26936</v>
          </cell>
          <cell r="P116">
            <v>306.404</v>
          </cell>
        </row>
        <row r="117">
          <cell r="A117" t="str">
            <v>0901</v>
          </cell>
          <cell r="B117" t="str">
            <v>PY2</v>
          </cell>
          <cell r="C117" t="str">
            <v>TOTAL CONSUMER</v>
          </cell>
          <cell r="D117">
            <v>33568</v>
          </cell>
          <cell r="E117">
            <v>17247</v>
          </cell>
          <cell r="F117">
            <v>20455</v>
          </cell>
          <cell r="G117">
            <v>20778</v>
          </cell>
          <cell r="H117">
            <v>30384</v>
          </cell>
          <cell r="I117">
            <v>24171</v>
          </cell>
          <cell r="J117">
            <v>24807</v>
          </cell>
          <cell r="K117">
            <v>27751</v>
          </cell>
          <cell r="L117">
            <v>28464</v>
          </cell>
          <cell r="M117">
            <v>21969</v>
          </cell>
          <cell r="N117">
            <v>29874</v>
          </cell>
          <cell r="O117">
            <v>26936</v>
          </cell>
          <cell r="P117">
            <v>306.404</v>
          </cell>
        </row>
        <row r="118">
          <cell r="A118" t="str">
            <v>0360</v>
          </cell>
          <cell r="B118" t="str">
            <v>PY2</v>
          </cell>
          <cell r="C118" t="str">
            <v>OTHER MISC PHARM</v>
          </cell>
          <cell r="D118">
            <v>0</v>
          </cell>
          <cell r="E118">
            <v>13104</v>
          </cell>
          <cell r="F118">
            <v>0</v>
          </cell>
          <cell r="G118">
            <v>4914</v>
          </cell>
          <cell r="H118">
            <v>8400</v>
          </cell>
          <cell r="I118">
            <v>0</v>
          </cell>
          <cell r="J118">
            <v>0</v>
          </cell>
          <cell r="K118">
            <v>4914</v>
          </cell>
          <cell r="L118">
            <v>8190</v>
          </cell>
          <cell r="M118">
            <v>0</v>
          </cell>
          <cell r="N118">
            <v>0</v>
          </cell>
          <cell r="O118">
            <v>3276</v>
          </cell>
          <cell r="P118">
            <v>42.798000000000002</v>
          </cell>
        </row>
        <row r="119">
          <cell r="A119" t="str">
            <v>209T</v>
          </cell>
          <cell r="B119" t="str">
            <v>PY2</v>
          </cell>
          <cell r="C119" t="str">
            <v>TOTAL OTHER PHARM</v>
          </cell>
          <cell r="D119">
            <v>0</v>
          </cell>
          <cell r="E119">
            <v>13104</v>
          </cell>
          <cell r="F119">
            <v>0</v>
          </cell>
          <cell r="G119">
            <v>4914</v>
          </cell>
          <cell r="H119">
            <v>8400</v>
          </cell>
          <cell r="I119">
            <v>0</v>
          </cell>
          <cell r="J119">
            <v>0</v>
          </cell>
          <cell r="K119">
            <v>4914</v>
          </cell>
          <cell r="L119">
            <v>8190</v>
          </cell>
          <cell r="M119">
            <v>0</v>
          </cell>
          <cell r="N119">
            <v>0</v>
          </cell>
          <cell r="O119">
            <v>3276</v>
          </cell>
          <cell r="P119">
            <v>42.798000000000002</v>
          </cell>
        </row>
        <row r="120">
          <cell r="A120" t="str">
            <v>200T</v>
          </cell>
          <cell r="B120" t="str">
            <v>PY2</v>
          </cell>
          <cell r="C120" t="str">
            <v>GRAND TOTAL OTHER PHARM</v>
          </cell>
          <cell r="D120">
            <v>139402</v>
          </cell>
          <cell r="E120">
            <v>86574</v>
          </cell>
          <cell r="F120">
            <v>90956</v>
          </cell>
          <cell r="G120">
            <v>97705</v>
          </cell>
          <cell r="H120">
            <v>133914</v>
          </cell>
          <cell r="I120">
            <v>104174</v>
          </cell>
          <cell r="J120">
            <v>95769</v>
          </cell>
          <cell r="K120">
            <v>115302</v>
          </cell>
          <cell r="L120">
            <v>119832</v>
          </cell>
          <cell r="M120">
            <v>88320</v>
          </cell>
          <cell r="N120">
            <v>116740</v>
          </cell>
          <cell r="O120">
            <v>114837</v>
          </cell>
          <cell r="P120">
            <v>1303.5250000000001</v>
          </cell>
        </row>
        <row r="121">
          <cell r="A121" t="str">
            <v>5000</v>
          </cell>
          <cell r="B121" t="str">
            <v>PY2</v>
          </cell>
          <cell r="C121" t="str">
            <v>CLIVARINE</v>
          </cell>
          <cell r="D121">
            <v>79261</v>
          </cell>
          <cell r="E121">
            <v>29085</v>
          </cell>
          <cell r="F121">
            <v>41893</v>
          </cell>
          <cell r="G121">
            <v>52286</v>
          </cell>
          <cell r="H121">
            <v>72760</v>
          </cell>
          <cell r="I121">
            <v>56186</v>
          </cell>
          <cell r="J121">
            <v>57414</v>
          </cell>
          <cell r="K121">
            <v>62430</v>
          </cell>
          <cell r="L121">
            <v>65990</v>
          </cell>
          <cell r="M121">
            <v>55300</v>
          </cell>
          <cell r="N121">
            <v>73478</v>
          </cell>
          <cell r="O121">
            <v>67093</v>
          </cell>
          <cell r="P121">
            <v>713.17600000000004</v>
          </cell>
        </row>
        <row r="122">
          <cell r="A122" t="str">
            <v>501T</v>
          </cell>
          <cell r="B122" t="str">
            <v>PY2</v>
          </cell>
          <cell r="C122" t="str">
            <v>TOTAL ANTITHROMBOTICS</v>
          </cell>
          <cell r="D122">
            <v>79261</v>
          </cell>
          <cell r="E122">
            <v>29085</v>
          </cell>
          <cell r="F122">
            <v>41893</v>
          </cell>
          <cell r="G122">
            <v>52286</v>
          </cell>
          <cell r="H122">
            <v>72760</v>
          </cell>
          <cell r="I122">
            <v>56186</v>
          </cell>
          <cell r="J122">
            <v>57414</v>
          </cell>
          <cell r="K122">
            <v>62430</v>
          </cell>
          <cell r="L122">
            <v>65990</v>
          </cell>
          <cell r="M122">
            <v>55300</v>
          </cell>
          <cell r="N122">
            <v>73478</v>
          </cell>
          <cell r="O122">
            <v>67093</v>
          </cell>
          <cell r="P122">
            <v>713.17600000000004</v>
          </cell>
        </row>
        <row r="123">
          <cell r="A123" t="str">
            <v>5120</v>
          </cell>
          <cell r="B123" t="str">
            <v>PY2</v>
          </cell>
          <cell r="C123" t="str">
            <v>ISOPTIN</v>
          </cell>
          <cell r="D123">
            <v>3762</v>
          </cell>
          <cell r="E123">
            <v>15075</v>
          </cell>
          <cell r="F123">
            <v>15522</v>
          </cell>
          <cell r="G123">
            <v>18664</v>
          </cell>
          <cell r="H123">
            <v>19495</v>
          </cell>
          <cell r="I123">
            <v>19321</v>
          </cell>
          <cell r="J123">
            <v>15445</v>
          </cell>
          <cell r="K123">
            <v>19554</v>
          </cell>
          <cell r="L123">
            <v>19009</v>
          </cell>
          <cell r="M123">
            <v>18690</v>
          </cell>
          <cell r="N123">
            <v>19282</v>
          </cell>
          <cell r="O123">
            <v>19354</v>
          </cell>
          <cell r="P123">
            <v>203.173</v>
          </cell>
        </row>
        <row r="124">
          <cell r="A124" t="str">
            <v>502T</v>
          </cell>
          <cell r="B124" t="str">
            <v>PY2</v>
          </cell>
          <cell r="C124" t="str">
            <v>TOTAL KNOLL CARDIO</v>
          </cell>
          <cell r="D124">
            <v>3762</v>
          </cell>
          <cell r="E124">
            <v>15075</v>
          </cell>
          <cell r="F124">
            <v>15522</v>
          </cell>
          <cell r="G124">
            <v>18664</v>
          </cell>
          <cell r="H124">
            <v>19495</v>
          </cell>
          <cell r="I124">
            <v>19321</v>
          </cell>
          <cell r="J124">
            <v>15445</v>
          </cell>
          <cell r="K124">
            <v>19554</v>
          </cell>
          <cell r="L124">
            <v>19009</v>
          </cell>
          <cell r="M124">
            <v>18690</v>
          </cell>
          <cell r="N124">
            <v>19282</v>
          </cell>
          <cell r="O124">
            <v>19354</v>
          </cell>
          <cell r="P124">
            <v>203.173</v>
          </cell>
        </row>
        <row r="125">
          <cell r="A125" t="str">
            <v>5280</v>
          </cell>
          <cell r="B125" t="str">
            <v>PY2</v>
          </cell>
          <cell r="C125" t="str">
            <v>THIATON</v>
          </cell>
          <cell r="D125">
            <v>166651</v>
          </cell>
          <cell r="E125">
            <v>111571</v>
          </cell>
          <cell r="F125">
            <v>124254</v>
          </cell>
          <cell r="G125">
            <v>127352</v>
          </cell>
          <cell r="H125">
            <v>161653</v>
          </cell>
          <cell r="I125">
            <v>123285</v>
          </cell>
          <cell r="J125">
            <v>127336</v>
          </cell>
          <cell r="K125">
            <v>121555</v>
          </cell>
          <cell r="L125">
            <v>131727</v>
          </cell>
          <cell r="M125">
            <v>111615</v>
          </cell>
          <cell r="N125">
            <v>142332</v>
          </cell>
          <cell r="O125">
            <v>125835</v>
          </cell>
          <cell r="P125">
            <v>1575.1659999999999</v>
          </cell>
        </row>
        <row r="126">
          <cell r="A126" t="str">
            <v>5300</v>
          </cell>
          <cell r="B126" t="str">
            <v>PY2</v>
          </cell>
          <cell r="C126" t="str">
            <v>OTH CNS</v>
          </cell>
          <cell r="D126">
            <v>121036</v>
          </cell>
          <cell r="E126">
            <v>55663</v>
          </cell>
          <cell r="F126">
            <v>62687</v>
          </cell>
          <cell r="G126">
            <v>100088</v>
          </cell>
          <cell r="H126">
            <v>105458</v>
          </cell>
          <cell r="I126">
            <v>86911</v>
          </cell>
          <cell r="J126">
            <v>87719</v>
          </cell>
          <cell r="K126">
            <v>95964</v>
          </cell>
          <cell r="L126">
            <v>81197</v>
          </cell>
          <cell r="M126">
            <v>55105</v>
          </cell>
          <cell r="N126">
            <v>73752</v>
          </cell>
          <cell r="O126">
            <v>69965</v>
          </cell>
          <cell r="P126">
            <v>995.54499999999996</v>
          </cell>
        </row>
        <row r="127">
          <cell r="A127" t="str">
            <v>503T</v>
          </cell>
          <cell r="B127" t="str">
            <v>PY2</v>
          </cell>
          <cell r="C127" t="str">
            <v>TOTAL CNS</v>
          </cell>
          <cell r="D127">
            <v>287687</v>
          </cell>
          <cell r="E127">
            <v>167234</v>
          </cell>
          <cell r="F127">
            <v>186941</v>
          </cell>
          <cell r="G127">
            <v>227440</v>
          </cell>
          <cell r="H127">
            <v>267111</v>
          </cell>
          <cell r="I127">
            <v>210196</v>
          </cell>
          <cell r="J127">
            <v>215055</v>
          </cell>
          <cell r="K127">
            <v>217519</v>
          </cell>
          <cell r="L127">
            <v>212924</v>
          </cell>
          <cell r="M127">
            <v>166720</v>
          </cell>
          <cell r="N127">
            <v>216084</v>
          </cell>
          <cell r="O127">
            <v>195800</v>
          </cell>
          <cell r="P127">
            <v>2570.7109999999998</v>
          </cell>
        </row>
        <row r="128">
          <cell r="A128" t="str">
            <v>5610</v>
          </cell>
          <cell r="B128" t="str">
            <v>PY2</v>
          </cell>
          <cell r="C128" t="str">
            <v>BAREON</v>
          </cell>
          <cell r="D128">
            <v>244918</v>
          </cell>
          <cell r="E128">
            <v>154097</v>
          </cell>
          <cell r="F128">
            <v>187261</v>
          </cell>
          <cell r="G128">
            <v>214803</v>
          </cell>
          <cell r="H128">
            <v>203564</v>
          </cell>
          <cell r="I128">
            <v>154898</v>
          </cell>
          <cell r="J128">
            <v>153866</v>
          </cell>
          <cell r="K128">
            <v>131800</v>
          </cell>
          <cell r="L128">
            <v>105170</v>
          </cell>
          <cell r="M128">
            <v>119027</v>
          </cell>
          <cell r="N128">
            <v>147117</v>
          </cell>
          <cell r="O128">
            <v>160374</v>
          </cell>
          <cell r="P128">
            <v>1976.895</v>
          </cell>
        </row>
        <row r="129">
          <cell r="A129" t="str">
            <v>5620</v>
          </cell>
          <cell r="B129" t="str">
            <v>PY2</v>
          </cell>
          <cell r="C129" t="str">
            <v>GANATON</v>
          </cell>
          <cell r="D129">
            <v>352100</v>
          </cell>
          <cell r="E129">
            <v>203487</v>
          </cell>
          <cell r="F129">
            <v>254544</v>
          </cell>
          <cell r="G129">
            <v>280368</v>
          </cell>
          <cell r="H129">
            <v>348559</v>
          </cell>
          <cell r="I129">
            <v>280822</v>
          </cell>
          <cell r="J129">
            <v>285660</v>
          </cell>
          <cell r="K129">
            <v>285513</v>
          </cell>
          <cell r="L129">
            <v>302229</v>
          </cell>
          <cell r="M129">
            <v>249934</v>
          </cell>
          <cell r="N129">
            <v>322937</v>
          </cell>
          <cell r="O129">
            <v>302836</v>
          </cell>
          <cell r="P129">
            <v>3468.989</v>
          </cell>
        </row>
        <row r="130">
          <cell r="A130" t="str">
            <v>5960</v>
          </cell>
          <cell r="B130" t="str">
            <v>PY2</v>
          </cell>
          <cell r="C130" t="str">
            <v>GANATON CO-MKT</v>
          </cell>
          <cell r="D130">
            <v>135661</v>
          </cell>
          <cell r="E130">
            <v>139225</v>
          </cell>
          <cell r="F130">
            <v>69696</v>
          </cell>
          <cell r="G130">
            <v>193918</v>
          </cell>
          <cell r="H130">
            <v>70042</v>
          </cell>
          <cell r="I130">
            <v>70069</v>
          </cell>
          <cell r="J130">
            <v>69723</v>
          </cell>
          <cell r="K130">
            <v>92731</v>
          </cell>
          <cell r="L130">
            <v>59338</v>
          </cell>
          <cell r="M130">
            <v>87330</v>
          </cell>
          <cell r="N130">
            <v>87236</v>
          </cell>
          <cell r="O130">
            <v>-1</v>
          </cell>
          <cell r="P130">
            <v>1074.9680000000001</v>
          </cell>
        </row>
        <row r="131">
          <cell r="A131" t="str">
            <v>5650</v>
          </cell>
          <cell r="B131" t="str">
            <v>PY2</v>
          </cell>
          <cell r="C131" t="str">
            <v>HOKUNALIN ORAL</v>
          </cell>
          <cell r="D131">
            <v>138725</v>
          </cell>
          <cell r="E131">
            <v>58463</v>
          </cell>
          <cell r="F131">
            <v>63098</v>
          </cell>
          <cell r="G131">
            <v>82864</v>
          </cell>
          <cell r="H131">
            <v>92486</v>
          </cell>
          <cell r="I131">
            <v>82919</v>
          </cell>
          <cell r="J131">
            <v>73400</v>
          </cell>
          <cell r="K131">
            <v>62621</v>
          </cell>
          <cell r="L131">
            <v>56296</v>
          </cell>
          <cell r="M131">
            <v>46113</v>
          </cell>
          <cell r="N131">
            <v>107496</v>
          </cell>
          <cell r="O131">
            <v>99568</v>
          </cell>
          <cell r="P131">
            <v>964.04899999999998</v>
          </cell>
        </row>
        <row r="132">
          <cell r="A132" t="str">
            <v>5920</v>
          </cell>
          <cell r="B132" t="str">
            <v>PY2</v>
          </cell>
          <cell r="C132" t="str">
            <v>HOKUNALIN TAPE</v>
          </cell>
          <cell r="D132">
            <v>689755</v>
          </cell>
          <cell r="E132">
            <v>309818</v>
          </cell>
          <cell r="F132">
            <v>385226</v>
          </cell>
          <cell r="G132">
            <v>442918</v>
          </cell>
          <cell r="H132">
            <v>555969</v>
          </cell>
          <cell r="I132">
            <v>528349</v>
          </cell>
          <cell r="J132">
            <v>506334</v>
          </cell>
          <cell r="K132">
            <v>425636</v>
          </cell>
          <cell r="L132">
            <v>399029</v>
          </cell>
          <cell r="M132">
            <v>370866</v>
          </cell>
          <cell r="N132">
            <v>759575</v>
          </cell>
          <cell r="O132">
            <v>738920</v>
          </cell>
          <cell r="P132">
            <v>6112.3950000000004</v>
          </cell>
        </row>
        <row r="133">
          <cell r="A133" t="str">
            <v>5930</v>
          </cell>
          <cell r="B133" t="str">
            <v>PY2</v>
          </cell>
          <cell r="C133" t="str">
            <v>HOKUNALIN TAPE GENRC</v>
          </cell>
          <cell r="D133">
            <v>240183</v>
          </cell>
          <cell r="E133">
            <v>59518</v>
          </cell>
          <cell r="F133">
            <v>218256</v>
          </cell>
          <cell r="G133">
            <v>176364</v>
          </cell>
          <cell r="H133">
            <v>158201</v>
          </cell>
          <cell r="I133">
            <v>200255</v>
          </cell>
          <cell r="J133">
            <v>129972</v>
          </cell>
          <cell r="K133">
            <v>118254</v>
          </cell>
          <cell r="L133">
            <v>106838</v>
          </cell>
          <cell r="M133">
            <v>224839</v>
          </cell>
          <cell r="N133">
            <v>201930</v>
          </cell>
          <cell r="O133">
            <v>3684</v>
          </cell>
          <cell r="P133">
            <v>1838.2940000000001</v>
          </cell>
        </row>
        <row r="134">
          <cell r="A134" t="str">
            <v>5840</v>
          </cell>
          <cell r="B134" t="str">
            <v>PY2</v>
          </cell>
          <cell r="C134" t="str">
            <v>HUSCODE</v>
          </cell>
          <cell r="D134">
            <v>134746</v>
          </cell>
          <cell r="E134">
            <v>69143</v>
          </cell>
          <cell r="F134">
            <v>87196</v>
          </cell>
          <cell r="G134">
            <v>109492</v>
          </cell>
          <cell r="H134">
            <v>109220</v>
          </cell>
          <cell r="I134">
            <v>82017</v>
          </cell>
          <cell r="J134">
            <v>69998</v>
          </cell>
          <cell r="K134">
            <v>53455</v>
          </cell>
          <cell r="L134">
            <v>44398</v>
          </cell>
          <cell r="M134">
            <v>39798</v>
          </cell>
          <cell r="N134">
            <v>96999</v>
          </cell>
          <cell r="O134">
            <v>113470</v>
          </cell>
          <cell r="P134">
            <v>1009.932</v>
          </cell>
        </row>
        <row r="135">
          <cell r="A135" t="str">
            <v>5910</v>
          </cell>
          <cell r="B135" t="str">
            <v>PY2</v>
          </cell>
          <cell r="C135" t="str">
            <v>POLYFUL(POLYCOM)</v>
          </cell>
          <cell r="D135">
            <v>39969</v>
          </cell>
          <cell r="E135">
            <v>24616</v>
          </cell>
          <cell r="F135">
            <v>34565</v>
          </cell>
          <cell r="G135">
            <v>46715</v>
          </cell>
          <cell r="H135">
            <v>69412</v>
          </cell>
          <cell r="I135">
            <v>64196</v>
          </cell>
          <cell r="J135">
            <v>70305</v>
          </cell>
          <cell r="K135">
            <v>76326</v>
          </cell>
          <cell r="L135">
            <v>79449</v>
          </cell>
          <cell r="M135">
            <v>71514</v>
          </cell>
          <cell r="N135">
            <v>101906</v>
          </cell>
          <cell r="O135">
            <v>94297</v>
          </cell>
          <cell r="P135">
            <v>773.27</v>
          </cell>
        </row>
        <row r="136">
          <cell r="A136" t="str">
            <v>5970</v>
          </cell>
          <cell r="B136" t="str">
            <v>PY2</v>
          </cell>
          <cell r="C136" t="str">
            <v>POLYFUL CO-MKT</v>
          </cell>
          <cell r="D136">
            <v>35931</v>
          </cell>
          <cell r="E136">
            <v>61331</v>
          </cell>
          <cell r="F136">
            <v>68270</v>
          </cell>
          <cell r="G136">
            <v>59654</v>
          </cell>
          <cell r="H136">
            <v>28454</v>
          </cell>
          <cell r="I136">
            <v>38402</v>
          </cell>
          <cell r="J136">
            <v>3260</v>
          </cell>
          <cell r="K136">
            <v>21566</v>
          </cell>
          <cell r="L136">
            <v>0</v>
          </cell>
          <cell r="M136">
            <v>27898</v>
          </cell>
          <cell r="N136">
            <v>31483</v>
          </cell>
          <cell r="O136">
            <v>23987</v>
          </cell>
          <cell r="P136">
            <v>400.23599999999999</v>
          </cell>
        </row>
        <row r="137">
          <cell r="A137" t="str">
            <v>6990</v>
          </cell>
          <cell r="B137" t="str">
            <v>PY2</v>
          </cell>
          <cell r="C137" t="str">
            <v>OTHER/OTHER MPA</v>
          </cell>
          <cell r="D137">
            <v>84135</v>
          </cell>
          <cell r="E137">
            <v>58275</v>
          </cell>
          <cell r="F137">
            <v>61763</v>
          </cell>
          <cell r="G137">
            <v>70323</v>
          </cell>
          <cell r="H137">
            <v>80248</v>
          </cell>
          <cell r="I137">
            <v>56245</v>
          </cell>
          <cell r="J137">
            <v>55847</v>
          </cell>
          <cell r="K137">
            <v>57478</v>
          </cell>
          <cell r="L137">
            <v>53481</v>
          </cell>
          <cell r="M137">
            <v>42073</v>
          </cell>
          <cell r="N137">
            <v>56175</v>
          </cell>
          <cell r="O137">
            <v>49298</v>
          </cell>
          <cell r="P137">
            <v>725.34100000000001</v>
          </cell>
        </row>
        <row r="138">
          <cell r="A138" t="str">
            <v>5900</v>
          </cell>
          <cell r="B138" t="str">
            <v>PY2</v>
          </cell>
          <cell r="C138" t="str">
            <v>KNOLL RAW MATERIAL</v>
          </cell>
          <cell r="D138">
            <v>2940</v>
          </cell>
          <cell r="E138">
            <v>5460</v>
          </cell>
          <cell r="F138">
            <v>8500</v>
          </cell>
          <cell r="G138">
            <v>11500</v>
          </cell>
          <cell r="H138">
            <v>0</v>
          </cell>
          <cell r="I138">
            <v>0</v>
          </cell>
          <cell r="J138">
            <v>0</v>
          </cell>
          <cell r="K138">
            <v>7140</v>
          </cell>
          <cell r="L138">
            <v>0</v>
          </cell>
          <cell r="M138">
            <v>9155</v>
          </cell>
          <cell r="N138">
            <v>5900</v>
          </cell>
          <cell r="O138">
            <v>0</v>
          </cell>
          <cell r="P138">
            <v>50.594999999999999</v>
          </cell>
        </row>
        <row r="139">
          <cell r="A139" t="str">
            <v>509T</v>
          </cell>
          <cell r="B139" t="str">
            <v>PY2</v>
          </cell>
          <cell r="C139" t="str">
            <v>TOTAL OTHER KNOLL</v>
          </cell>
          <cell r="D139">
            <v>2099063</v>
          </cell>
          <cell r="E139">
            <v>1143433</v>
          </cell>
          <cell r="F139">
            <v>1438375</v>
          </cell>
          <cell r="G139">
            <v>1688919</v>
          </cell>
          <cell r="H139">
            <v>1716155</v>
          </cell>
          <cell r="I139">
            <v>1558172</v>
          </cell>
          <cell r="J139">
            <v>1418365</v>
          </cell>
          <cell r="K139">
            <v>1332520</v>
          </cell>
          <cell r="L139">
            <v>1206228</v>
          </cell>
          <cell r="M139">
            <v>1288547</v>
          </cell>
          <cell r="N139">
            <v>1918754</v>
          </cell>
          <cell r="O139">
            <v>1586433</v>
          </cell>
          <cell r="P139">
            <v>18394.964</v>
          </cell>
        </row>
        <row r="140">
          <cell r="A140" t="str">
            <v>500T</v>
          </cell>
          <cell r="B140" t="str">
            <v>PY2</v>
          </cell>
          <cell r="C140" t="str">
            <v>TOTAL KNOLL ONLY</v>
          </cell>
          <cell r="D140">
            <v>2469773</v>
          </cell>
          <cell r="E140">
            <v>1354827</v>
          </cell>
          <cell r="F140">
            <v>1682731</v>
          </cell>
          <cell r="G140">
            <v>1987309</v>
          </cell>
          <cell r="H140">
            <v>2075521</v>
          </cell>
          <cell r="I140">
            <v>1843875</v>
          </cell>
          <cell r="J140">
            <v>1706279</v>
          </cell>
          <cell r="K140">
            <v>1632023</v>
          </cell>
          <cell r="L140">
            <v>1504151</v>
          </cell>
          <cell r="M140">
            <v>1529257</v>
          </cell>
          <cell r="N140">
            <v>2227598</v>
          </cell>
          <cell r="O140">
            <v>1868680</v>
          </cell>
          <cell r="P140">
            <v>21882.024000000001</v>
          </cell>
        </row>
        <row r="141">
          <cell r="A141" t="str">
            <v>201t</v>
          </cell>
          <cell r="B141" t="str">
            <v>PY2</v>
          </cell>
          <cell r="C141" t="str">
            <v>TOTAL PPD</v>
          </cell>
          <cell r="D141">
            <v>5358338</v>
          </cell>
          <cell r="E141">
            <v>2460984</v>
          </cell>
          <cell r="F141">
            <v>3458573</v>
          </cell>
          <cell r="G141">
            <v>3817205</v>
          </cell>
          <cell r="H141">
            <v>4228320</v>
          </cell>
          <cell r="I141">
            <v>3533606</v>
          </cell>
          <cell r="J141">
            <v>3289399</v>
          </cell>
          <cell r="K141">
            <v>3069461</v>
          </cell>
          <cell r="L141">
            <v>2888445</v>
          </cell>
          <cell r="M141">
            <v>2609418</v>
          </cell>
          <cell r="N141">
            <v>4207136</v>
          </cell>
          <cell r="O141">
            <v>4103661</v>
          </cell>
          <cell r="P141">
            <v>43024.546000000002</v>
          </cell>
        </row>
        <row r="142">
          <cell r="A142" t="str">
            <v>0410</v>
          </cell>
          <cell r="B142" t="str">
            <v>PY2</v>
          </cell>
          <cell r="C142" t="str">
            <v>ETHRANE</v>
          </cell>
          <cell r="D142">
            <v>6958</v>
          </cell>
          <cell r="E142">
            <v>2778</v>
          </cell>
          <cell r="F142">
            <v>3444</v>
          </cell>
          <cell r="G142">
            <v>3132</v>
          </cell>
          <cell r="H142">
            <v>5669</v>
          </cell>
          <cell r="I142">
            <v>3260</v>
          </cell>
          <cell r="J142">
            <v>4266</v>
          </cell>
          <cell r="K142">
            <v>3656</v>
          </cell>
          <cell r="L142">
            <v>3855</v>
          </cell>
          <cell r="M142">
            <v>3033</v>
          </cell>
          <cell r="N142">
            <v>4776</v>
          </cell>
          <cell r="O142">
            <v>3471</v>
          </cell>
          <cell r="P142">
            <v>48.298000000000002</v>
          </cell>
        </row>
        <row r="143">
          <cell r="A143" t="str">
            <v>0400</v>
          </cell>
          <cell r="B143" t="str">
            <v>PY2</v>
          </cell>
          <cell r="C143" t="str">
            <v>FORANE</v>
          </cell>
          <cell r="D143">
            <v>117763</v>
          </cell>
          <cell r="E143">
            <v>41819</v>
          </cell>
          <cell r="F143">
            <v>62909</v>
          </cell>
          <cell r="G143">
            <v>64305</v>
          </cell>
          <cell r="H143">
            <v>100923</v>
          </cell>
          <cell r="I143">
            <v>63493</v>
          </cell>
          <cell r="J143">
            <v>68094</v>
          </cell>
          <cell r="K143">
            <v>71323</v>
          </cell>
          <cell r="L143">
            <v>76640</v>
          </cell>
          <cell r="M143">
            <v>63995</v>
          </cell>
          <cell r="N143">
            <v>77084</v>
          </cell>
          <cell r="O143">
            <v>78476</v>
          </cell>
          <cell r="P143">
            <v>886.82399999999996</v>
          </cell>
        </row>
        <row r="144">
          <cell r="A144" t="str">
            <v>0430</v>
          </cell>
          <cell r="B144" t="str">
            <v>PY2</v>
          </cell>
          <cell r="C144" t="str">
            <v>SEVOFLURANE</v>
          </cell>
          <cell r="D144">
            <v>392321</v>
          </cell>
          <cell r="E144">
            <v>131850</v>
          </cell>
          <cell r="F144">
            <v>255365</v>
          </cell>
          <cell r="G144">
            <v>265838</v>
          </cell>
          <cell r="H144">
            <v>343321</v>
          </cell>
          <cell r="I144">
            <v>239796</v>
          </cell>
          <cell r="J144">
            <v>271699</v>
          </cell>
          <cell r="K144">
            <v>322526</v>
          </cell>
          <cell r="L144">
            <v>367176</v>
          </cell>
          <cell r="M144">
            <v>229410</v>
          </cell>
          <cell r="N144">
            <v>308481</v>
          </cell>
          <cell r="O144">
            <v>315886</v>
          </cell>
          <cell r="P144">
            <v>3443.6689999999999</v>
          </cell>
        </row>
        <row r="145">
          <cell r="A145" t="str">
            <v>6028</v>
          </cell>
          <cell r="B145" t="str">
            <v>PY2</v>
          </cell>
          <cell r="C145" t="str">
            <v>MEMO: TOT.SEVO/FORANE/ETHR</v>
          </cell>
          <cell r="D145">
            <v>517042</v>
          </cell>
          <cell r="E145">
            <v>176447</v>
          </cell>
          <cell r="F145">
            <v>321718</v>
          </cell>
          <cell r="G145">
            <v>333275</v>
          </cell>
          <cell r="H145">
            <v>449913</v>
          </cell>
          <cell r="I145">
            <v>306549</v>
          </cell>
          <cell r="J145">
            <v>344059</v>
          </cell>
          <cell r="K145">
            <v>397505</v>
          </cell>
          <cell r="L145">
            <v>447671</v>
          </cell>
          <cell r="M145">
            <v>296438</v>
          </cell>
          <cell r="N145">
            <v>390341</v>
          </cell>
          <cell r="O145">
            <v>397833</v>
          </cell>
          <cell r="P145">
            <v>4378.7910000000002</v>
          </cell>
        </row>
        <row r="146">
          <cell r="A146" t="str">
            <v>4100</v>
          </cell>
          <cell r="B146" t="str">
            <v>PY2</v>
          </cell>
          <cell r="C146" t="str">
            <v>ANESTHETIC KITS/TRAY</v>
          </cell>
          <cell r="D146">
            <v>8879</v>
          </cell>
          <cell r="E146">
            <v>4565</v>
          </cell>
          <cell r="F146">
            <v>5894</v>
          </cell>
          <cell r="G146">
            <v>5914</v>
          </cell>
          <cell r="H146">
            <v>7000</v>
          </cell>
          <cell r="I146">
            <v>5522</v>
          </cell>
          <cell r="J146">
            <v>6142</v>
          </cell>
          <cell r="K146">
            <v>6975</v>
          </cell>
          <cell r="L146">
            <v>6510</v>
          </cell>
          <cell r="M146">
            <v>5462</v>
          </cell>
          <cell r="N146">
            <v>6951</v>
          </cell>
          <cell r="O146">
            <v>6613</v>
          </cell>
          <cell r="P146">
            <v>76.427000000000007</v>
          </cell>
        </row>
        <row r="147">
          <cell r="A147" t="str">
            <v>6025</v>
          </cell>
          <cell r="B147" t="str">
            <v>PY2</v>
          </cell>
          <cell r="C147" t="str">
            <v>TOTAL ANESTHESIA</v>
          </cell>
          <cell r="D147">
            <v>525921</v>
          </cell>
          <cell r="E147">
            <v>181012</v>
          </cell>
          <cell r="F147">
            <v>327612</v>
          </cell>
          <cell r="G147">
            <v>339189</v>
          </cell>
          <cell r="H147">
            <v>456913</v>
          </cell>
          <cell r="I147">
            <v>312071</v>
          </cell>
          <cell r="J147">
            <v>350201</v>
          </cell>
          <cell r="K147">
            <v>404480</v>
          </cell>
          <cell r="L147">
            <v>454181</v>
          </cell>
          <cell r="M147">
            <v>301900</v>
          </cell>
          <cell r="N147">
            <v>397292</v>
          </cell>
          <cell r="O147">
            <v>404446</v>
          </cell>
          <cell r="P147">
            <v>4455.2179999999998</v>
          </cell>
        </row>
        <row r="148">
          <cell r="A148" t="str">
            <v>0590</v>
          </cell>
          <cell r="B148" t="str">
            <v>PY2</v>
          </cell>
          <cell r="C148" t="str">
            <v>I.V. SETS</v>
          </cell>
          <cell r="D148">
            <v>3032</v>
          </cell>
          <cell r="E148">
            <v>1993</v>
          </cell>
          <cell r="F148">
            <v>1757</v>
          </cell>
          <cell r="G148">
            <v>2214</v>
          </cell>
          <cell r="H148">
            <v>2640</v>
          </cell>
          <cell r="I148">
            <v>1874</v>
          </cell>
          <cell r="J148">
            <v>1326</v>
          </cell>
          <cell r="K148">
            <v>2462</v>
          </cell>
          <cell r="L148">
            <v>2344</v>
          </cell>
          <cell r="M148">
            <v>1631</v>
          </cell>
          <cell r="N148">
            <v>1984</v>
          </cell>
          <cell r="O148">
            <v>2550</v>
          </cell>
          <cell r="P148">
            <v>25.806999999999999</v>
          </cell>
        </row>
        <row r="149">
          <cell r="A149" t="str">
            <v>0630</v>
          </cell>
          <cell r="B149" t="str">
            <v>PY2</v>
          </cell>
          <cell r="C149" t="str">
            <v>DIAL-A-FLO</v>
          </cell>
          <cell r="D149">
            <v>4789</v>
          </cell>
          <cell r="E149">
            <v>3441</v>
          </cell>
          <cell r="F149">
            <v>3128</v>
          </cell>
          <cell r="G149">
            <v>3641</v>
          </cell>
          <cell r="H149">
            <v>4528</v>
          </cell>
          <cell r="I149">
            <v>3434</v>
          </cell>
          <cell r="J149">
            <v>4237</v>
          </cell>
          <cell r="K149">
            <v>4868</v>
          </cell>
          <cell r="L149">
            <v>4422</v>
          </cell>
          <cell r="M149">
            <v>4015</v>
          </cell>
          <cell r="N149">
            <v>4692</v>
          </cell>
          <cell r="O149">
            <v>3930</v>
          </cell>
          <cell r="P149">
            <v>49.125</v>
          </cell>
        </row>
        <row r="150">
          <cell r="A150" t="str">
            <v>6050</v>
          </cell>
          <cell r="B150" t="str">
            <v>PY2</v>
          </cell>
          <cell r="C150" t="str">
            <v>TOTAL IV SYSTEMS</v>
          </cell>
          <cell r="D150">
            <v>7821</v>
          </cell>
          <cell r="E150">
            <v>5434</v>
          </cell>
          <cell r="F150">
            <v>4885</v>
          </cell>
          <cell r="G150">
            <v>5855</v>
          </cell>
          <cell r="H150">
            <v>7168</v>
          </cell>
          <cell r="I150">
            <v>5308</v>
          </cell>
          <cell r="J150">
            <v>5563</v>
          </cell>
          <cell r="K150">
            <v>7330</v>
          </cell>
          <cell r="L150">
            <v>6766</v>
          </cell>
          <cell r="M150">
            <v>5646</v>
          </cell>
          <cell r="N150">
            <v>6676</v>
          </cell>
          <cell r="O150">
            <v>6480</v>
          </cell>
          <cell r="P150">
            <v>74.932000000000002</v>
          </cell>
        </row>
        <row r="151">
          <cell r="A151" t="str">
            <v>0170</v>
          </cell>
          <cell r="B151" t="str">
            <v>PY2</v>
          </cell>
          <cell r="C151" t="str">
            <v>ABBOKINASE</v>
          </cell>
          <cell r="D151">
            <v>-1075</v>
          </cell>
          <cell r="E151">
            <v>0</v>
          </cell>
          <cell r="F151">
            <v>-1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-45</v>
          </cell>
          <cell r="M151">
            <v>0</v>
          </cell>
          <cell r="N151">
            <v>0</v>
          </cell>
          <cell r="O151">
            <v>1</v>
          </cell>
          <cell r="P151">
            <v>-1.1200000000000001</v>
          </cell>
        </row>
        <row r="152">
          <cell r="A152" t="str">
            <v>6076</v>
          </cell>
          <cell r="B152" t="str">
            <v>PY2</v>
          </cell>
          <cell r="C152" t="str">
            <v>TOT. HOSP. PHARMACEUTICALS</v>
          </cell>
          <cell r="D152">
            <v>-1075</v>
          </cell>
          <cell r="E152">
            <v>0</v>
          </cell>
          <cell r="F152">
            <v>-1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-45</v>
          </cell>
          <cell r="M152">
            <v>0</v>
          </cell>
          <cell r="N152">
            <v>0</v>
          </cell>
          <cell r="O152">
            <v>1</v>
          </cell>
          <cell r="P152">
            <v>-1.1200000000000001</v>
          </cell>
        </row>
        <row r="153">
          <cell r="A153" t="str">
            <v>4610</v>
          </cell>
          <cell r="B153" t="str">
            <v>PY2</v>
          </cell>
          <cell r="C153" t="str">
            <v>CRITICAL CARE</v>
          </cell>
          <cell r="D153">
            <v>139334</v>
          </cell>
          <cell r="E153">
            <v>83083</v>
          </cell>
          <cell r="F153">
            <v>113643</v>
          </cell>
          <cell r="G153">
            <v>104984</v>
          </cell>
          <cell r="H153">
            <v>135857</v>
          </cell>
          <cell r="I153">
            <v>90203</v>
          </cell>
          <cell r="J153">
            <v>93163</v>
          </cell>
          <cell r="K153">
            <v>111989</v>
          </cell>
          <cell r="L153">
            <v>105735</v>
          </cell>
          <cell r="M153">
            <v>86003</v>
          </cell>
          <cell r="N153">
            <v>98510</v>
          </cell>
          <cell r="O153">
            <v>100162</v>
          </cell>
          <cell r="P153">
            <v>1262.6659999999999</v>
          </cell>
        </row>
        <row r="154">
          <cell r="A154" t="str">
            <v>6080</v>
          </cell>
          <cell r="B154" t="str">
            <v>PY2</v>
          </cell>
          <cell r="C154" t="str">
            <v>TOTAL CRITICAL CARE</v>
          </cell>
          <cell r="D154">
            <v>139334</v>
          </cell>
          <cell r="E154">
            <v>83083</v>
          </cell>
          <cell r="F154">
            <v>113643</v>
          </cell>
          <cell r="G154">
            <v>104984</v>
          </cell>
          <cell r="H154">
            <v>135857</v>
          </cell>
          <cell r="I154">
            <v>90203</v>
          </cell>
          <cell r="J154">
            <v>93163</v>
          </cell>
          <cell r="K154">
            <v>111989</v>
          </cell>
          <cell r="L154">
            <v>105735</v>
          </cell>
          <cell r="M154">
            <v>86003</v>
          </cell>
          <cell r="N154">
            <v>98510</v>
          </cell>
          <cell r="O154">
            <v>100162</v>
          </cell>
          <cell r="P154">
            <v>1262.6659999999999</v>
          </cell>
        </row>
        <row r="155">
          <cell r="A155" t="str">
            <v>4070</v>
          </cell>
          <cell r="B155" t="str">
            <v>PY2</v>
          </cell>
          <cell r="C155" t="str">
            <v>EDDS PUMP SETS</v>
          </cell>
          <cell r="D155">
            <v>293</v>
          </cell>
          <cell r="E155">
            <v>49</v>
          </cell>
          <cell r="F155">
            <v>268</v>
          </cell>
          <cell r="G155">
            <v>48</v>
          </cell>
          <cell r="H155">
            <v>274</v>
          </cell>
          <cell r="I155">
            <v>96</v>
          </cell>
          <cell r="J155">
            <v>239</v>
          </cell>
          <cell r="K155">
            <v>268</v>
          </cell>
          <cell r="L155">
            <v>131</v>
          </cell>
          <cell r="M155">
            <v>150</v>
          </cell>
          <cell r="N155">
            <v>405</v>
          </cell>
          <cell r="O155">
            <v>215</v>
          </cell>
          <cell r="P155">
            <v>2.4359999999999999</v>
          </cell>
        </row>
        <row r="156">
          <cell r="A156" t="str">
            <v>4080</v>
          </cell>
          <cell r="B156" t="str">
            <v>PY2</v>
          </cell>
          <cell r="C156" t="str">
            <v>OTHER EDDS</v>
          </cell>
          <cell r="D156">
            <v>9040</v>
          </cell>
          <cell r="E156">
            <v>5260</v>
          </cell>
          <cell r="F156">
            <v>6122</v>
          </cell>
          <cell r="G156">
            <v>8009</v>
          </cell>
          <cell r="H156">
            <v>8291</v>
          </cell>
          <cell r="I156">
            <v>13616</v>
          </cell>
          <cell r="J156">
            <v>6343</v>
          </cell>
          <cell r="K156">
            <v>7358</v>
          </cell>
          <cell r="L156">
            <v>6777</v>
          </cell>
          <cell r="M156">
            <v>5370</v>
          </cell>
          <cell r="N156">
            <v>7443</v>
          </cell>
          <cell r="O156">
            <v>6481</v>
          </cell>
          <cell r="P156">
            <v>90.11</v>
          </cell>
        </row>
        <row r="157">
          <cell r="A157" t="str">
            <v>6125</v>
          </cell>
          <cell r="B157" t="str">
            <v>PY2</v>
          </cell>
          <cell r="C157" t="str">
            <v>TOTAL EDDS</v>
          </cell>
          <cell r="D157">
            <v>9333</v>
          </cell>
          <cell r="E157">
            <v>5309</v>
          </cell>
          <cell r="F157">
            <v>6390</v>
          </cell>
          <cell r="G157">
            <v>8057</v>
          </cell>
          <cell r="H157">
            <v>8565</v>
          </cell>
          <cell r="I157">
            <v>13712</v>
          </cell>
          <cell r="J157">
            <v>6582</v>
          </cell>
          <cell r="K157">
            <v>7626</v>
          </cell>
          <cell r="L157">
            <v>6908</v>
          </cell>
          <cell r="M157">
            <v>5520</v>
          </cell>
          <cell r="N157">
            <v>7848</v>
          </cell>
          <cell r="O157">
            <v>6696</v>
          </cell>
          <cell r="P157">
            <v>92.546000000000006</v>
          </cell>
        </row>
        <row r="158">
          <cell r="A158" t="str">
            <v>0600</v>
          </cell>
          <cell r="B158" t="str">
            <v>PY2</v>
          </cell>
          <cell r="C158" t="str">
            <v>RECEPTAL LINERS</v>
          </cell>
          <cell r="D158">
            <v>57204</v>
          </cell>
          <cell r="E158">
            <v>30818</v>
          </cell>
          <cell r="F158">
            <v>40804</v>
          </cell>
          <cell r="G158">
            <v>39651</v>
          </cell>
          <cell r="H158">
            <v>52951</v>
          </cell>
          <cell r="I158">
            <v>37474</v>
          </cell>
          <cell r="J158">
            <v>38094</v>
          </cell>
          <cell r="K158">
            <v>45868</v>
          </cell>
          <cell r="L158">
            <v>46890</v>
          </cell>
          <cell r="M158">
            <v>36479</v>
          </cell>
          <cell r="N158">
            <v>46472</v>
          </cell>
          <cell r="O158">
            <v>43006</v>
          </cell>
          <cell r="P158">
            <v>515.71100000000001</v>
          </cell>
        </row>
        <row r="159">
          <cell r="A159" t="str">
            <v>0650</v>
          </cell>
          <cell r="B159" t="str">
            <v>PY2</v>
          </cell>
          <cell r="C159" t="str">
            <v>RECEPTAL ACCESSORIES</v>
          </cell>
          <cell r="D159">
            <v>2152</v>
          </cell>
          <cell r="E159">
            <v>1828</v>
          </cell>
          <cell r="F159">
            <v>2197</v>
          </cell>
          <cell r="G159">
            <v>2327</v>
          </cell>
          <cell r="H159">
            <v>3784</v>
          </cell>
          <cell r="I159">
            <v>1924</v>
          </cell>
          <cell r="J159">
            <v>2305</v>
          </cell>
          <cell r="K159">
            <v>2978</v>
          </cell>
          <cell r="L159">
            <v>2966</v>
          </cell>
          <cell r="M159">
            <v>2495</v>
          </cell>
          <cell r="N159">
            <v>2446</v>
          </cell>
          <cell r="O159">
            <v>2513</v>
          </cell>
          <cell r="P159">
            <v>29.914999999999999</v>
          </cell>
        </row>
        <row r="160">
          <cell r="A160" t="str">
            <v>4800</v>
          </cell>
          <cell r="B160" t="str">
            <v>PY2</v>
          </cell>
          <cell r="C160" t="str">
            <v>CO-PROMO/ROYAL-HOSP</v>
          </cell>
          <cell r="D160">
            <v>0</v>
          </cell>
          <cell r="E160">
            <v>2335</v>
          </cell>
          <cell r="F160">
            <v>0</v>
          </cell>
          <cell r="G160">
            <v>2187</v>
          </cell>
          <cell r="H160">
            <v>0</v>
          </cell>
          <cell r="I160">
            <v>0</v>
          </cell>
          <cell r="J160">
            <v>1545</v>
          </cell>
          <cell r="K160">
            <v>0</v>
          </cell>
          <cell r="L160">
            <v>0</v>
          </cell>
          <cell r="M160">
            <v>1560</v>
          </cell>
          <cell r="N160">
            <v>0</v>
          </cell>
          <cell r="O160">
            <v>1</v>
          </cell>
          <cell r="P160">
            <v>7.6280000000000001</v>
          </cell>
        </row>
        <row r="161">
          <cell r="A161" t="str">
            <v>6070</v>
          </cell>
          <cell r="B161" t="str">
            <v>PY2</v>
          </cell>
          <cell r="C161" t="str">
            <v>SUBTOTAL OTHER HOSPITAL</v>
          </cell>
          <cell r="D161">
            <v>59356</v>
          </cell>
          <cell r="E161">
            <v>34981</v>
          </cell>
          <cell r="F161">
            <v>43001</v>
          </cell>
          <cell r="G161">
            <v>44165</v>
          </cell>
          <cell r="H161">
            <v>56735</v>
          </cell>
          <cell r="I161">
            <v>39398</v>
          </cell>
          <cell r="J161">
            <v>41944</v>
          </cell>
          <cell r="K161">
            <v>48846</v>
          </cell>
          <cell r="L161">
            <v>49856</v>
          </cell>
          <cell r="M161">
            <v>40534</v>
          </cell>
          <cell r="N161">
            <v>48918</v>
          </cell>
          <cell r="O161">
            <v>45520</v>
          </cell>
          <cell r="P161">
            <v>553.25400000000002</v>
          </cell>
        </row>
        <row r="162">
          <cell r="A162" t="str">
            <v>6300</v>
          </cell>
          <cell r="B162" t="str">
            <v>PY2</v>
          </cell>
          <cell r="C162" t="str">
            <v>TOTAL HOSPITAL</v>
          </cell>
          <cell r="D162">
            <v>740690</v>
          </cell>
          <cell r="E162">
            <v>309819</v>
          </cell>
          <cell r="F162">
            <v>495530</v>
          </cell>
          <cell r="G162">
            <v>502250</v>
          </cell>
          <cell r="H162">
            <v>665238</v>
          </cell>
          <cell r="I162">
            <v>460692</v>
          </cell>
          <cell r="J162">
            <v>497453</v>
          </cell>
          <cell r="K162">
            <v>580271</v>
          </cell>
          <cell r="L162">
            <v>623401</v>
          </cell>
          <cell r="M162">
            <v>439603</v>
          </cell>
          <cell r="N162">
            <v>559244</v>
          </cell>
          <cell r="O162">
            <v>563305</v>
          </cell>
          <cell r="P162">
            <v>6437.4960000000001</v>
          </cell>
        </row>
        <row r="163">
          <cell r="A163" t="str">
            <v>6301</v>
          </cell>
          <cell r="B163" t="str">
            <v>PY2</v>
          </cell>
          <cell r="C163" t="str">
            <v>MEMO:TOTAL HOSP.EXCL ANESTH.</v>
          </cell>
          <cell r="D163">
            <v>214769</v>
          </cell>
          <cell r="E163">
            <v>128807</v>
          </cell>
          <cell r="F163">
            <v>167918</v>
          </cell>
          <cell r="G163">
            <v>163061</v>
          </cell>
          <cell r="H163">
            <v>208325</v>
          </cell>
          <cell r="I163">
            <v>148621</v>
          </cell>
          <cell r="J163">
            <v>147252</v>
          </cell>
          <cell r="K163">
            <v>175791</v>
          </cell>
          <cell r="L163">
            <v>169220</v>
          </cell>
          <cell r="M163">
            <v>137703</v>
          </cell>
          <cell r="N163">
            <v>161952</v>
          </cell>
          <cell r="O163">
            <v>158859</v>
          </cell>
          <cell r="P163">
            <v>1982.278</v>
          </cell>
        </row>
        <row r="164">
          <cell r="A164" t="str">
            <v>0890</v>
          </cell>
          <cell r="B164" t="str">
            <v>PY2</v>
          </cell>
          <cell r="C164" t="str">
            <v>ENSURE</v>
          </cell>
          <cell r="D164">
            <v>1396280</v>
          </cell>
          <cell r="E164">
            <v>728198</v>
          </cell>
          <cell r="F164">
            <v>884060</v>
          </cell>
          <cell r="G164">
            <v>969930</v>
          </cell>
          <cell r="H164">
            <v>1191469</v>
          </cell>
          <cell r="I164">
            <v>934401</v>
          </cell>
          <cell r="J164">
            <v>996339</v>
          </cell>
          <cell r="K164">
            <v>1118091</v>
          </cell>
          <cell r="L164">
            <v>1177648</v>
          </cell>
          <cell r="M164">
            <v>961693</v>
          </cell>
          <cell r="N164">
            <v>1093039</v>
          </cell>
          <cell r="O164">
            <v>1065904</v>
          </cell>
          <cell r="P164">
            <v>12517.052</v>
          </cell>
        </row>
        <row r="165">
          <cell r="A165" t="str">
            <v>8120</v>
          </cell>
          <cell r="B165" t="str">
            <v>PY2</v>
          </cell>
          <cell r="C165" t="str">
            <v>ENRICH</v>
          </cell>
          <cell r="D165">
            <v>11115</v>
          </cell>
          <cell r="E165">
            <v>5440</v>
          </cell>
          <cell r="F165">
            <v>5783</v>
          </cell>
          <cell r="G165">
            <v>7716</v>
          </cell>
          <cell r="H165">
            <v>8203</v>
          </cell>
          <cell r="I165">
            <v>5885</v>
          </cell>
          <cell r="J165">
            <v>5506</v>
          </cell>
          <cell r="K165">
            <v>6329</v>
          </cell>
          <cell r="L165">
            <v>6264</v>
          </cell>
          <cell r="M165">
            <v>6055</v>
          </cell>
          <cell r="N165">
            <v>5972</v>
          </cell>
          <cell r="O165">
            <v>6003</v>
          </cell>
          <cell r="P165">
            <v>80.271000000000001</v>
          </cell>
        </row>
        <row r="166">
          <cell r="A166" t="str">
            <v>8700</v>
          </cell>
          <cell r="B166" t="str">
            <v>PY2</v>
          </cell>
          <cell r="C166" t="str">
            <v>TOTAL CORE PRODUCTS</v>
          </cell>
          <cell r="D166">
            <v>1407395</v>
          </cell>
          <cell r="E166">
            <v>733638</v>
          </cell>
          <cell r="F166">
            <v>889843</v>
          </cell>
          <cell r="G166">
            <v>977646</v>
          </cell>
          <cell r="H166">
            <v>1199672</v>
          </cell>
          <cell r="I166">
            <v>940286</v>
          </cell>
          <cell r="J166">
            <v>1001845</v>
          </cell>
          <cell r="K166">
            <v>1124420</v>
          </cell>
          <cell r="L166">
            <v>1183912</v>
          </cell>
          <cell r="M166">
            <v>967748</v>
          </cell>
          <cell r="N166">
            <v>1099011</v>
          </cell>
          <cell r="O166">
            <v>1071907</v>
          </cell>
          <cell r="P166">
            <v>12597.323</v>
          </cell>
        </row>
        <row r="167">
          <cell r="A167" t="str">
            <v>810M</v>
          </cell>
          <cell r="B167" t="str">
            <v>PY2</v>
          </cell>
          <cell r="C167" t="str">
            <v>MEMO: TOTAL ENSURE</v>
          </cell>
          <cell r="D167">
            <v>1525400</v>
          </cell>
          <cell r="E167">
            <v>794681</v>
          </cell>
          <cell r="F167">
            <v>969275</v>
          </cell>
          <cell r="G167">
            <v>1069618</v>
          </cell>
          <cell r="H167">
            <v>1306109</v>
          </cell>
          <cell r="I167">
            <v>1024795</v>
          </cell>
          <cell r="J167">
            <v>1096022</v>
          </cell>
          <cell r="K167">
            <v>1228668</v>
          </cell>
          <cell r="L167">
            <v>1292044</v>
          </cell>
          <cell r="M167">
            <v>1057369</v>
          </cell>
          <cell r="N167">
            <v>1216851</v>
          </cell>
          <cell r="O167">
            <v>1175776</v>
          </cell>
          <cell r="P167">
            <v>13756.608</v>
          </cell>
        </row>
        <row r="168">
          <cell r="A168" t="str">
            <v>7310</v>
          </cell>
          <cell r="B168" t="str">
            <v>PY2</v>
          </cell>
          <cell r="C168" t="str">
            <v>JEVITY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7892</v>
          </cell>
          <cell r="O168">
            <v>5736</v>
          </cell>
          <cell r="P168">
            <v>13.628</v>
          </cell>
        </row>
        <row r="169">
          <cell r="A169" t="str">
            <v>8110</v>
          </cell>
          <cell r="B169" t="str">
            <v>PY2</v>
          </cell>
          <cell r="C169" t="str">
            <v>ENSURE RTH</v>
          </cell>
          <cell r="D169">
            <v>42991</v>
          </cell>
          <cell r="E169">
            <v>22603</v>
          </cell>
          <cell r="F169">
            <v>29279</v>
          </cell>
          <cell r="G169">
            <v>31680</v>
          </cell>
          <cell r="H169">
            <v>39461</v>
          </cell>
          <cell r="I169">
            <v>27200</v>
          </cell>
          <cell r="J169">
            <v>30227</v>
          </cell>
          <cell r="K169">
            <v>30436</v>
          </cell>
          <cell r="L169">
            <v>32851</v>
          </cell>
          <cell r="M169">
            <v>29002</v>
          </cell>
          <cell r="N169">
            <v>36739</v>
          </cell>
          <cell r="O169">
            <v>33434</v>
          </cell>
          <cell r="P169">
            <v>385.90300000000002</v>
          </cell>
        </row>
        <row r="170">
          <cell r="A170" t="str">
            <v>8100</v>
          </cell>
          <cell r="B170" t="str">
            <v>PY2</v>
          </cell>
          <cell r="C170" t="str">
            <v>ENSURE PLUS CANS</v>
          </cell>
          <cell r="D170">
            <v>86129</v>
          </cell>
          <cell r="E170">
            <v>43880</v>
          </cell>
          <cell r="F170">
            <v>55936</v>
          </cell>
          <cell r="G170">
            <v>68008</v>
          </cell>
          <cell r="H170">
            <v>75179</v>
          </cell>
          <cell r="I170">
            <v>63194</v>
          </cell>
          <cell r="J170">
            <v>69456</v>
          </cell>
          <cell r="K170">
            <v>80141</v>
          </cell>
          <cell r="L170">
            <v>81545</v>
          </cell>
          <cell r="M170">
            <v>66674</v>
          </cell>
          <cell r="N170">
            <v>87073</v>
          </cell>
          <cell r="O170">
            <v>76438</v>
          </cell>
          <cell r="P170">
            <v>853.65300000000002</v>
          </cell>
        </row>
        <row r="171">
          <cell r="A171" t="str">
            <v>810T</v>
          </cell>
          <cell r="B171" t="str">
            <v>PY2</v>
          </cell>
          <cell r="C171" t="str">
            <v>TOTAL TUBE PRODUCTS</v>
          </cell>
          <cell r="D171">
            <v>129120</v>
          </cell>
          <cell r="E171">
            <v>66483</v>
          </cell>
          <cell r="F171">
            <v>85215</v>
          </cell>
          <cell r="G171">
            <v>99688</v>
          </cell>
          <cell r="H171">
            <v>114640</v>
          </cell>
          <cell r="I171">
            <v>90394</v>
          </cell>
          <cell r="J171">
            <v>99683</v>
          </cell>
          <cell r="K171">
            <v>110577</v>
          </cell>
          <cell r="L171">
            <v>114396</v>
          </cell>
          <cell r="M171">
            <v>95676</v>
          </cell>
          <cell r="N171">
            <v>131704</v>
          </cell>
          <cell r="O171">
            <v>115608</v>
          </cell>
          <cell r="P171">
            <v>1253.184</v>
          </cell>
        </row>
        <row r="172">
          <cell r="A172" t="str">
            <v>7430</v>
          </cell>
          <cell r="B172" t="str">
            <v>PY2</v>
          </cell>
          <cell r="C172" t="str">
            <v>GLUCERNA</v>
          </cell>
          <cell r="D172">
            <v>15092</v>
          </cell>
          <cell r="E172">
            <v>7336</v>
          </cell>
          <cell r="F172">
            <v>10917</v>
          </cell>
          <cell r="G172">
            <v>12283</v>
          </cell>
          <cell r="H172">
            <v>14978</v>
          </cell>
          <cell r="I172">
            <v>11572</v>
          </cell>
          <cell r="J172">
            <v>12598</v>
          </cell>
          <cell r="K172">
            <v>13081</v>
          </cell>
          <cell r="L172">
            <v>13432</v>
          </cell>
          <cell r="M172">
            <v>10647</v>
          </cell>
          <cell r="N172">
            <v>15156</v>
          </cell>
          <cell r="O172">
            <v>12508</v>
          </cell>
          <cell r="P172">
            <v>149.6</v>
          </cell>
        </row>
        <row r="173">
          <cell r="A173" t="str">
            <v>820T</v>
          </cell>
          <cell r="B173" t="str">
            <v>PY2</v>
          </cell>
          <cell r="C173" t="str">
            <v>TOTAL DISEASE SPECIFIC</v>
          </cell>
          <cell r="D173">
            <v>15092</v>
          </cell>
          <cell r="E173">
            <v>7336</v>
          </cell>
          <cell r="F173">
            <v>10917</v>
          </cell>
          <cell r="G173">
            <v>12283</v>
          </cell>
          <cell r="H173">
            <v>14978</v>
          </cell>
          <cell r="I173">
            <v>11572</v>
          </cell>
          <cell r="J173">
            <v>12598</v>
          </cell>
          <cell r="K173">
            <v>13081</v>
          </cell>
          <cell r="L173">
            <v>13432</v>
          </cell>
          <cell r="M173">
            <v>10647</v>
          </cell>
          <cell r="N173">
            <v>15156</v>
          </cell>
          <cell r="O173">
            <v>12508</v>
          </cell>
          <cell r="P173">
            <v>149.6</v>
          </cell>
        </row>
        <row r="174">
          <cell r="A174" t="str">
            <v>0880</v>
          </cell>
          <cell r="B174" t="str">
            <v>PY2</v>
          </cell>
          <cell r="C174" t="str">
            <v>NUTRITIONAL SETS</v>
          </cell>
          <cell r="D174">
            <v>2180</v>
          </cell>
          <cell r="E174">
            <v>1632</v>
          </cell>
          <cell r="F174">
            <v>1943</v>
          </cell>
          <cell r="G174">
            <v>1595</v>
          </cell>
          <cell r="H174">
            <v>1717</v>
          </cell>
          <cell r="I174">
            <v>1362</v>
          </cell>
          <cell r="J174">
            <v>1191</v>
          </cell>
          <cell r="K174">
            <v>1318</v>
          </cell>
          <cell r="L174">
            <v>1203</v>
          </cell>
          <cell r="M174">
            <v>1422</v>
          </cell>
          <cell r="N174">
            <v>2131</v>
          </cell>
          <cell r="O174">
            <v>1221</v>
          </cell>
          <cell r="P174">
            <v>18.914999999999999</v>
          </cell>
        </row>
        <row r="175">
          <cell r="A175" t="str">
            <v>0910</v>
          </cell>
          <cell r="B175" t="str">
            <v>PY2</v>
          </cell>
          <cell r="C175" t="str">
            <v>CONTAINERS</v>
          </cell>
          <cell r="D175">
            <v>1126</v>
          </cell>
          <cell r="E175">
            <v>603</v>
          </cell>
          <cell r="F175">
            <v>706</v>
          </cell>
          <cell r="G175">
            <v>958</v>
          </cell>
          <cell r="H175">
            <v>577</v>
          </cell>
          <cell r="I175">
            <v>288</v>
          </cell>
          <cell r="J175">
            <v>284</v>
          </cell>
          <cell r="K175">
            <v>558</v>
          </cell>
          <cell r="L175">
            <v>375</v>
          </cell>
          <cell r="M175">
            <v>311</v>
          </cell>
          <cell r="N175">
            <v>1064</v>
          </cell>
          <cell r="O175">
            <v>585</v>
          </cell>
          <cell r="P175">
            <v>7.4349999999999996</v>
          </cell>
        </row>
        <row r="176">
          <cell r="A176" t="str">
            <v>0940</v>
          </cell>
          <cell r="B176" t="str">
            <v>PY2</v>
          </cell>
          <cell r="C176" t="str">
            <v>TUBES</v>
          </cell>
          <cell r="D176">
            <v>9835</v>
          </cell>
          <cell r="E176">
            <v>7119</v>
          </cell>
          <cell r="F176">
            <v>8127</v>
          </cell>
          <cell r="G176">
            <v>7755</v>
          </cell>
          <cell r="H176">
            <v>8865</v>
          </cell>
          <cell r="I176">
            <v>7581</v>
          </cell>
          <cell r="J176">
            <v>6141</v>
          </cell>
          <cell r="K176">
            <v>7645</v>
          </cell>
          <cell r="L176">
            <v>7718</v>
          </cell>
          <cell r="M176">
            <v>6177</v>
          </cell>
          <cell r="N176">
            <v>8248</v>
          </cell>
          <cell r="O176">
            <v>7036</v>
          </cell>
          <cell r="P176">
            <v>92.247</v>
          </cell>
        </row>
        <row r="177">
          <cell r="A177" t="str">
            <v>0960</v>
          </cell>
          <cell r="B177" t="str">
            <v>PY2</v>
          </cell>
          <cell r="C177" t="str">
            <v>NUTR ACCESSORIES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9</v>
          </cell>
          <cell r="M177">
            <v>0</v>
          </cell>
          <cell r="N177">
            <v>0</v>
          </cell>
          <cell r="O177">
            <v>0</v>
          </cell>
          <cell r="P177">
            <v>8.9999999999999993E-3</v>
          </cell>
        </row>
        <row r="178">
          <cell r="A178" t="str">
            <v>8600</v>
          </cell>
          <cell r="B178" t="str">
            <v>PY2</v>
          </cell>
          <cell r="C178" t="str">
            <v>TOTAL DEVICES</v>
          </cell>
          <cell r="D178">
            <v>13141</v>
          </cell>
          <cell r="E178">
            <v>9354</v>
          </cell>
          <cell r="F178">
            <v>10776</v>
          </cell>
          <cell r="G178">
            <v>10308</v>
          </cell>
          <cell r="H178">
            <v>11159</v>
          </cell>
          <cell r="I178">
            <v>9231</v>
          </cell>
          <cell r="J178">
            <v>7616</v>
          </cell>
          <cell r="K178">
            <v>9521</v>
          </cell>
          <cell r="L178">
            <v>9305</v>
          </cell>
          <cell r="M178">
            <v>7910</v>
          </cell>
          <cell r="N178">
            <v>11443</v>
          </cell>
          <cell r="O178">
            <v>8842</v>
          </cell>
          <cell r="P178">
            <v>118.60599999999999</v>
          </cell>
        </row>
        <row r="179">
          <cell r="A179" t="str">
            <v>6475</v>
          </cell>
          <cell r="B179" t="str">
            <v>PY2</v>
          </cell>
          <cell r="C179" t="str">
            <v>TOT. MEDICAL NUTRITIONALS</v>
          </cell>
          <cell r="D179">
            <v>1564748</v>
          </cell>
          <cell r="E179">
            <v>816811</v>
          </cell>
          <cell r="F179">
            <v>996751</v>
          </cell>
          <cell r="G179">
            <v>1099925</v>
          </cell>
          <cell r="H179">
            <v>1340449</v>
          </cell>
          <cell r="I179">
            <v>1051483</v>
          </cell>
          <cell r="J179">
            <v>1121742</v>
          </cell>
          <cell r="K179">
            <v>1257599</v>
          </cell>
          <cell r="L179">
            <v>1321045</v>
          </cell>
          <cell r="M179">
            <v>1081981</v>
          </cell>
          <cell r="N179">
            <v>1257314</v>
          </cell>
          <cell r="O179">
            <v>1208865</v>
          </cell>
          <cell r="P179">
            <v>14118.713</v>
          </cell>
        </row>
        <row r="180">
          <cell r="A180" t="str">
            <v>6473</v>
          </cell>
          <cell r="B180" t="str">
            <v>PY2</v>
          </cell>
          <cell r="C180" t="str">
            <v>MEMO: TOTAL MED NUTR LIQUIDS</v>
          </cell>
          <cell r="D180">
            <v>1536515</v>
          </cell>
          <cell r="E180">
            <v>800121</v>
          </cell>
          <cell r="F180">
            <v>975058</v>
          </cell>
          <cell r="G180">
            <v>1077334</v>
          </cell>
          <cell r="H180">
            <v>1314312</v>
          </cell>
          <cell r="I180">
            <v>1030680</v>
          </cell>
          <cell r="J180">
            <v>1101528</v>
          </cell>
          <cell r="K180">
            <v>1234997</v>
          </cell>
          <cell r="L180">
            <v>1298308</v>
          </cell>
          <cell r="M180">
            <v>1063424</v>
          </cell>
          <cell r="N180">
            <v>1230715</v>
          </cell>
          <cell r="O180">
            <v>1187515</v>
          </cell>
          <cell r="P180">
            <v>13850.507</v>
          </cell>
        </row>
        <row r="181">
          <cell r="A181" t="str">
            <v>6474</v>
          </cell>
          <cell r="B181" t="str">
            <v>PY2</v>
          </cell>
          <cell r="C181" t="str">
            <v>MEMO: TOTAL MED NUTR BAGS &amp; SE</v>
          </cell>
          <cell r="D181">
            <v>3306</v>
          </cell>
          <cell r="E181">
            <v>2235</v>
          </cell>
          <cell r="F181">
            <v>2649</v>
          </cell>
          <cell r="G181">
            <v>2553</v>
          </cell>
          <cell r="H181">
            <v>2294</v>
          </cell>
          <cell r="I181">
            <v>1650</v>
          </cell>
          <cell r="J181">
            <v>1475</v>
          </cell>
          <cell r="K181">
            <v>1876</v>
          </cell>
          <cell r="L181">
            <v>1578</v>
          </cell>
          <cell r="M181">
            <v>1733</v>
          </cell>
          <cell r="N181">
            <v>3195</v>
          </cell>
          <cell r="O181">
            <v>1806</v>
          </cell>
          <cell r="P181">
            <v>26.35</v>
          </cell>
        </row>
        <row r="182">
          <cell r="A182" t="str">
            <v>7000</v>
          </cell>
          <cell r="B182" t="str">
            <v>PY2</v>
          </cell>
          <cell r="C182" t="str">
            <v>TOTAL</v>
          </cell>
          <cell r="D182">
            <v>7663776</v>
          </cell>
          <cell r="E182">
            <v>3587614</v>
          </cell>
          <cell r="F182">
            <v>4950854</v>
          </cell>
          <cell r="G182">
            <v>5419380</v>
          </cell>
          <cell r="H182">
            <v>6234007</v>
          </cell>
          <cell r="I182">
            <v>5045781</v>
          </cell>
          <cell r="J182">
            <v>4908594</v>
          </cell>
          <cell r="K182">
            <v>4907331</v>
          </cell>
          <cell r="L182">
            <v>4832891</v>
          </cell>
          <cell r="M182">
            <v>4131002</v>
          </cell>
          <cell r="N182">
            <v>6023694</v>
          </cell>
          <cell r="O182">
            <v>5875831</v>
          </cell>
          <cell r="P182">
            <v>63580.754999999997</v>
          </cell>
        </row>
        <row r="185">
          <cell r="A185" t="str">
            <v>0010</v>
          </cell>
          <cell r="B185" t="str">
            <v>PYR</v>
          </cell>
          <cell r="C185" t="str">
            <v>ERYTHROCIN ADULT</v>
          </cell>
          <cell r="D185">
            <v>75398</v>
          </cell>
          <cell r="E185">
            <v>42930</v>
          </cell>
          <cell r="F185">
            <v>47907</v>
          </cell>
          <cell r="G185">
            <v>47597</v>
          </cell>
          <cell r="H185">
            <v>70681</v>
          </cell>
          <cell r="I185">
            <v>50693</v>
          </cell>
          <cell r="J185">
            <v>46266</v>
          </cell>
          <cell r="K185">
            <v>51508</v>
          </cell>
          <cell r="L185">
            <v>48056</v>
          </cell>
          <cell r="M185">
            <v>38854</v>
          </cell>
          <cell r="N185">
            <v>59267</v>
          </cell>
          <cell r="O185">
            <v>53468</v>
          </cell>
          <cell r="P185">
            <v>632.625</v>
          </cell>
        </row>
        <row r="186">
          <cell r="A186" t="str">
            <v>0020</v>
          </cell>
          <cell r="B186" t="str">
            <v>PYR</v>
          </cell>
          <cell r="C186" t="str">
            <v>ERYTHROCIN PEDIATRIC</v>
          </cell>
          <cell r="D186">
            <v>142270</v>
          </cell>
          <cell r="E186">
            <v>71041</v>
          </cell>
          <cell r="F186">
            <v>82403</v>
          </cell>
          <cell r="G186">
            <v>86803</v>
          </cell>
          <cell r="H186">
            <v>98116</v>
          </cell>
          <cell r="I186">
            <v>83307</v>
          </cell>
          <cell r="J186">
            <v>74679</v>
          </cell>
          <cell r="K186">
            <v>70798</v>
          </cell>
          <cell r="L186">
            <v>57408</v>
          </cell>
          <cell r="M186">
            <v>46582</v>
          </cell>
          <cell r="N186">
            <v>103735</v>
          </cell>
          <cell r="O186">
            <v>104658</v>
          </cell>
          <cell r="P186">
            <v>1021.8</v>
          </cell>
        </row>
        <row r="187">
          <cell r="A187" t="str">
            <v>1010</v>
          </cell>
          <cell r="B187" t="str">
            <v>PYR</v>
          </cell>
          <cell r="C187" t="str">
            <v>ERYTHROCIN INJECT</v>
          </cell>
          <cell r="D187">
            <v>29784</v>
          </cell>
          <cell r="E187">
            <v>20101</v>
          </cell>
          <cell r="F187">
            <v>14041</v>
          </cell>
          <cell r="G187">
            <v>15170</v>
          </cell>
          <cell r="H187">
            <v>27359</v>
          </cell>
          <cell r="I187">
            <v>15733</v>
          </cell>
          <cell r="J187">
            <v>11427</v>
          </cell>
          <cell r="K187">
            <v>9390</v>
          </cell>
          <cell r="L187">
            <v>13207</v>
          </cell>
          <cell r="M187">
            <v>12189</v>
          </cell>
          <cell r="N187">
            <v>15195</v>
          </cell>
          <cell r="O187">
            <v>16445</v>
          </cell>
          <cell r="P187">
            <v>200.041</v>
          </cell>
        </row>
        <row r="188">
          <cell r="A188" t="str">
            <v>0101</v>
          </cell>
          <cell r="B188" t="str">
            <v>PYR</v>
          </cell>
          <cell r="C188" t="str">
            <v>ERYTHROCIN - TOTAL FINISHED</v>
          </cell>
          <cell r="D188">
            <v>247452</v>
          </cell>
          <cell r="E188">
            <v>134072</v>
          </cell>
          <cell r="F188">
            <v>144351</v>
          </cell>
          <cell r="G188">
            <v>149570</v>
          </cell>
          <cell r="H188">
            <v>196156</v>
          </cell>
          <cell r="I188">
            <v>149733</v>
          </cell>
          <cell r="J188">
            <v>132372</v>
          </cell>
          <cell r="K188">
            <v>131696</v>
          </cell>
          <cell r="L188">
            <v>118671</v>
          </cell>
          <cell r="M188">
            <v>97625</v>
          </cell>
          <cell r="N188">
            <v>178197</v>
          </cell>
          <cell r="O188">
            <v>174571</v>
          </cell>
          <cell r="P188">
            <v>1854.4659999999999</v>
          </cell>
        </row>
        <row r="189">
          <cell r="A189" t="str">
            <v>0030</v>
          </cell>
          <cell r="B189" t="str">
            <v>PYR</v>
          </cell>
          <cell r="C189" t="str">
            <v>CLARI-ADULT 200/250MG</v>
          </cell>
          <cell r="D189">
            <v>1463895</v>
          </cell>
          <cell r="E189">
            <v>803878</v>
          </cell>
          <cell r="F189">
            <v>1150854</v>
          </cell>
          <cell r="G189">
            <v>910654</v>
          </cell>
          <cell r="H189">
            <v>1175937</v>
          </cell>
          <cell r="I189">
            <v>885815</v>
          </cell>
          <cell r="J189">
            <v>868800</v>
          </cell>
          <cell r="K189">
            <v>836322</v>
          </cell>
          <cell r="L189">
            <v>727241</v>
          </cell>
          <cell r="M189">
            <v>642199</v>
          </cell>
          <cell r="N189">
            <v>1143746</v>
          </cell>
          <cell r="O189">
            <v>1114158</v>
          </cell>
          <cell r="P189">
            <v>11723.499</v>
          </cell>
        </row>
        <row r="190">
          <cell r="A190" t="str">
            <v>1041</v>
          </cell>
          <cell r="B190" t="str">
            <v>PYR</v>
          </cell>
          <cell r="C190" t="str">
            <v>SUBTOTAL CLARI ADULT</v>
          </cell>
          <cell r="D190">
            <v>1463895</v>
          </cell>
          <cell r="E190">
            <v>803878</v>
          </cell>
          <cell r="F190">
            <v>1150854</v>
          </cell>
          <cell r="G190">
            <v>910654</v>
          </cell>
          <cell r="H190">
            <v>1175937</v>
          </cell>
          <cell r="I190">
            <v>885815</v>
          </cell>
          <cell r="J190">
            <v>868800</v>
          </cell>
          <cell r="K190">
            <v>836322</v>
          </cell>
          <cell r="L190">
            <v>727241</v>
          </cell>
          <cell r="M190">
            <v>642199</v>
          </cell>
          <cell r="N190">
            <v>1143746</v>
          </cell>
          <cell r="O190">
            <v>1114158</v>
          </cell>
          <cell r="P190">
            <v>11723.499</v>
          </cell>
        </row>
        <row r="191">
          <cell r="A191" t="str">
            <v>4511</v>
          </cell>
          <cell r="B191" t="str">
            <v>PYR</v>
          </cell>
          <cell r="C191" t="str">
            <v>TOT. CLARI ADULT INCL COMBI PA</v>
          </cell>
          <cell r="D191">
            <v>1463895</v>
          </cell>
          <cell r="E191">
            <v>803878</v>
          </cell>
          <cell r="F191">
            <v>1150854</v>
          </cell>
          <cell r="G191">
            <v>910654</v>
          </cell>
          <cell r="H191">
            <v>1175937</v>
          </cell>
          <cell r="I191">
            <v>885815</v>
          </cell>
          <cell r="J191">
            <v>868800</v>
          </cell>
          <cell r="K191">
            <v>836322</v>
          </cell>
          <cell r="L191">
            <v>727241</v>
          </cell>
          <cell r="M191">
            <v>642199</v>
          </cell>
          <cell r="N191">
            <v>1143746</v>
          </cell>
          <cell r="O191">
            <v>1114158</v>
          </cell>
          <cell r="P191">
            <v>11723.499</v>
          </cell>
        </row>
        <row r="192">
          <cell r="A192" t="str">
            <v>0050</v>
          </cell>
          <cell r="B192" t="str">
            <v>PYR</v>
          </cell>
          <cell r="C192" t="str">
            <v>CLARI-PEDIATRIC</v>
          </cell>
          <cell r="D192">
            <v>321406</v>
          </cell>
          <cell r="E192">
            <v>153080</v>
          </cell>
          <cell r="F192">
            <v>227714</v>
          </cell>
          <cell r="G192">
            <v>261468</v>
          </cell>
          <cell r="H192">
            <v>240204</v>
          </cell>
          <cell r="I192">
            <v>186424</v>
          </cell>
          <cell r="J192">
            <v>176437</v>
          </cell>
          <cell r="K192">
            <v>160799</v>
          </cell>
          <cell r="L192">
            <v>133544</v>
          </cell>
          <cell r="M192">
            <v>100448</v>
          </cell>
          <cell r="N192">
            <v>249813</v>
          </cell>
          <cell r="O192">
            <v>237083</v>
          </cell>
          <cell r="P192">
            <v>2448.42</v>
          </cell>
        </row>
        <row r="193">
          <cell r="A193" t="str">
            <v>1070</v>
          </cell>
          <cell r="B193" t="str">
            <v>PYR</v>
          </cell>
          <cell r="C193" t="str">
            <v>CLARI-DRY SYRUP</v>
          </cell>
          <cell r="D193">
            <v>394697</v>
          </cell>
          <cell r="E193">
            <v>183106</v>
          </cell>
          <cell r="F193">
            <v>240328</v>
          </cell>
          <cell r="G193">
            <v>264336</v>
          </cell>
          <cell r="H193">
            <v>256924</v>
          </cell>
          <cell r="I193">
            <v>221017</v>
          </cell>
          <cell r="J193">
            <v>203333</v>
          </cell>
          <cell r="K193">
            <v>179434</v>
          </cell>
          <cell r="L193">
            <v>143929</v>
          </cell>
          <cell r="M193">
            <v>113267</v>
          </cell>
          <cell r="N193">
            <v>291200</v>
          </cell>
          <cell r="O193">
            <v>285296</v>
          </cell>
          <cell r="P193">
            <v>2776.8670000000002</v>
          </cell>
        </row>
        <row r="194">
          <cell r="A194" t="str">
            <v>1043</v>
          </cell>
          <cell r="B194" t="str">
            <v>PYR</v>
          </cell>
          <cell r="C194" t="str">
            <v>SUBTOTAL CLARI PED</v>
          </cell>
          <cell r="D194">
            <v>716103</v>
          </cell>
          <cell r="E194">
            <v>336186</v>
          </cell>
          <cell r="F194">
            <v>468042</v>
          </cell>
          <cell r="G194">
            <v>525804</v>
          </cell>
          <cell r="H194">
            <v>497128</v>
          </cell>
          <cell r="I194">
            <v>407441</v>
          </cell>
          <cell r="J194">
            <v>379770</v>
          </cell>
          <cell r="K194">
            <v>340233</v>
          </cell>
          <cell r="L194">
            <v>277473</v>
          </cell>
          <cell r="M194">
            <v>213715</v>
          </cell>
          <cell r="N194">
            <v>541013</v>
          </cell>
          <cell r="O194">
            <v>522379</v>
          </cell>
          <cell r="P194">
            <v>5225.2870000000003</v>
          </cell>
        </row>
        <row r="195">
          <cell r="A195" t="str">
            <v>450T</v>
          </cell>
          <cell r="B195" t="str">
            <v>PYR</v>
          </cell>
          <cell r="C195" t="str">
            <v>CLARI SUBTOTAL FINISHED</v>
          </cell>
          <cell r="D195">
            <v>2179998</v>
          </cell>
          <cell r="E195">
            <v>1140064</v>
          </cell>
          <cell r="F195">
            <v>1618896</v>
          </cell>
          <cell r="G195">
            <v>1436458</v>
          </cell>
          <cell r="H195">
            <v>1673065</v>
          </cell>
          <cell r="I195">
            <v>1293256</v>
          </cell>
          <cell r="J195">
            <v>1248570</v>
          </cell>
          <cell r="K195">
            <v>1176555</v>
          </cell>
          <cell r="L195">
            <v>1004714</v>
          </cell>
          <cell r="M195">
            <v>855914</v>
          </cell>
          <cell r="N195">
            <v>1684759</v>
          </cell>
          <cell r="O195">
            <v>1636537</v>
          </cell>
          <cell r="P195">
            <v>16948.786</v>
          </cell>
        </row>
        <row r="196">
          <cell r="A196" t="str">
            <v>4510</v>
          </cell>
          <cell r="B196" t="str">
            <v>PYR</v>
          </cell>
          <cell r="C196" t="str">
            <v>CLARI - GRAND TOTAL</v>
          </cell>
          <cell r="D196">
            <v>2179998</v>
          </cell>
          <cell r="E196">
            <v>1140064</v>
          </cell>
          <cell r="F196">
            <v>1618896</v>
          </cell>
          <cell r="G196">
            <v>1436458</v>
          </cell>
          <cell r="H196">
            <v>1673065</v>
          </cell>
          <cell r="I196">
            <v>1293256</v>
          </cell>
          <cell r="J196">
            <v>1248570</v>
          </cell>
          <cell r="K196">
            <v>1176555</v>
          </cell>
          <cell r="L196">
            <v>1004714</v>
          </cell>
          <cell r="M196">
            <v>855914</v>
          </cell>
          <cell r="N196">
            <v>1684759</v>
          </cell>
          <cell r="O196">
            <v>1636537</v>
          </cell>
          <cell r="P196">
            <v>16948.786</v>
          </cell>
        </row>
        <row r="197">
          <cell r="A197" t="str">
            <v>0045</v>
          </cell>
          <cell r="B197" t="str">
            <v>PYR</v>
          </cell>
          <cell r="C197" t="str">
            <v>MEMO:TOT CLARI 250(ABT + CM)</v>
          </cell>
          <cell r="D197">
            <v>1463895</v>
          </cell>
          <cell r="E197">
            <v>803878</v>
          </cell>
          <cell r="F197">
            <v>1150854</v>
          </cell>
          <cell r="G197">
            <v>910654</v>
          </cell>
          <cell r="H197">
            <v>1175937</v>
          </cell>
          <cell r="I197">
            <v>885815</v>
          </cell>
          <cell r="J197">
            <v>868800</v>
          </cell>
          <cell r="K197">
            <v>836322</v>
          </cell>
          <cell r="L197">
            <v>727241</v>
          </cell>
          <cell r="M197">
            <v>642199</v>
          </cell>
          <cell r="N197">
            <v>1143746</v>
          </cell>
          <cell r="O197">
            <v>1114158</v>
          </cell>
          <cell r="P197">
            <v>11723.499</v>
          </cell>
        </row>
        <row r="198">
          <cell r="A198" t="str">
            <v>0048</v>
          </cell>
          <cell r="B198" t="str">
            <v>PYR</v>
          </cell>
          <cell r="C198" t="str">
            <v>MEMO: TOTAL CLARI PED</v>
          </cell>
          <cell r="D198">
            <v>321406</v>
          </cell>
          <cell r="E198">
            <v>153080</v>
          </cell>
          <cell r="F198">
            <v>227714</v>
          </cell>
          <cell r="G198">
            <v>261468</v>
          </cell>
          <cell r="H198">
            <v>240204</v>
          </cell>
          <cell r="I198">
            <v>186424</v>
          </cell>
          <cell r="J198">
            <v>176437</v>
          </cell>
          <cell r="K198">
            <v>160799</v>
          </cell>
          <cell r="L198">
            <v>133544</v>
          </cell>
          <cell r="M198">
            <v>100448</v>
          </cell>
          <cell r="N198">
            <v>249813</v>
          </cell>
          <cell r="O198">
            <v>237083</v>
          </cell>
          <cell r="P198">
            <v>2448.42</v>
          </cell>
        </row>
        <row r="199">
          <cell r="A199" t="str">
            <v>0042</v>
          </cell>
          <cell r="B199" t="str">
            <v>PYR</v>
          </cell>
          <cell r="C199" t="str">
            <v>MEMO:TOT CLARI 250(ABT + PI)</v>
          </cell>
          <cell r="D199">
            <v>1463895</v>
          </cell>
          <cell r="E199">
            <v>803878</v>
          </cell>
          <cell r="F199">
            <v>1150854</v>
          </cell>
          <cell r="G199">
            <v>910654</v>
          </cell>
          <cell r="H199">
            <v>1175937</v>
          </cell>
          <cell r="I199">
            <v>885815</v>
          </cell>
          <cell r="J199">
            <v>868800</v>
          </cell>
          <cell r="K199">
            <v>836322</v>
          </cell>
          <cell r="L199">
            <v>727241</v>
          </cell>
          <cell r="M199">
            <v>642199</v>
          </cell>
          <cell r="N199">
            <v>1143746</v>
          </cell>
          <cell r="O199">
            <v>1114158</v>
          </cell>
          <cell r="P199">
            <v>11723.499</v>
          </cell>
        </row>
        <row r="200">
          <cell r="A200" t="str">
            <v>0100</v>
          </cell>
          <cell r="B200" t="str">
            <v>PYR</v>
          </cell>
          <cell r="C200" t="str">
            <v>TOSUFLOXACIN</v>
          </cell>
          <cell r="D200">
            <v>119087</v>
          </cell>
          <cell r="E200">
            <v>74340</v>
          </cell>
          <cell r="F200">
            <v>61994</v>
          </cell>
          <cell r="G200">
            <v>81822</v>
          </cell>
          <cell r="H200">
            <v>90130</v>
          </cell>
          <cell r="I200">
            <v>64538</v>
          </cell>
          <cell r="J200">
            <v>53175</v>
          </cell>
          <cell r="K200">
            <v>57343</v>
          </cell>
          <cell r="L200">
            <v>52845</v>
          </cell>
          <cell r="M200">
            <v>44902</v>
          </cell>
          <cell r="N200">
            <v>66742</v>
          </cell>
          <cell r="O200">
            <v>56162</v>
          </cell>
          <cell r="P200">
            <v>823.08</v>
          </cell>
        </row>
        <row r="201">
          <cell r="A201" t="str">
            <v>0130</v>
          </cell>
          <cell r="B201" t="str">
            <v>PYR</v>
          </cell>
          <cell r="C201" t="str">
            <v>OTHER ANTI-INFECTIVE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-3446</v>
          </cell>
          <cell r="P201">
            <v>-3.4460000000000002</v>
          </cell>
        </row>
        <row r="202">
          <cell r="A202" t="str">
            <v>0108</v>
          </cell>
          <cell r="B202" t="str">
            <v>PYR</v>
          </cell>
          <cell r="C202" t="str">
            <v>OTHER ANTI-INFECTIVES</v>
          </cell>
          <cell r="D202">
            <v>119087</v>
          </cell>
          <cell r="E202">
            <v>74340</v>
          </cell>
          <cell r="F202">
            <v>61994</v>
          </cell>
          <cell r="G202">
            <v>81822</v>
          </cell>
          <cell r="H202">
            <v>90130</v>
          </cell>
          <cell r="I202">
            <v>64538</v>
          </cell>
          <cell r="J202">
            <v>53175</v>
          </cell>
          <cell r="K202">
            <v>57343</v>
          </cell>
          <cell r="L202">
            <v>52845</v>
          </cell>
          <cell r="M202">
            <v>44902</v>
          </cell>
          <cell r="N202">
            <v>66742</v>
          </cell>
          <cell r="O202">
            <v>52716</v>
          </cell>
          <cell r="P202">
            <v>819.63400000000001</v>
          </cell>
        </row>
        <row r="203">
          <cell r="A203" t="str">
            <v>100T</v>
          </cell>
          <cell r="B203" t="str">
            <v>PYR</v>
          </cell>
          <cell r="C203" t="str">
            <v>TOTAL ANTI-INFECTIVES</v>
          </cell>
          <cell r="D203">
            <v>2546537</v>
          </cell>
          <cell r="E203">
            <v>1348476</v>
          </cell>
          <cell r="F203">
            <v>1825241</v>
          </cell>
          <cell r="G203">
            <v>1667850</v>
          </cell>
          <cell r="H203">
            <v>1959351</v>
          </cell>
          <cell r="I203">
            <v>1507527</v>
          </cell>
          <cell r="J203">
            <v>1434117</v>
          </cell>
          <cell r="K203">
            <v>1365594</v>
          </cell>
          <cell r="L203">
            <v>1176230</v>
          </cell>
          <cell r="M203">
            <v>998441</v>
          </cell>
          <cell r="N203">
            <v>1929698</v>
          </cell>
          <cell r="O203">
            <v>1863824</v>
          </cell>
          <cell r="P203">
            <v>19622.885999999999</v>
          </cell>
        </row>
        <row r="204">
          <cell r="A204" t="str">
            <v>2070</v>
          </cell>
          <cell r="B204" t="str">
            <v>PYR</v>
          </cell>
          <cell r="C204" t="str">
            <v>NORVIR</v>
          </cell>
          <cell r="D204">
            <v>6118</v>
          </cell>
          <cell r="E204">
            <v>3615</v>
          </cell>
          <cell r="F204">
            <v>3821</v>
          </cell>
          <cell r="G204">
            <v>5516</v>
          </cell>
          <cell r="H204">
            <v>5263</v>
          </cell>
          <cell r="I204">
            <v>4541</v>
          </cell>
          <cell r="J204">
            <v>4063</v>
          </cell>
          <cell r="K204">
            <v>4580</v>
          </cell>
          <cell r="L204">
            <v>4721</v>
          </cell>
          <cell r="M204">
            <v>3726</v>
          </cell>
          <cell r="N204">
            <v>4544</v>
          </cell>
          <cell r="O204">
            <v>4298</v>
          </cell>
          <cell r="P204">
            <v>54.805999999999997</v>
          </cell>
        </row>
        <row r="205">
          <cell r="A205" t="str">
            <v>2430</v>
          </cell>
          <cell r="B205" t="str">
            <v>PYR</v>
          </cell>
          <cell r="C205" t="str">
            <v>KALETRA</v>
          </cell>
          <cell r="D205">
            <v>14522</v>
          </cell>
          <cell r="E205">
            <v>20019</v>
          </cell>
          <cell r="F205">
            <v>5208</v>
          </cell>
          <cell r="G205">
            <v>8491</v>
          </cell>
          <cell r="H205">
            <v>20580</v>
          </cell>
          <cell r="I205">
            <v>17831</v>
          </cell>
          <cell r="J205">
            <v>15660</v>
          </cell>
          <cell r="K205">
            <v>19235</v>
          </cell>
          <cell r="L205">
            <v>20019</v>
          </cell>
          <cell r="M205">
            <v>18393</v>
          </cell>
          <cell r="N205">
            <v>26146</v>
          </cell>
          <cell r="O205">
            <v>24501</v>
          </cell>
          <cell r="P205">
            <v>210.60499999999999</v>
          </cell>
        </row>
        <row r="206">
          <cell r="A206" t="str">
            <v>2222</v>
          </cell>
          <cell r="B206" t="str">
            <v>PYR</v>
          </cell>
          <cell r="C206" t="str">
            <v>TOTAL ANTI-VIRALS</v>
          </cell>
          <cell r="D206">
            <v>20640</v>
          </cell>
          <cell r="E206">
            <v>23634</v>
          </cell>
          <cell r="F206">
            <v>9029</v>
          </cell>
          <cell r="G206">
            <v>14007</v>
          </cell>
          <cell r="H206">
            <v>25843</v>
          </cell>
          <cell r="I206">
            <v>22372</v>
          </cell>
          <cell r="J206">
            <v>19723</v>
          </cell>
          <cell r="K206">
            <v>23815</v>
          </cell>
          <cell r="L206">
            <v>24740</v>
          </cell>
          <cell r="M206">
            <v>22119</v>
          </cell>
          <cell r="N206">
            <v>30690</v>
          </cell>
          <cell r="O206">
            <v>28799</v>
          </cell>
          <cell r="P206">
            <v>265.411</v>
          </cell>
        </row>
        <row r="207">
          <cell r="A207" t="str">
            <v>0150</v>
          </cell>
          <cell r="B207" t="str">
            <v>PYR</v>
          </cell>
          <cell r="C207" t="str">
            <v>HYTRIN</v>
          </cell>
          <cell r="D207">
            <v>60257</v>
          </cell>
          <cell r="E207">
            <v>40771</v>
          </cell>
          <cell r="F207">
            <v>33268</v>
          </cell>
          <cell r="G207">
            <v>40212</v>
          </cell>
          <cell r="H207">
            <v>64501</v>
          </cell>
          <cell r="I207">
            <v>43676</v>
          </cell>
          <cell r="J207">
            <v>41137</v>
          </cell>
          <cell r="K207">
            <v>45688</v>
          </cell>
          <cell r="L207">
            <v>42712</v>
          </cell>
          <cell r="M207">
            <v>38183</v>
          </cell>
          <cell r="N207">
            <v>48851</v>
          </cell>
          <cell r="O207">
            <v>41811</v>
          </cell>
          <cell r="P207">
            <v>541.06700000000001</v>
          </cell>
        </row>
        <row r="208">
          <cell r="A208" t="str">
            <v>015T</v>
          </cell>
          <cell r="B208" t="str">
            <v>PYR</v>
          </cell>
          <cell r="C208" t="str">
            <v>TOTAL HYTRIN</v>
          </cell>
          <cell r="D208">
            <v>60257</v>
          </cell>
          <cell r="E208">
            <v>40771</v>
          </cell>
          <cell r="F208">
            <v>33268</v>
          </cell>
          <cell r="G208">
            <v>40212</v>
          </cell>
          <cell r="H208">
            <v>64501</v>
          </cell>
          <cell r="I208">
            <v>43676</v>
          </cell>
          <cell r="J208">
            <v>41137</v>
          </cell>
          <cell r="K208">
            <v>45688</v>
          </cell>
          <cell r="L208">
            <v>42712</v>
          </cell>
          <cell r="M208">
            <v>38183</v>
          </cell>
          <cell r="N208">
            <v>48851</v>
          </cell>
          <cell r="O208">
            <v>41811</v>
          </cell>
          <cell r="P208">
            <v>541.06700000000001</v>
          </cell>
        </row>
        <row r="209">
          <cell r="A209" t="str">
            <v>502A</v>
          </cell>
          <cell r="B209" t="str">
            <v>PYR</v>
          </cell>
          <cell r="C209" t="str">
            <v>TOTAL UROLOGY</v>
          </cell>
          <cell r="D209">
            <v>60257</v>
          </cell>
          <cell r="E209">
            <v>40771</v>
          </cell>
          <cell r="F209">
            <v>33268</v>
          </cell>
          <cell r="G209">
            <v>40212</v>
          </cell>
          <cell r="H209">
            <v>64501</v>
          </cell>
          <cell r="I209">
            <v>43676</v>
          </cell>
          <cell r="J209">
            <v>41137</v>
          </cell>
          <cell r="K209">
            <v>45688</v>
          </cell>
          <cell r="L209">
            <v>42712</v>
          </cell>
          <cell r="M209">
            <v>38183</v>
          </cell>
          <cell r="N209">
            <v>48851</v>
          </cell>
          <cell r="O209">
            <v>41811</v>
          </cell>
          <cell r="P209">
            <v>541.06700000000001</v>
          </cell>
        </row>
        <row r="210">
          <cell r="A210" t="str">
            <v>2170</v>
          </cell>
          <cell r="B210" t="str">
            <v>PYR</v>
          </cell>
          <cell r="C210" t="str">
            <v>OTHER CNS</v>
          </cell>
          <cell r="D210">
            <v>16896</v>
          </cell>
          <cell r="E210">
            <v>10230</v>
          </cell>
          <cell r="F210">
            <v>9977</v>
          </cell>
          <cell r="G210">
            <v>10902</v>
          </cell>
          <cell r="H210">
            <v>17005</v>
          </cell>
          <cell r="I210">
            <v>12128</v>
          </cell>
          <cell r="J210">
            <v>11874</v>
          </cell>
          <cell r="K210">
            <v>12777</v>
          </cell>
          <cell r="L210">
            <v>11829</v>
          </cell>
          <cell r="M210">
            <v>10471</v>
          </cell>
          <cell r="N210">
            <v>13883</v>
          </cell>
          <cell r="O210">
            <v>11627</v>
          </cell>
          <cell r="P210">
            <v>149.59899999999999</v>
          </cell>
        </row>
        <row r="211">
          <cell r="A211" t="str">
            <v>205T</v>
          </cell>
          <cell r="B211" t="str">
            <v>PYR</v>
          </cell>
          <cell r="C211" t="str">
            <v>TOTAL CNS</v>
          </cell>
          <cell r="D211">
            <v>16896</v>
          </cell>
          <cell r="E211">
            <v>10230</v>
          </cell>
          <cell r="F211">
            <v>9977</v>
          </cell>
          <cell r="G211">
            <v>10902</v>
          </cell>
          <cell r="H211">
            <v>17005</v>
          </cell>
          <cell r="I211">
            <v>12128</v>
          </cell>
          <cell r="J211">
            <v>11874</v>
          </cell>
          <cell r="K211">
            <v>12777</v>
          </cell>
          <cell r="L211">
            <v>11829</v>
          </cell>
          <cell r="M211">
            <v>10471</v>
          </cell>
          <cell r="N211">
            <v>13883</v>
          </cell>
          <cell r="O211">
            <v>11627</v>
          </cell>
          <cell r="P211">
            <v>149.59899999999999</v>
          </cell>
        </row>
        <row r="212">
          <cell r="A212" t="str">
            <v>2990</v>
          </cell>
          <cell r="B212" t="str">
            <v>PYR</v>
          </cell>
          <cell r="C212" t="str">
            <v>OTHER CARDIOVASCULAR</v>
          </cell>
          <cell r="D212">
            <v>3726</v>
          </cell>
          <cell r="E212">
            <v>2730</v>
          </cell>
          <cell r="F212">
            <v>2392</v>
          </cell>
          <cell r="G212">
            <v>2440</v>
          </cell>
          <cell r="H212">
            <v>4218</v>
          </cell>
          <cell r="I212">
            <v>51</v>
          </cell>
          <cell r="J212">
            <v>-17</v>
          </cell>
          <cell r="K212">
            <v>7</v>
          </cell>
          <cell r="L212">
            <v>-24</v>
          </cell>
          <cell r="M212">
            <v>-14</v>
          </cell>
          <cell r="N212">
            <v>-31</v>
          </cell>
          <cell r="O212">
            <v>0</v>
          </cell>
          <cell r="P212">
            <v>15.478</v>
          </cell>
        </row>
        <row r="213">
          <cell r="A213" t="str">
            <v>207T</v>
          </cell>
          <cell r="B213" t="str">
            <v>PYR</v>
          </cell>
          <cell r="C213" t="str">
            <v>TOTAL CARDIOVASCULAR</v>
          </cell>
          <cell r="D213">
            <v>3726</v>
          </cell>
          <cell r="E213">
            <v>2730</v>
          </cell>
          <cell r="F213">
            <v>2392</v>
          </cell>
          <cell r="G213">
            <v>2440</v>
          </cell>
          <cell r="H213">
            <v>4218</v>
          </cell>
          <cell r="I213">
            <v>51</v>
          </cell>
          <cell r="J213">
            <v>-17</v>
          </cell>
          <cell r="K213">
            <v>7</v>
          </cell>
          <cell r="L213">
            <v>-24</v>
          </cell>
          <cell r="M213">
            <v>-14</v>
          </cell>
          <cell r="N213">
            <v>-31</v>
          </cell>
          <cell r="O213">
            <v>0</v>
          </cell>
          <cell r="P213">
            <v>15.478</v>
          </cell>
        </row>
        <row r="214">
          <cell r="A214" t="str">
            <v>2050</v>
          </cell>
          <cell r="B214" t="str">
            <v>PYR</v>
          </cell>
          <cell r="C214" t="str">
            <v>HEMATINICS</v>
          </cell>
          <cell r="D214">
            <v>30948</v>
          </cell>
          <cell r="E214">
            <v>19264</v>
          </cell>
          <cell r="F214">
            <v>19247</v>
          </cell>
          <cell r="G214">
            <v>18794</v>
          </cell>
          <cell r="H214">
            <v>32596</v>
          </cell>
          <cell r="I214">
            <v>24662</v>
          </cell>
          <cell r="J214">
            <v>24703</v>
          </cell>
          <cell r="K214">
            <v>27717</v>
          </cell>
          <cell r="L214">
            <v>27233</v>
          </cell>
          <cell r="M214">
            <v>23137</v>
          </cell>
          <cell r="N214">
            <v>31088</v>
          </cell>
          <cell r="O214">
            <v>23343</v>
          </cell>
          <cell r="P214">
            <v>302.73200000000003</v>
          </cell>
        </row>
        <row r="215">
          <cell r="A215" t="str">
            <v>0901</v>
          </cell>
          <cell r="B215" t="str">
            <v>PYR</v>
          </cell>
          <cell r="C215" t="str">
            <v>TOTAL CONSUMER</v>
          </cell>
          <cell r="D215">
            <v>30948</v>
          </cell>
          <cell r="E215">
            <v>19264</v>
          </cell>
          <cell r="F215">
            <v>19247</v>
          </cell>
          <cell r="G215">
            <v>18794</v>
          </cell>
          <cell r="H215">
            <v>32596</v>
          </cell>
          <cell r="I215">
            <v>24662</v>
          </cell>
          <cell r="J215">
            <v>24703</v>
          </cell>
          <cell r="K215">
            <v>27717</v>
          </cell>
          <cell r="L215">
            <v>27233</v>
          </cell>
          <cell r="M215">
            <v>23137</v>
          </cell>
          <cell r="N215">
            <v>31088</v>
          </cell>
          <cell r="O215">
            <v>23343</v>
          </cell>
          <cell r="P215">
            <v>302.73200000000003</v>
          </cell>
        </row>
        <row r="216">
          <cell r="A216" t="str">
            <v>2470</v>
          </cell>
          <cell r="B216" t="str">
            <v>PYR</v>
          </cell>
          <cell r="C216" t="str">
            <v>SYNAGIS 50MG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15938</v>
          </cell>
          <cell r="N216">
            <v>194011</v>
          </cell>
          <cell r="O216">
            <v>172338</v>
          </cell>
          <cell r="P216">
            <v>382.28699999999998</v>
          </cell>
        </row>
        <row r="217">
          <cell r="A217" t="str">
            <v>2480</v>
          </cell>
          <cell r="B217" t="str">
            <v>PYR</v>
          </cell>
          <cell r="C217" t="str">
            <v>SYNAGIS 100MG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592</v>
          </cell>
          <cell r="J217">
            <v>2518</v>
          </cell>
          <cell r="K217">
            <v>4147</v>
          </cell>
          <cell r="L217">
            <v>4443</v>
          </cell>
          <cell r="M217">
            <v>37175</v>
          </cell>
          <cell r="N217">
            <v>435883</v>
          </cell>
          <cell r="O217">
            <v>457245</v>
          </cell>
          <cell r="P217">
            <v>942.00300000000004</v>
          </cell>
        </row>
        <row r="218">
          <cell r="A218" t="str">
            <v>247T</v>
          </cell>
          <cell r="B218" t="str">
            <v>PYR</v>
          </cell>
          <cell r="C218" t="str">
            <v>TOTAL SYNAGIS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592</v>
          </cell>
          <cell r="J218">
            <v>2518</v>
          </cell>
          <cell r="K218">
            <v>4147</v>
          </cell>
          <cell r="L218">
            <v>4443</v>
          </cell>
          <cell r="M218">
            <v>53113</v>
          </cell>
          <cell r="N218">
            <v>629894</v>
          </cell>
          <cell r="O218">
            <v>629583</v>
          </cell>
          <cell r="P218">
            <v>1324.29</v>
          </cell>
        </row>
        <row r="219">
          <cell r="A219" t="str">
            <v>0360</v>
          </cell>
          <cell r="B219" t="str">
            <v>PYR</v>
          </cell>
          <cell r="C219" t="str">
            <v>OTHER MISC PHARM</v>
          </cell>
          <cell r="D219">
            <v>0</v>
          </cell>
          <cell r="E219">
            <v>3276</v>
          </cell>
          <cell r="F219">
            <v>3276</v>
          </cell>
          <cell r="G219">
            <v>3276</v>
          </cell>
          <cell r="H219">
            <v>0</v>
          </cell>
          <cell r="I219">
            <v>0</v>
          </cell>
          <cell r="J219">
            <v>4536</v>
          </cell>
          <cell r="K219">
            <v>0</v>
          </cell>
          <cell r="L219">
            <v>0</v>
          </cell>
          <cell r="M219">
            <v>4536</v>
          </cell>
          <cell r="N219">
            <v>6048</v>
          </cell>
          <cell r="O219">
            <v>0</v>
          </cell>
          <cell r="P219">
            <v>24.948</v>
          </cell>
        </row>
        <row r="220">
          <cell r="A220" t="str">
            <v>209T</v>
          </cell>
          <cell r="B220" t="str">
            <v>PYR</v>
          </cell>
          <cell r="C220" t="str">
            <v>TOTAL OTHER PHARM</v>
          </cell>
          <cell r="D220">
            <v>0</v>
          </cell>
          <cell r="E220">
            <v>3276</v>
          </cell>
          <cell r="F220">
            <v>3276</v>
          </cell>
          <cell r="G220">
            <v>3276</v>
          </cell>
          <cell r="H220">
            <v>0</v>
          </cell>
          <cell r="I220">
            <v>592</v>
          </cell>
          <cell r="J220">
            <v>7054</v>
          </cell>
          <cell r="K220">
            <v>4147</v>
          </cell>
          <cell r="L220">
            <v>4443</v>
          </cell>
          <cell r="M220">
            <v>57649</v>
          </cell>
          <cell r="N220">
            <v>635942</v>
          </cell>
          <cell r="O220">
            <v>629583</v>
          </cell>
          <cell r="P220">
            <v>1349.2380000000001</v>
          </cell>
        </row>
        <row r="221">
          <cell r="A221" t="str">
            <v>200T</v>
          </cell>
          <cell r="B221" t="str">
            <v>PYR</v>
          </cell>
          <cell r="C221" t="str">
            <v>GRAND TOTAL OTHER PHARM</v>
          </cell>
          <cell r="D221">
            <v>132467</v>
          </cell>
          <cell r="E221">
            <v>99905</v>
          </cell>
          <cell r="F221">
            <v>77189</v>
          </cell>
          <cell r="G221">
            <v>89631</v>
          </cell>
          <cell r="H221">
            <v>144163</v>
          </cell>
          <cell r="I221">
            <v>103481</v>
          </cell>
          <cell r="J221">
            <v>104474</v>
          </cell>
          <cell r="K221">
            <v>114151</v>
          </cell>
          <cell r="L221">
            <v>110933</v>
          </cell>
          <cell r="M221">
            <v>151545</v>
          </cell>
          <cell r="N221">
            <v>760423</v>
          </cell>
          <cell r="O221">
            <v>735163</v>
          </cell>
          <cell r="P221">
            <v>2623.5250000000001</v>
          </cell>
        </row>
        <row r="222">
          <cell r="A222" t="str">
            <v>5000</v>
          </cell>
          <cell r="B222" t="str">
            <v>PYR</v>
          </cell>
          <cell r="C222" t="str">
            <v>CLIVARINE</v>
          </cell>
          <cell r="D222">
            <v>102936</v>
          </cell>
          <cell r="E222">
            <v>44512</v>
          </cell>
          <cell r="F222">
            <v>52914</v>
          </cell>
          <cell r="G222">
            <v>56506</v>
          </cell>
          <cell r="H222">
            <v>81312</v>
          </cell>
          <cell r="I222">
            <v>71228</v>
          </cell>
          <cell r="J222">
            <v>51083</v>
          </cell>
          <cell r="K222">
            <v>65931</v>
          </cell>
          <cell r="L222">
            <v>75478</v>
          </cell>
          <cell r="M222">
            <v>58228</v>
          </cell>
          <cell r="N222">
            <v>89161</v>
          </cell>
          <cell r="O222">
            <v>70933</v>
          </cell>
          <cell r="P222">
            <v>820.22199999999998</v>
          </cell>
        </row>
        <row r="223">
          <cell r="A223" t="str">
            <v>501T</v>
          </cell>
          <cell r="B223" t="str">
            <v>PYR</v>
          </cell>
          <cell r="C223" t="str">
            <v>TOTAL ANTITHROMBOTICS</v>
          </cell>
          <cell r="D223">
            <v>102936</v>
          </cell>
          <cell r="E223">
            <v>44512</v>
          </cell>
          <cell r="F223">
            <v>52914</v>
          </cell>
          <cell r="G223">
            <v>56506</v>
          </cell>
          <cell r="H223">
            <v>81312</v>
          </cell>
          <cell r="I223">
            <v>71228</v>
          </cell>
          <cell r="J223">
            <v>51083</v>
          </cell>
          <cell r="K223">
            <v>65931</v>
          </cell>
          <cell r="L223">
            <v>75478</v>
          </cell>
          <cell r="M223">
            <v>58228</v>
          </cell>
          <cell r="N223">
            <v>89161</v>
          </cell>
          <cell r="O223">
            <v>70933</v>
          </cell>
          <cell r="P223">
            <v>820.22199999999998</v>
          </cell>
        </row>
        <row r="224">
          <cell r="A224" t="str">
            <v>5120</v>
          </cell>
          <cell r="B224" t="str">
            <v>PYR</v>
          </cell>
          <cell r="C224" t="str">
            <v>ISOPTIN</v>
          </cell>
          <cell r="D224">
            <v>23001</v>
          </cell>
          <cell r="E224">
            <v>11803</v>
          </cell>
          <cell r="F224">
            <v>28032</v>
          </cell>
          <cell r="G224">
            <v>18409</v>
          </cell>
          <cell r="H224">
            <v>22896</v>
          </cell>
          <cell r="I224">
            <v>22050</v>
          </cell>
          <cell r="J224">
            <v>15180</v>
          </cell>
          <cell r="K224">
            <v>15366</v>
          </cell>
          <cell r="L224">
            <v>15786</v>
          </cell>
          <cell r="M224">
            <v>21763</v>
          </cell>
          <cell r="N224">
            <v>22434</v>
          </cell>
          <cell r="O224">
            <v>39479</v>
          </cell>
          <cell r="P224">
            <v>256.19900000000001</v>
          </cell>
        </row>
        <row r="225">
          <cell r="A225" t="str">
            <v>502T</v>
          </cell>
          <cell r="B225" t="str">
            <v>PYR</v>
          </cell>
          <cell r="C225" t="str">
            <v>TOTAL KNOLL CARDIO</v>
          </cell>
          <cell r="D225">
            <v>23001</v>
          </cell>
          <cell r="E225">
            <v>11803</v>
          </cell>
          <cell r="F225">
            <v>28032</v>
          </cell>
          <cell r="G225">
            <v>18409</v>
          </cell>
          <cell r="H225">
            <v>22896</v>
          </cell>
          <cell r="I225">
            <v>22050</v>
          </cell>
          <cell r="J225">
            <v>15180</v>
          </cell>
          <cell r="K225">
            <v>15366</v>
          </cell>
          <cell r="L225">
            <v>15786</v>
          </cell>
          <cell r="M225">
            <v>21763</v>
          </cell>
          <cell r="N225">
            <v>22434</v>
          </cell>
          <cell r="O225">
            <v>39479</v>
          </cell>
          <cell r="P225">
            <v>256.19900000000001</v>
          </cell>
        </row>
        <row r="226">
          <cell r="A226" t="str">
            <v>5280</v>
          </cell>
          <cell r="B226" t="str">
            <v>PYR</v>
          </cell>
          <cell r="C226" t="str">
            <v>THIATON</v>
          </cell>
          <cell r="D226">
            <v>160942</v>
          </cell>
          <cell r="E226">
            <v>107320</v>
          </cell>
          <cell r="F226">
            <v>100947</v>
          </cell>
          <cell r="G226">
            <v>105916</v>
          </cell>
          <cell r="H226">
            <v>155543</v>
          </cell>
          <cell r="I226">
            <v>115502</v>
          </cell>
          <cell r="J226">
            <v>101521</v>
          </cell>
          <cell r="K226">
            <v>110364</v>
          </cell>
          <cell r="L226">
            <v>118714</v>
          </cell>
          <cell r="M226">
            <v>89021</v>
          </cell>
          <cell r="N226">
            <v>120864</v>
          </cell>
          <cell r="O226">
            <v>108837</v>
          </cell>
          <cell r="P226">
            <v>1395.491</v>
          </cell>
        </row>
        <row r="227">
          <cell r="A227" t="str">
            <v>5300</v>
          </cell>
          <cell r="B227" t="str">
            <v>PYR</v>
          </cell>
          <cell r="C227" t="str">
            <v>OTH CNS</v>
          </cell>
          <cell r="D227">
            <v>117507</v>
          </cell>
          <cell r="E227">
            <v>65479</v>
          </cell>
          <cell r="F227">
            <v>87628</v>
          </cell>
          <cell r="G227">
            <v>90875</v>
          </cell>
          <cell r="H227">
            <v>95887</v>
          </cell>
          <cell r="I227">
            <v>74933</v>
          </cell>
          <cell r="J227">
            <v>68963</v>
          </cell>
          <cell r="K227">
            <v>78566</v>
          </cell>
          <cell r="L227">
            <v>77535</v>
          </cell>
          <cell r="M227">
            <v>47629</v>
          </cell>
          <cell r="N227">
            <v>70234</v>
          </cell>
          <cell r="O227">
            <v>65422</v>
          </cell>
          <cell r="P227">
            <v>940.65800000000002</v>
          </cell>
        </row>
        <row r="228">
          <cell r="A228" t="str">
            <v>503T</v>
          </cell>
          <cell r="B228" t="str">
            <v>PYR</v>
          </cell>
          <cell r="C228" t="str">
            <v>TOTAL CNS</v>
          </cell>
          <cell r="D228">
            <v>278449</v>
          </cell>
          <cell r="E228">
            <v>172799</v>
          </cell>
          <cell r="F228">
            <v>188575</v>
          </cell>
          <cell r="G228">
            <v>196791</v>
          </cell>
          <cell r="H228">
            <v>251430</v>
          </cell>
          <cell r="I228">
            <v>190435</v>
          </cell>
          <cell r="J228">
            <v>170484</v>
          </cell>
          <cell r="K228">
            <v>188930</v>
          </cell>
          <cell r="L228">
            <v>196249</v>
          </cell>
          <cell r="M228">
            <v>136650</v>
          </cell>
          <cell r="N228">
            <v>191098</v>
          </cell>
          <cell r="O228">
            <v>174259</v>
          </cell>
          <cell r="P228">
            <v>2336.1489999999999</v>
          </cell>
        </row>
        <row r="229">
          <cell r="A229" t="str">
            <v>5610</v>
          </cell>
          <cell r="B229" t="str">
            <v>PYR</v>
          </cell>
          <cell r="C229" t="str">
            <v>BAREON</v>
          </cell>
          <cell r="D229">
            <v>176126</v>
          </cell>
          <cell r="E229">
            <v>113000</v>
          </cell>
          <cell r="F229">
            <v>137818</v>
          </cell>
          <cell r="G229">
            <v>172416</v>
          </cell>
          <cell r="H229">
            <v>140382</v>
          </cell>
          <cell r="I229">
            <v>96544</v>
          </cell>
          <cell r="J229">
            <v>89694</v>
          </cell>
          <cell r="K229">
            <v>67295</v>
          </cell>
          <cell r="L229">
            <v>95985</v>
          </cell>
          <cell r="M229">
            <v>65914</v>
          </cell>
          <cell r="N229">
            <v>100823</v>
          </cell>
          <cell r="O229">
            <v>128547</v>
          </cell>
          <cell r="P229">
            <v>1384.5440000000001</v>
          </cell>
        </row>
        <row r="230">
          <cell r="A230" t="str">
            <v>5620</v>
          </cell>
          <cell r="B230" t="str">
            <v>PYR</v>
          </cell>
          <cell r="C230" t="str">
            <v>GANATON</v>
          </cell>
          <cell r="D230">
            <v>389975</v>
          </cell>
          <cell r="E230">
            <v>226241</v>
          </cell>
          <cell r="F230">
            <v>222250</v>
          </cell>
          <cell r="G230">
            <v>300267</v>
          </cell>
          <cell r="H230">
            <v>378707</v>
          </cell>
          <cell r="I230">
            <v>289161</v>
          </cell>
          <cell r="J230">
            <v>268507</v>
          </cell>
          <cell r="K230">
            <v>248312</v>
          </cell>
          <cell r="L230">
            <v>310531</v>
          </cell>
          <cell r="M230">
            <v>221528</v>
          </cell>
          <cell r="N230">
            <v>314469</v>
          </cell>
          <cell r="O230">
            <v>291733</v>
          </cell>
          <cell r="P230">
            <v>3461.681</v>
          </cell>
        </row>
        <row r="231">
          <cell r="A231" t="str">
            <v>5960</v>
          </cell>
          <cell r="B231" t="str">
            <v>PYR</v>
          </cell>
          <cell r="C231" t="str">
            <v>GANATON CO-MKT</v>
          </cell>
          <cell r="D231">
            <v>130545</v>
          </cell>
          <cell r="E231">
            <v>65133</v>
          </cell>
          <cell r="F231">
            <v>43602</v>
          </cell>
          <cell r="G231">
            <v>50888</v>
          </cell>
          <cell r="H231">
            <v>65445</v>
          </cell>
          <cell r="I231">
            <v>65606</v>
          </cell>
          <cell r="J231">
            <v>65746</v>
          </cell>
          <cell r="K231">
            <v>65677</v>
          </cell>
          <cell r="L231">
            <v>172599</v>
          </cell>
          <cell r="M231">
            <v>0</v>
          </cell>
          <cell r="N231">
            <v>86652</v>
          </cell>
          <cell r="O231">
            <v>-36832</v>
          </cell>
          <cell r="P231">
            <v>775.06100000000004</v>
          </cell>
        </row>
        <row r="232">
          <cell r="A232" t="str">
            <v>5650</v>
          </cell>
          <cell r="B232" t="str">
            <v>PYR</v>
          </cell>
          <cell r="C232" t="str">
            <v>HOKUNALIN ORAL</v>
          </cell>
          <cell r="D232">
            <v>120315</v>
          </cell>
          <cell r="E232">
            <v>58958</v>
          </cell>
          <cell r="F232">
            <v>64141</v>
          </cell>
          <cell r="G232">
            <v>71510</v>
          </cell>
          <cell r="H232">
            <v>84178</v>
          </cell>
          <cell r="I232">
            <v>69538</v>
          </cell>
          <cell r="J232">
            <v>58006</v>
          </cell>
          <cell r="K232">
            <v>49087</v>
          </cell>
          <cell r="L232">
            <v>46694</v>
          </cell>
          <cell r="M232">
            <v>40567</v>
          </cell>
          <cell r="N232">
            <v>89343</v>
          </cell>
          <cell r="O232">
            <v>84618</v>
          </cell>
          <cell r="P232">
            <v>836.95500000000004</v>
          </cell>
        </row>
        <row r="233">
          <cell r="A233" t="str">
            <v>5920</v>
          </cell>
          <cell r="B233" t="str">
            <v>PYR</v>
          </cell>
          <cell r="C233" t="str">
            <v>HOKUNALIN TAPE</v>
          </cell>
          <cell r="D233">
            <v>904558</v>
          </cell>
          <cell r="E233">
            <v>462896</v>
          </cell>
          <cell r="F233">
            <v>511584</v>
          </cell>
          <cell r="G233">
            <v>620181</v>
          </cell>
          <cell r="H233">
            <v>774583</v>
          </cell>
          <cell r="I233">
            <v>757436</v>
          </cell>
          <cell r="J233">
            <v>578898</v>
          </cell>
          <cell r="K233">
            <v>538428</v>
          </cell>
          <cell r="L233">
            <v>546861</v>
          </cell>
          <cell r="M233">
            <v>460805</v>
          </cell>
          <cell r="N233">
            <v>921419</v>
          </cell>
          <cell r="O233">
            <v>871410</v>
          </cell>
          <cell r="P233">
            <v>7949.0590000000002</v>
          </cell>
        </row>
        <row r="234">
          <cell r="A234" t="str">
            <v>5930</v>
          </cell>
          <cell r="B234" t="str">
            <v>PYR</v>
          </cell>
          <cell r="C234" t="str">
            <v>HOKUNALIN TAPE GENRC</v>
          </cell>
          <cell r="D234">
            <v>421069</v>
          </cell>
          <cell r="E234">
            <v>34047</v>
          </cell>
          <cell r="F234">
            <v>174381</v>
          </cell>
          <cell r="G234">
            <v>195177</v>
          </cell>
          <cell r="H234">
            <v>175572</v>
          </cell>
          <cell r="I234">
            <v>200798</v>
          </cell>
          <cell r="J234">
            <v>22115</v>
          </cell>
          <cell r="K234">
            <v>23927</v>
          </cell>
          <cell r="L234">
            <v>143680</v>
          </cell>
          <cell r="M234">
            <v>301337</v>
          </cell>
          <cell r="N234">
            <v>368682</v>
          </cell>
          <cell r="O234">
            <v>121608</v>
          </cell>
          <cell r="P234">
            <v>2182.393</v>
          </cell>
        </row>
        <row r="235">
          <cell r="A235" t="str">
            <v>5840</v>
          </cell>
          <cell r="B235" t="str">
            <v>PYR</v>
          </cell>
          <cell r="C235" t="str">
            <v>HUSCODE</v>
          </cell>
          <cell r="D235">
            <v>128835</v>
          </cell>
          <cell r="E235">
            <v>87380</v>
          </cell>
          <cell r="F235">
            <v>99956</v>
          </cell>
          <cell r="G235">
            <v>124463</v>
          </cell>
          <cell r="H235">
            <v>101477</v>
          </cell>
          <cell r="I235">
            <v>76293</v>
          </cell>
          <cell r="J235">
            <v>63728</v>
          </cell>
          <cell r="K235">
            <v>56820</v>
          </cell>
          <cell r="L235">
            <v>46894</v>
          </cell>
          <cell r="M235">
            <v>41918</v>
          </cell>
          <cell r="N235">
            <v>107876</v>
          </cell>
          <cell r="O235">
            <v>123283</v>
          </cell>
          <cell r="P235">
            <v>1058.923</v>
          </cell>
        </row>
        <row r="236">
          <cell r="A236" t="str">
            <v>5910</v>
          </cell>
          <cell r="B236" t="str">
            <v>PYR</v>
          </cell>
          <cell r="C236" t="str">
            <v>POLYFUL(POLYCOM)</v>
          </cell>
          <cell r="D236">
            <v>124613</v>
          </cell>
          <cell r="E236">
            <v>72215</v>
          </cell>
          <cell r="F236">
            <v>73802</v>
          </cell>
          <cell r="G236">
            <v>91270</v>
          </cell>
          <cell r="H236">
            <v>136868</v>
          </cell>
          <cell r="I236">
            <v>111141</v>
          </cell>
          <cell r="J236">
            <v>104469</v>
          </cell>
          <cell r="K236">
            <v>122388</v>
          </cell>
          <cell r="L236">
            <v>122991</v>
          </cell>
          <cell r="M236">
            <v>105557</v>
          </cell>
          <cell r="N236">
            <v>141278</v>
          </cell>
          <cell r="O236">
            <v>119189</v>
          </cell>
          <cell r="P236">
            <v>1325.7809999999999</v>
          </cell>
        </row>
        <row r="237">
          <cell r="A237" t="str">
            <v>5970</v>
          </cell>
          <cell r="B237" t="str">
            <v>PYR</v>
          </cell>
          <cell r="C237" t="str">
            <v>POLYFUL CO-MKT</v>
          </cell>
          <cell r="D237">
            <v>27718</v>
          </cell>
          <cell r="E237">
            <v>37986</v>
          </cell>
          <cell r="F237">
            <v>51563</v>
          </cell>
          <cell r="G237">
            <v>18110</v>
          </cell>
          <cell r="H237">
            <v>24317</v>
          </cell>
          <cell r="I237">
            <v>37746</v>
          </cell>
          <cell r="J237">
            <v>34634</v>
          </cell>
          <cell r="K237">
            <v>55154</v>
          </cell>
          <cell r="L237">
            <v>66434</v>
          </cell>
          <cell r="M237">
            <v>61423</v>
          </cell>
          <cell r="N237">
            <v>87167</v>
          </cell>
          <cell r="O237">
            <v>42092</v>
          </cell>
          <cell r="P237">
            <v>544.34400000000005</v>
          </cell>
        </row>
        <row r="238">
          <cell r="A238" t="str">
            <v>5790</v>
          </cell>
          <cell r="B238" t="str">
            <v>PYR</v>
          </cell>
          <cell r="C238" t="str">
            <v>KNOLL LICENSING REVN</v>
          </cell>
          <cell r="D238">
            <v>62806</v>
          </cell>
          <cell r="E238">
            <v>-481</v>
          </cell>
          <cell r="F238">
            <v>-6267</v>
          </cell>
          <cell r="G238">
            <v>19274</v>
          </cell>
          <cell r="H238">
            <v>15812</v>
          </cell>
          <cell r="I238">
            <v>20534</v>
          </cell>
          <cell r="J238">
            <v>17164</v>
          </cell>
          <cell r="K238">
            <v>0</v>
          </cell>
          <cell r="L238">
            <v>30699</v>
          </cell>
          <cell r="M238">
            <v>6056</v>
          </cell>
          <cell r="N238">
            <v>7465</v>
          </cell>
          <cell r="O238">
            <v>43133</v>
          </cell>
          <cell r="P238">
            <v>216.19499999999999</v>
          </cell>
        </row>
        <row r="239">
          <cell r="A239" t="str">
            <v>6990</v>
          </cell>
          <cell r="B239" t="str">
            <v>PYR</v>
          </cell>
          <cell r="C239" t="str">
            <v>OTHER/OTHER MPA</v>
          </cell>
          <cell r="D239">
            <v>58735</v>
          </cell>
          <cell r="E239">
            <v>44111</v>
          </cell>
          <cell r="F239">
            <v>39793</v>
          </cell>
          <cell r="G239">
            <v>46316</v>
          </cell>
          <cell r="H239">
            <v>59811</v>
          </cell>
          <cell r="I239">
            <v>45476</v>
          </cell>
          <cell r="J239">
            <v>37383</v>
          </cell>
          <cell r="K239">
            <v>45194</v>
          </cell>
          <cell r="L239">
            <v>40570</v>
          </cell>
          <cell r="M239">
            <v>28415</v>
          </cell>
          <cell r="N239">
            <v>39527</v>
          </cell>
          <cell r="O239">
            <v>38079</v>
          </cell>
          <cell r="P239">
            <v>523.41</v>
          </cell>
        </row>
        <row r="240">
          <cell r="A240" t="str">
            <v>5900</v>
          </cell>
          <cell r="B240" t="str">
            <v>PYR</v>
          </cell>
          <cell r="C240" t="str">
            <v>KNOLL RAW MATERIAL</v>
          </cell>
          <cell r="D240">
            <v>5040</v>
          </cell>
          <cell r="E240">
            <v>0</v>
          </cell>
          <cell r="F240">
            <v>4200</v>
          </cell>
          <cell r="G240">
            <v>0</v>
          </cell>
          <cell r="H240">
            <v>8900</v>
          </cell>
          <cell r="I240">
            <v>0</v>
          </cell>
          <cell r="J240">
            <v>11130</v>
          </cell>
          <cell r="K240">
            <v>2080</v>
          </cell>
          <cell r="L240">
            <v>13360</v>
          </cell>
          <cell r="M240">
            <v>0</v>
          </cell>
          <cell r="N240">
            <v>9660</v>
          </cell>
          <cell r="O240">
            <v>0</v>
          </cell>
          <cell r="P240">
            <v>54.37</v>
          </cell>
        </row>
        <row r="241">
          <cell r="A241" t="str">
            <v>509T</v>
          </cell>
          <cell r="B241" t="str">
            <v>PYR</v>
          </cell>
          <cell r="C241" t="str">
            <v>TOTAL OTHER KNOLL</v>
          </cell>
          <cell r="D241">
            <v>2550335</v>
          </cell>
          <cell r="E241">
            <v>1201486</v>
          </cell>
          <cell r="F241">
            <v>1416823</v>
          </cell>
          <cell r="G241">
            <v>1709872</v>
          </cell>
          <cell r="H241">
            <v>1966052</v>
          </cell>
          <cell r="I241">
            <v>1770273</v>
          </cell>
          <cell r="J241">
            <v>1351474</v>
          </cell>
          <cell r="K241">
            <v>1274362</v>
          </cell>
          <cell r="L241">
            <v>1637298</v>
          </cell>
          <cell r="M241">
            <v>1333520</v>
          </cell>
          <cell r="N241">
            <v>2274361</v>
          </cell>
          <cell r="O241">
            <v>1826860</v>
          </cell>
          <cell r="P241">
            <v>20312.716</v>
          </cell>
        </row>
        <row r="242">
          <cell r="A242" t="str">
            <v>500T</v>
          </cell>
          <cell r="B242" t="str">
            <v>PYR</v>
          </cell>
          <cell r="C242" t="str">
            <v>TOTAL KNOLL ONLY</v>
          </cell>
          <cell r="D242">
            <v>2954721</v>
          </cell>
          <cell r="E242">
            <v>1430600</v>
          </cell>
          <cell r="F242">
            <v>1686344</v>
          </cell>
          <cell r="G242">
            <v>1981578</v>
          </cell>
          <cell r="H242">
            <v>2321690</v>
          </cell>
          <cell r="I242">
            <v>2053986</v>
          </cell>
          <cell r="J242">
            <v>1588221</v>
          </cell>
          <cell r="K242">
            <v>1544589</v>
          </cell>
          <cell r="L242">
            <v>1924811</v>
          </cell>
          <cell r="M242">
            <v>1550161</v>
          </cell>
          <cell r="N242">
            <v>2577054</v>
          </cell>
          <cell r="O242">
            <v>2111531</v>
          </cell>
          <cell r="P242">
            <v>23725.286</v>
          </cell>
        </row>
        <row r="243">
          <cell r="A243" t="str">
            <v>201t</v>
          </cell>
          <cell r="B243" t="str">
            <v>PYR</v>
          </cell>
          <cell r="C243" t="str">
            <v>TOTAL PPD</v>
          </cell>
          <cell r="D243">
            <v>5633725</v>
          </cell>
          <cell r="E243">
            <v>2878981</v>
          </cell>
          <cell r="F243">
            <v>3588774</v>
          </cell>
          <cell r="G243">
            <v>3739059</v>
          </cell>
          <cell r="H243">
            <v>4425204</v>
          </cell>
          <cell r="I243">
            <v>3664994</v>
          </cell>
          <cell r="J243">
            <v>3126812</v>
          </cell>
          <cell r="K243">
            <v>3024334</v>
          </cell>
          <cell r="L243">
            <v>3211974</v>
          </cell>
          <cell r="M243">
            <v>2700147</v>
          </cell>
          <cell r="N243">
            <v>5267175</v>
          </cell>
          <cell r="O243">
            <v>4710518</v>
          </cell>
          <cell r="P243">
            <v>45971.697</v>
          </cell>
        </row>
        <row r="244">
          <cell r="A244" t="str">
            <v>0410</v>
          </cell>
          <cell r="B244" t="str">
            <v>PYR</v>
          </cell>
          <cell r="C244" t="str">
            <v>ETHRANE</v>
          </cell>
          <cell r="D244">
            <v>5329</v>
          </cell>
          <cell r="E244">
            <v>2820</v>
          </cell>
          <cell r="F244">
            <v>2565</v>
          </cell>
          <cell r="G244">
            <v>2508</v>
          </cell>
          <cell r="H244">
            <v>3911</v>
          </cell>
          <cell r="I244">
            <v>3373</v>
          </cell>
          <cell r="J244">
            <v>3472</v>
          </cell>
          <cell r="K244">
            <v>3359</v>
          </cell>
          <cell r="L244">
            <v>3030</v>
          </cell>
          <cell r="M244">
            <v>2239</v>
          </cell>
          <cell r="N244">
            <v>2919</v>
          </cell>
          <cell r="O244">
            <v>2165</v>
          </cell>
          <cell r="P244">
            <v>37.69</v>
          </cell>
        </row>
        <row r="245">
          <cell r="A245" t="str">
            <v>0400</v>
          </cell>
          <cell r="B245" t="str">
            <v>PYR</v>
          </cell>
          <cell r="C245" t="str">
            <v>FORANE</v>
          </cell>
          <cell r="D245">
            <v>95626</v>
          </cell>
          <cell r="E245">
            <v>38223</v>
          </cell>
          <cell r="F245">
            <v>56900</v>
          </cell>
          <cell r="G245">
            <v>54303</v>
          </cell>
          <cell r="H245">
            <v>79342</v>
          </cell>
          <cell r="I245">
            <v>54241</v>
          </cell>
          <cell r="J245">
            <v>65957</v>
          </cell>
          <cell r="K245">
            <v>69133</v>
          </cell>
          <cell r="L245">
            <v>62308</v>
          </cell>
          <cell r="M245">
            <v>52177</v>
          </cell>
          <cell r="N245">
            <v>64719</v>
          </cell>
          <cell r="O245">
            <v>59985</v>
          </cell>
          <cell r="P245">
            <v>752.91399999999999</v>
          </cell>
        </row>
        <row r="246">
          <cell r="A246" t="str">
            <v>0430</v>
          </cell>
          <cell r="B246" t="str">
            <v>PYR</v>
          </cell>
          <cell r="C246" t="str">
            <v>SEVOFLURANE</v>
          </cell>
          <cell r="D246">
            <v>366087</v>
          </cell>
          <cell r="E246">
            <v>164489</v>
          </cell>
          <cell r="F246">
            <v>262775</v>
          </cell>
          <cell r="G246">
            <v>265600</v>
          </cell>
          <cell r="H246">
            <v>373203</v>
          </cell>
          <cell r="I246">
            <v>263386</v>
          </cell>
          <cell r="J246">
            <v>295924</v>
          </cell>
          <cell r="K246">
            <v>314416</v>
          </cell>
          <cell r="L246">
            <v>360103</v>
          </cell>
          <cell r="M246">
            <v>284992</v>
          </cell>
          <cell r="N246">
            <v>328873</v>
          </cell>
          <cell r="O246">
            <v>347747</v>
          </cell>
          <cell r="P246">
            <v>3627.5949999999998</v>
          </cell>
        </row>
        <row r="247">
          <cell r="A247" t="str">
            <v>6028</v>
          </cell>
          <cell r="B247" t="str">
            <v>PYR</v>
          </cell>
          <cell r="C247" t="str">
            <v>MEMO: TOT.SEVO/FORANE/ETHR</v>
          </cell>
          <cell r="D247">
            <v>467042</v>
          </cell>
          <cell r="E247">
            <v>205532</v>
          </cell>
          <cell r="F247">
            <v>322240</v>
          </cell>
          <cell r="G247">
            <v>322411</v>
          </cell>
          <cell r="H247">
            <v>456456</v>
          </cell>
          <cell r="I247">
            <v>321000</v>
          </cell>
          <cell r="J247">
            <v>365353</v>
          </cell>
          <cell r="K247">
            <v>386908</v>
          </cell>
          <cell r="L247">
            <v>425441</v>
          </cell>
          <cell r="M247">
            <v>339408</v>
          </cell>
          <cell r="N247">
            <v>396511</v>
          </cell>
          <cell r="O247">
            <v>409897</v>
          </cell>
          <cell r="P247">
            <v>4418.1989999999996</v>
          </cell>
        </row>
        <row r="248">
          <cell r="A248" t="str">
            <v>6025</v>
          </cell>
          <cell r="B248" t="str">
            <v>PYR</v>
          </cell>
          <cell r="C248" t="str">
            <v>TOTAL ANESTHESIA</v>
          </cell>
          <cell r="D248">
            <v>467042</v>
          </cell>
          <cell r="E248">
            <v>205532</v>
          </cell>
          <cell r="F248">
            <v>322240</v>
          </cell>
          <cell r="G248">
            <v>322411</v>
          </cell>
          <cell r="H248">
            <v>456456</v>
          </cell>
          <cell r="I248">
            <v>321000</v>
          </cell>
          <cell r="J248">
            <v>365353</v>
          </cell>
          <cell r="K248">
            <v>386908</v>
          </cell>
          <cell r="L248">
            <v>425441</v>
          </cell>
          <cell r="M248">
            <v>339408</v>
          </cell>
          <cell r="N248">
            <v>396511</v>
          </cell>
          <cell r="O248">
            <v>409897</v>
          </cell>
          <cell r="P248">
            <v>4418.1989999999996</v>
          </cell>
        </row>
        <row r="249">
          <cell r="A249" t="str">
            <v>0590</v>
          </cell>
          <cell r="B249" t="str">
            <v>PYR</v>
          </cell>
          <cell r="C249" t="str">
            <v>I.V. SETS</v>
          </cell>
          <cell r="D249">
            <v>2470</v>
          </cell>
          <cell r="E249">
            <v>1903</v>
          </cell>
          <cell r="F249">
            <v>1429</v>
          </cell>
          <cell r="G249">
            <v>2231</v>
          </cell>
          <cell r="H249">
            <v>2547</v>
          </cell>
          <cell r="I249">
            <v>2419</v>
          </cell>
          <cell r="J249">
            <v>1566</v>
          </cell>
          <cell r="K249">
            <v>1941</v>
          </cell>
          <cell r="L249">
            <v>1704</v>
          </cell>
          <cell r="M249">
            <v>1373</v>
          </cell>
          <cell r="N249">
            <v>1627</v>
          </cell>
          <cell r="O249">
            <v>2874</v>
          </cell>
          <cell r="P249">
            <v>24.084</v>
          </cell>
        </row>
        <row r="250">
          <cell r="A250" t="str">
            <v>0630</v>
          </cell>
          <cell r="B250" t="str">
            <v>PYR</v>
          </cell>
          <cell r="C250" t="str">
            <v>DIAL-A-FLO</v>
          </cell>
          <cell r="D250">
            <v>4729</v>
          </cell>
          <cell r="E250">
            <v>3272</v>
          </cell>
          <cell r="F250">
            <v>3704</v>
          </cell>
          <cell r="G250">
            <v>3648</v>
          </cell>
          <cell r="H250">
            <v>3844</v>
          </cell>
          <cell r="I250">
            <v>3946</v>
          </cell>
          <cell r="J250">
            <v>3624</v>
          </cell>
          <cell r="K250">
            <v>3427</v>
          </cell>
          <cell r="L250">
            <v>10491</v>
          </cell>
          <cell r="M250">
            <v>-8</v>
          </cell>
          <cell r="N250">
            <v>0</v>
          </cell>
          <cell r="O250">
            <v>-713</v>
          </cell>
          <cell r="P250">
            <v>39.963999999999999</v>
          </cell>
        </row>
        <row r="251">
          <cell r="A251" t="str">
            <v>6050</v>
          </cell>
          <cell r="B251" t="str">
            <v>PYR</v>
          </cell>
          <cell r="C251" t="str">
            <v>TOTAL IV SYSTEMS</v>
          </cell>
          <cell r="D251">
            <v>7199</v>
          </cell>
          <cell r="E251">
            <v>5175</v>
          </cell>
          <cell r="F251">
            <v>5133</v>
          </cell>
          <cell r="G251">
            <v>5879</v>
          </cell>
          <cell r="H251">
            <v>6391</v>
          </cell>
          <cell r="I251">
            <v>6365</v>
          </cell>
          <cell r="J251">
            <v>5190</v>
          </cell>
          <cell r="K251">
            <v>5368</v>
          </cell>
          <cell r="L251">
            <v>12195</v>
          </cell>
          <cell r="M251">
            <v>1365</v>
          </cell>
          <cell r="N251">
            <v>1627</v>
          </cell>
          <cell r="O251">
            <v>2161</v>
          </cell>
          <cell r="P251">
            <v>64.048000000000002</v>
          </cell>
        </row>
        <row r="252">
          <cell r="A252" t="str">
            <v>4610</v>
          </cell>
          <cell r="B252" t="str">
            <v>PYR</v>
          </cell>
          <cell r="C252" t="str">
            <v>CRITICAL CARE</v>
          </cell>
          <cell r="D252">
            <v>141000</v>
          </cell>
          <cell r="E252">
            <v>78484</v>
          </cell>
          <cell r="F252">
            <v>124867</v>
          </cell>
          <cell r="G252">
            <v>87591</v>
          </cell>
          <cell r="H252">
            <v>107583</v>
          </cell>
          <cell r="I252">
            <v>95163</v>
          </cell>
          <cell r="J252">
            <v>82259</v>
          </cell>
          <cell r="K252">
            <v>117890</v>
          </cell>
          <cell r="L252">
            <v>133977</v>
          </cell>
          <cell r="M252">
            <v>56791</v>
          </cell>
          <cell r="N252">
            <v>95915</v>
          </cell>
          <cell r="O252">
            <v>119324</v>
          </cell>
          <cell r="P252">
            <v>1240.8440000000001</v>
          </cell>
        </row>
        <row r="253">
          <cell r="A253" t="str">
            <v>6080</v>
          </cell>
          <cell r="B253" t="str">
            <v>PYR</v>
          </cell>
          <cell r="C253" t="str">
            <v>TOTAL CRITICAL CARE</v>
          </cell>
          <cell r="D253">
            <v>141000</v>
          </cell>
          <cell r="E253">
            <v>78484</v>
          </cell>
          <cell r="F253">
            <v>124867</v>
          </cell>
          <cell r="G253">
            <v>87591</v>
          </cell>
          <cell r="H253">
            <v>107583</v>
          </cell>
          <cell r="I253">
            <v>95163</v>
          </cell>
          <cell r="J253">
            <v>82259</v>
          </cell>
          <cell r="K253">
            <v>117890</v>
          </cell>
          <cell r="L253">
            <v>133977</v>
          </cell>
          <cell r="M253">
            <v>56791</v>
          </cell>
          <cell r="N253">
            <v>95915</v>
          </cell>
          <cell r="O253">
            <v>119324</v>
          </cell>
          <cell r="P253">
            <v>1240.8440000000001</v>
          </cell>
        </row>
        <row r="254">
          <cell r="A254" t="str">
            <v>4070</v>
          </cell>
          <cell r="B254" t="str">
            <v>PYR</v>
          </cell>
          <cell r="C254" t="str">
            <v>EDDS PUMP SETS</v>
          </cell>
          <cell r="D254">
            <v>323</v>
          </cell>
          <cell r="E254">
            <v>179</v>
          </cell>
          <cell r="F254">
            <v>191</v>
          </cell>
          <cell r="G254">
            <v>54</v>
          </cell>
          <cell r="H254">
            <v>229</v>
          </cell>
          <cell r="I254">
            <v>173</v>
          </cell>
          <cell r="J254">
            <v>185</v>
          </cell>
          <cell r="K254">
            <v>179</v>
          </cell>
          <cell r="L254">
            <v>1689</v>
          </cell>
          <cell r="M254">
            <v>0</v>
          </cell>
          <cell r="N254">
            <v>0</v>
          </cell>
          <cell r="O254">
            <v>-76</v>
          </cell>
          <cell r="P254">
            <v>3.1259999999999999</v>
          </cell>
        </row>
        <row r="255">
          <cell r="A255" t="str">
            <v>4080</v>
          </cell>
          <cell r="B255" t="str">
            <v>PYR</v>
          </cell>
          <cell r="C255" t="str">
            <v>OTHER EDDS</v>
          </cell>
          <cell r="D255">
            <v>9125</v>
          </cell>
          <cell r="E255">
            <v>4559</v>
          </cell>
          <cell r="F255">
            <v>8293</v>
          </cell>
          <cell r="G255">
            <v>5908</v>
          </cell>
          <cell r="H255">
            <v>7749</v>
          </cell>
          <cell r="I255">
            <v>6229</v>
          </cell>
          <cell r="J255">
            <v>6628</v>
          </cell>
          <cell r="K255">
            <v>7620</v>
          </cell>
          <cell r="L255">
            <v>6891</v>
          </cell>
          <cell r="M255">
            <v>6375</v>
          </cell>
          <cell r="N255">
            <v>7922</v>
          </cell>
          <cell r="O255">
            <v>9452</v>
          </cell>
          <cell r="P255">
            <v>86.751000000000005</v>
          </cell>
        </row>
        <row r="256">
          <cell r="A256" t="str">
            <v>6125</v>
          </cell>
          <cell r="B256" t="str">
            <v>PYR</v>
          </cell>
          <cell r="C256" t="str">
            <v>TOTAL EDDS</v>
          </cell>
          <cell r="D256">
            <v>9448</v>
          </cell>
          <cell r="E256">
            <v>4738</v>
          </cell>
          <cell r="F256">
            <v>8484</v>
          </cell>
          <cell r="G256">
            <v>5962</v>
          </cell>
          <cell r="H256">
            <v>7978</v>
          </cell>
          <cell r="I256">
            <v>6402</v>
          </cell>
          <cell r="J256">
            <v>6813</v>
          </cell>
          <cell r="K256">
            <v>7799</v>
          </cell>
          <cell r="L256">
            <v>8580</v>
          </cell>
          <cell r="M256">
            <v>6375</v>
          </cell>
          <cell r="N256">
            <v>7922</v>
          </cell>
          <cell r="O256">
            <v>9376</v>
          </cell>
          <cell r="P256">
            <v>89.876999999999995</v>
          </cell>
        </row>
        <row r="257">
          <cell r="A257" t="str">
            <v>0600</v>
          </cell>
          <cell r="B257" t="str">
            <v>PYR</v>
          </cell>
          <cell r="C257" t="str">
            <v>RECEPTAL LINERS</v>
          </cell>
          <cell r="D257">
            <v>54514</v>
          </cell>
          <cell r="E257">
            <v>30606</v>
          </cell>
          <cell r="F257">
            <v>50923</v>
          </cell>
          <cell r="G257">
            <v>35867</v>
          </cell>
          <cell r="H257">
            <v>48922</v>
          </cell>
          <cell r="I257">
            <v>39376</v>
          </cell>
          <cell r="J257">
            <v>37996</v>
          </cell>
          <cell r="K257">
            <v>47698</v>
          </cell>
          <cell r="L257">
            <v>44239</v>
          </cell>
          <cell r="M257">
            <v>38016</v>
          </cell>
          <cell r="N257">
            <v>46347</v>
          </cell>
          <cell r="O257">
            <v>55268</v>
          </cell>
          <cell r="P257">
            <v>529.77200000000005</v>
          </cell>
        </row>
        <row r="258">
          <cell r="A258" t="str">
            <v>0650</v>
          </cell>
          <cell r="B258" t="str">
            <v>PYR</v>
          </cell>
          <cell r="C258" t="str">
            <v>RECEPTAL ACCESSORIES</v>
          </cell>
          <cell r="D258">
            <v>3889</v>
          </cell>
          <cell r="E258">
            <v>1844</v>
          </cell>
          <cell r="F258">
            <v>3361</v>
          </cell>
          <cell r="G258">
            <v>3190</v>
          </cell>
          <cell r="H258">
            <v>2665</v>
          </cell>
          <cell r="I258">
            <v>2720</v>
          </cell>
          <cell r="J258">
            <v>2192</v>
          </cell>
          <cell r="K258">
            <v>3743</v>
          </cell>
          <cell r="L258">
            <v>1413</v>
          </cell>
          <cell r="M258">
            <v>2298</v>
          </cell>
          <cell r="N258">
            <v>2946</v>
          </cell>
          <cell r="O258">
            <v>3491</v>
          </cell>
          <cell r="P258">
            <v>33.752000000000002</v>
          </cell>
        </row>
        <row r="259">
          <cell r="A259" t="str">
            <v>4800</v>
          </cell>
          <cell r="B259" t="str">
            <v>PYR</v>
          </cell>
          <cell r="C259" t="str">
            <v>CO-PROMO/ROYAL-HOSP</v>
          </cell>
          <cell r="D259">
            <v>0</v>
          </cell>
          <cell r="E259">
            <v>1824</v>
          </cell>
          <cell r="F259">
            <v>0</v>
          </cell>
          <cell r="G259">
            <v>0</v>
          </cell>
          <cell r="H259">
            <v>1266</v>
          </cell>
          <cell r="I259">
            <v>0</v>
          </cell>
          <cell r="J259">
            <v>1550</v>
          </cell>
          <cell r="K259">
            <v>0</v>
          </cell>
          <cell r="L259">
            <v>0</v>
          </cell>
          <cell r="M259">
            <v>1492</v>
          </cell>
          <cell r="N259">
            <v>0</v>
          </cell>
          <cell r="O259">
            <v>1</v>
          </cell>
          <cell r="P259">
            <v>6.133</v>
          </cell>
        </row>
        <row r="260">
          <cell r="A260" t="str">
            <v>6070</v>
          </cell>
          <cell r="B260" t="str">
            <v>PYR</v>
          </cell>
          <cell r="C260" t="str">
            <v>SUBTOTAL OTHER HOSPITAL</v>
          </cell>
          <cell r="D260">
            <v>58403</v>
          </cell>
          <cell r="E260">
            <v>34274</v>
          </cell>
          <cell r="F260">
            <v>54284</v>
          </cell>
          <cell r="G260">
            <v>39057</v>
          </cell>
          <cell r="H260">
            <v>52853</v>
          </cell>
          <cell r="I260">
            <v>42096</v>
          </cell>
          <cell r="J260">
            <v>41738</v>
          </cell>
          <cell r="K260">
            <v>51441</v>
          </cell>
          <cell r="L260">
            <v>45652</v>
          </cell>
          <cell r="M260">
            <v>41806</v>
          </cell>
          <cell r="N260">
            <v>49293</v>
          </cell>
          <cell r="O260">
            <v>58760</v>
          </cell>
          <cell r="P260">
            <v>569.65700000000004</v>
          </cell>
        </row>
        <row r="261">
          <cell r="A261" t="str">
            <v>6300</v>
          </cell>
          <cell r="B261" t="str">
            <v>PYR</v>
          </cell>
          <cell r="C261" t="str">
            <v>TOTAL HOSPITAL</v>
          </cell>
          <cell r="D261">
            <v>683092</v>
          </cell>
          <cell r="E261">
            <v>328203</v>
          </cell>
          <cell r="F261">
            <v>515008</v>
          </cell>
          <cell r="G261">
            <v>460900</v>
          </cell>
          <cell r="H261">
            <v>631261</v>
          </cell>
          <cell r="I261">
            <v>471026</v>
          </cell>
          <cell r="J261">
            <v>501353</v>
          </cell>
          <cell r="K261">
            <v>569406</v>
          </cell>
          <cell r="L261">
            <v>625845</v>
          </cell>
          <cell r="M261">
            <v>445745</v>
          </cell>
          <cell r="N261">
            <v>551268</v>
          </cell>
          <cell r="O261">
            <v>599518</v>
          </cell>
          <cell r="P261">
            <v>6382.625</v>
          </cell>
        </row>
        <row r="262">
          <cell r="A262" t="str">
            <v>6301</v>
          </cell>
          <cell r="B262" t="str">
            <v>PYR</v>
          </cell>
          <cell r="C262" t="str">
            <v>MEMO:TOTAL HOSP.EXCL ANESTH.</v>
          </cell>
          <cell r="D262">
            <v>216050</v>
          </cell>
          <cell r="E262">
            <v>122671</v>
          </cell>
          <cell r="F262">
            <v>192768</v>
          </cell>
          <cell r="G262">
            <v>138489</v>
          </cell>
          <cell r="H262">
            <v>174805</v>
          </cell>
          <cell r="I262">
            <v>150026</v>
          </cell>
          <cell r="J262">
            <v>136000</v>
          </cell>
          <cell r="K262">
            <v>182498</v>
          </cell>
          <cell r="L262">
            <v>200404</v>
          </cell>
          <cell r="M262">
            <v>106337</v>
          </cell>
          <cell r="N262">
            <v>154757</v>
          </cell>
          <cell r="O262">
            <v>189621</v>
          </cell>
          <cell r="P262">
            <v>1964.4259999999999</v>
          </cell>
        </row>
        <row r="263">
          <cell r="A263" t="str">
            <v>0890</v>
          </cell>
          <cell r="B263" t="str">
            <v>PYR</v>
          </cell>
          <cell r="C263" t="str">
            <v>ENSURE</v>
          </cell>
          <cell r="D263">
            <v>1250773</v>
          </cell>
          <cell r="E263">
            <v>780421</v>
          </cell>
          <cell r="F263">
            <v>809198</v>
          </cell>
          <cell r="G263">
            <v>905967</v>
          </cell>
          <cell r="H263">
            <v>1189359</v>
          </cell>
          <cell r="I263">
            <v>935081</v>
          </cell>
          <cell r="J263">
            <v>912399</v>
          </cell>
          <cell r="K263">
            <v>1116583</v>
          </cell>
          <cell r="L263">
            <v>1103284</v>
          </cell>
          <cell r="M263">
            <v>996655</v>
          </cell>
          <cell r="N263">
            <v>1137298</v>
          </cell>
          <cell r="O263">
            <v>954073</v>
          </cell>
          <cell r="P263">
            <v>12091.091</v>
          </cell>
        </row>
        <row r="264">
          <cell r="A264" t="str">
            <v>8120</v>
          </cell>
          <cell r="B264" t="str">
            <v>PYR</v>
          </cell>
          <cell r="C264" t="str">
            <v>ENRICH</v>
          </cell>
          <cell r="D264">
            <v>8159</v>
          </cell>
          <cell r="E264">
            <v>4426</v>
          </cell>
          <cell r="F264">
            <v>3973</v>
          </cell>
          <cell r="G264">
            <v>5593</v>
          </cell>
          <cell r="H264">
            <v>6238</v>
          </cell>
          <cell r="I264">
            <v>5179</v>
          </cell>
          <cell r="J264">
            <v>5140</v>
          </cell>
          <cell r="K264">
            <v>5267</v>
          </cell>
          <cell r="L264">
            <v>5546</v>
          </cell>
          <cell r="M264">
            <v>4069</v>
          </cell>
          <cell r="N264">
            <v>5611</v>
          </cell>
          <cell r="O264">
            <v>4977</v>
          </cell>
          <cell r="P264">
            <v>64.177999999999997</v>
          </cell>
        </row>
        <row r="265">
          <cell r="A265" t="str">
            <v>8700</v>
          </cell>
          <cell r="B265" t="str">
            <v>PYR</v>
          </cell>
          <cell r="C265" t="str">
            <v>TOTAL CORE PRODUCTS</v>
          </cell>
          <cell r="D265">
            <v>1258932</v>
          </cell>
          <cell r="E265">
            <v>784847</v>
          </cell>
          <cell r="F265">
            <v>813171</v>
          </cell>
          <cell r="G265">
            <v>911560</v>
          </cell>
          <cell r="H265">
            <v>1195597</v>
          </cell>
          <cell r="I265">
            <v>940260</v>
          </cell>
          <cell r="J265">
            <v>917539</v>
          </cell>
          <cell r="K265">
            <v>1121850</v>
          </cell>
          <cell r="L265">
            <v>1108830</v>
          </cell>
          <cell r="M265">
            <v>1000724</v>
          </cell>
          <cell r="N265">
            <v>1142909</v>
          </cell>
          <cell r="O265">
            <v>959050</v>
          </cell>
          <cell r="P265">
            <v>12155.269</v>
          </cell>
        </row>
        <row r="266">
          <cell r="A266" t="str">
            <v>810M</v>
          </cell>
          <cell r="B266" t="str">
            <v>PYR</v>
          </cell>
          <cell r="C266" t="str">
            <v>MEMO: TOTAL ENSURE</v>
          </cell>
          <cell r="D266">
            <v>1382015</v>
          </cell>
          <cell r="E266">
            <v>857277</v>
          </cell>
          <cell r="F266">
            <v>894480</v>
          </cell>
          <cell r="G266">
            <v>1004327</v>
          </cell>
          <cell r="H266">
            <v>1318546</v>
          </cell>
          <cell r="I266">
            <v>1043390</v>
          </cell>
          <cell r="J266">
            <v>1017258</v>
          </cell>
          <cell r="K266">
            <v>1248310</v>
          </cell>
          <cell r="L266">
            <v>1240499</v>
          </cell>
          <cell r="M266">
            <v>1118784</v>
          </cell>
          <cell r="N266">
            <v>1291390</v>
          </cell>
          <cell r="O266">
            <v>1076335</v>
          </cell>
          <cell r="P266">
            <v>13492.611000000001</v>
          </cell>
        </row>
        <row r="267">
          <cell r="A267" t="str">
            <v>7310</v>
          </cell>
          <cell r="B267" t="str">
            <v>PYR</v>
          </cell>
          <cell r="C267" t="str">
            <v>JEVITY</v>
          </cell>
          <cell r="D267">
            <v>13378</v>
          </cell>
          <cell r="E267">
            <v>8683</v>
          </cell>
          <cell r="F267">
            <v>10636</v>
          </cell>
          <cell r="G267">
            <v>12443</v>
          </cell>
          <cell r="H267">
            <v>19325</v>
          </cell>
          <cell r="I267">
            <v>14751</v>
          </cell>
          <cell r="J267">
            <v>14678</v>
          </cell>
          <cell r="K267">
            <v>16899</v>
          </cell>
          <cell r="L267">
            <v>18974</v>
          </cell>
          <cell r="M267">
            <v>12271</v>
          </cell>
          <cell r="N267">
            <v>16277</v>
          </cell>
          <cell r="O267">
            <v>14403</v>
          </cell>
          <cell r="P267">
            <v>172.71799999999999</v>
          </cell>
        </row>
        <row r="268">
          <cell r="A268" t="str">
            <v>8110</v>
          </cell>
          <cell r="B268" t="str">
            <v>PYR</v>
          </cell>
          <cell r="C268" t="str">
            <v>ENSURE RTH</v>
          </cell>
          <cell r="D268">
            <v>39333</v>
          </cell>
          <cell r="E268">
            <v>24396</v>
          </cell>
          <cell r="F268">
            <v>25037</v>
          </cell>
          <cell r="G268">
            <v>30675</v>
          </cell>
          <cell r="H268">
            <v>38876</v>
          </cell>
          <cell r="I268">
            <v>30298</v>
          </cell>
          <cell r="J268">
            <v>28884</v>
          </cell>
          <cell r="K268">
            <v>33954</v>
          </cell>
          <cell r="L268">
            <v>33441</v>
          </cell>
          <cell r="M268">
            <v>30872</v>
          </cell>
          <cell r="N268">
            <v>37751</v>
          </cell>
          <cell r="O268">
            <v>32784</v>
          </cell>
          <cell r="P268">
            <v>386.30099999999999</v>
          </cell>
        </row>
        <row r="269">
          <cell r="A269" t="str">
            <v>8100</v>
          </cell>
          <cell r="B269" t="str">
            <v>PYR</v>
          </cell>
          <cell r="C269" t="str">
            <v>ENSURE PLUS CANS</v>
          </cell>
          <cell r="D269">
            <v>91909</v>
          </cell>
          <cell r="E269">
            <v>52460</v>
          </cell>
          <cell r="F269">
            <v>60245</v>
          </cell>
          <cell r="G269">
            <v>67685</v>
          </cell>
          <cell r="H269">
            <v>90311</v>
          </cell>
          <cell r="I269">
            <v>78011</v>
          </cell>
          <cell r="J269">
            <v>75975</v>
          </cell>
          <cell r="K269">
            <v>97773</v>
          </cell>
          <cell r="L269">
            <v>103774</v>
          </cell>
          <cell r="M269">
            <v>91257</v>
          </cell>
          <cell r="N269">
            <v>116341</v>
          </cell>
          <cell r="O269">
            <v>89478</v>
          </cell>
          <cell r="P269">
            <v>1015.2190000000001</v>
          </cell>
        </row>
        <row r="270">
          <cell r="A270" t="str">
            <v>810T</v>
          </cell>
          <cell r="B270" t="str">
            <v>PYR</v>
          </cell>
          <cell r="C270" t="str">
            <v>TOTAL TUBE PRODUCTS</v>
          </cell>
          <cell r="D270">
            <v>144620</v>
          </cell>
          <cell r="E270">
            <v>85539</v>
          </cell>
          <cell r="F270">
            <v>95918</v>
          </cell>
          <cell r="G270">
            <v>110803</v>
          </cell>
          <cell r="H270">
            <v>148512</v>
          </cell>
          <cell r="I270">
            <v>123060</v>
          </cell>
          <cell r="J270">
            <v>119537</v>
          </cell>
          <cell r="K270">
            <v>148626</v>
          </cell>
          <cell r="L270">
            <v>156189</v>
          </cell>
          <cell r="M270">
            <v>134400</v>
          </cell>
          <cell r="N270">
            <v>170369</v>
          </cell>
          <cell r="O270">
            <v>136665</v>
          </cell>
          <cell r="P270">
            <v>1574.2380000000001</v>
          </cell>
        </row>
        <row r="271">
          <cell r="A271" t="str">
            <v>0870</v>
          </cell>
          <cell r="B271" t="str">
            <v>PYR</v>
          </cell>
          <cell r="C271" t="str">
            <v>PULMOCARE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2631</v>
          </cell>
          <cell r="N271">
            <v>3421</v>
          </cell>
          <cell r="O271">
            <v>3699</v>
          </cell>
          <cell r="P271">
            <v>9.7509999999999994</v>
          </cell>
        </row>
        <row r="272">
          <cell r="A272" t="str">
            <v>7430</v>
          </cell>
          <cell r="B272" t="str">
            <v>PYR</v>
          </cell>
          <cell r="C272" t="str">
            <v>GLUCERNA</v>
          </cell>
          <cell r="D272">
            <v>16068</v>
          </cell>
          <cell r="E272">
            <v>9060</v>
          </cell>
          <cell r="F272">
            <v>10865</v>
          </cell>
          <cell r="G272">
            <v>13706</v>
          </cell>
          <cell r="H272">
            <v>17212</v>
          </cell>
          <cell r="I272">
            <v>14089</v>
          </cell>
          <cell r="J272">
            <v>13428</v>
          </cell>
          <cell r="K272">
            <v>14809</v>
          </cell>
          <cell r="L272">
            <v>14339</v>
          </cell>
          <cell r="M272">
            <v>11764</v>
          </cell>
          <cell r="N272">
            <v>15521</v>
          </cell>
          <cell r="O272">
            <v>13459</v>
          </cell>
          <cell r="P272">
            <v>164.32</v>
          </cell>
        </row>
        <row r="273">
          <cell r="A273" t="str">
            <v>820T</v>
          </cell>
          <cell r="B273" t="str">
            <v>PYR</v>
          </cell>
          <cell r="C273" t="str">
            <v>TOTAL DISEASE SPECIFIC</v>
          </cell>
          <cell r="D273">
            <v>16068</v>
          </cell>
          <cell r="E273">
            <v>9060</v>
          </cell>
          <cell r="F273">
            <v>10865</v>
          </cell>
          <cell r="G273">
            <v>13706</v>
          </cell>
          <cell r="H273">
            <v>17212</v>
          </cell>
          <cell r="I273">
            <v>14089</v>
          </cell>
          <cell r="J273">
            <v>13428</v>
          </cell>
          <cell r="K273">
            <v>14809</v>
          </cell>
          <cell r="L273">
            <v>14339</v>
          </cell>
          <cell r="M273">
            <v>14395</v>
          </cell>
          <cell r="N273">
            <v>18942</v>
          </cell>
          <cell r="O273">
            <v>17158</v>
          </cell>
          <cell r="P273">
            <v>174.071</v>
          </cell>
        </row>
        <row r="274">
          <cell r="A274" t="str">
            <v>0880</v>
          </cell>
          <cell r="B274" t="str">
            <v>PYR</v>
          </cell>
          <cell r="C274" t="str">
            <v>NUTRITIONAL SETS</v>
          </cell>
          <cell r="D274">
            <v>1430</v>
          </cell>
          <cell r="E274">
            <v>1186</v>
          </cell>
          <cell r="F274">
            <v>1078</v>
          </cell>
          <cell r="G274">
            <v>1260</v>
          </cell>
          <cell r="H274">
            <v>1537</v>
          </cell>
          <cell r="I274">
            <v>1299</v>
          </cell>
          <cell r="J274">
            <v>1125</v>
          </cell>
          <cell r="K274">
            <v>1512</v>
          </cell>
          <cell r="L274">
            <v>1478</v>
          </cell>
          <cell r="M274">
            <v>1194</v>
          </cell>
          <cell r="N274">
            <v>1504</v>
          </cell>
          <cell r="O274">
            <v>1289</v>
          </cell>
          <cell r="P274">
            <v>15.891999999999999</v>
          </cell>
        </row>
        <row r="275">
          <cell r="A275" t="str">
            <v>0910</v>
          </cell>
          <cell r="B275" t="str">
            <v>PYR</v>
          </cell>
          <cell r="C275" t="str">
            <v>CONTAINERS</v>
          </cell>
          <cell r="D275">
            <v>606</v>
          </cell>
          <cell r="E275">
            <v>470</v>
          </cell>
          <cell r="F275">
            <v>911</v>
          </cell>
          <cell r="G275">
            <v>524</v>
          </cell>
          <cell r="H275">
            <v>1373</v>
          </cell>
          <cell r="I275">
            <v>378</v>
          </cell>
          <cell r="J275">
            <v>334</v>
          </cell>
          <cell r="K275">
            <v>373</v>
          </cell>
          <cell r="L275">
            <v>442</v>
          </cell>
          <cell r="M275">
            <v>394</v>
          </cell>
          <cell r="N275">
            <v>485</v>
          </cell>
          <cell r="O275">
            <v>588</v>
          </cell>
          <cell r="P275">
            <v>6.8780000000000001</v>
          </cell>
        </row>
        <row r="276">
          <cell r="A276" t="str">
            <v>0940</v>
          </cell>
          <cell r="B276" t="str">
            <v>PYR</v>
          </cell>
          <cell r="C276" t="str">
            <v>TUBES</v>
          </cell>
          <cell r="D276">
            <v>7571</v>
          </cell>
          <cell r="E276">
            <v>7575</v>
          </cell>
          <cell r="F276">
            <v>6490</v>
          </cell>
          <cell r="G276">
            <v>8106</v>
          </cell>
          <cell r="H276">
            <v>7672</v>
          </cell>
          <cell r="I276">
            <v>6444</v>
          </cell>
          <cell r="J276">
            <v>5803</v>
          </cell>
          <cell r="K276">
            <v>6715</v>
          </cell>
          <cell r="L276">
            <v>5737</v>
          </cell>
          <cell r="M276">
            <v>6482</v>
          </cell>
          <cell r="N276">
            <v>9040</v>
          </cell>
          <cell r="O276">
            <v>8284</v>
          </cell>
          <cell r="P276">
            <v>85.918999999999997</v>
          </cell>
        </row>
        <row r="277">
          <cell r="A277" t="str">
            <v>8600</v>
          </cell>
          <cell r="B277" t="str">
            <v>PYR</v>
          </cell>
          <cell r="C277" t="str">
            <v>TOTAL DEVICES</v>
          </cell>
          <cell r="D277">
            <v>9607</v>
          </cell>
          <cell r="E277">
            <v>9231</v>
          </cell>
          <cell r="F277">
            <v>8479</v>
          </cell>
          <cell r="G277">
            <v>9890</v>
          </cell>
          <cell r="H277">
            <v>10582</v>
          </cell>
          <cell r="I277">
            <v>8121</v>
          </cell>
          <cell r="J277">
            <v>7262</v>
          </cell>
          <cell r="K277">
            <v>8600</v>
          </cell>
          <cell r="L277">
            <v>7657</v>
          </cell>
          <cell r="M277">
            <v>8070</v>
          </cell>
          <cell r="N277">
            <v>11029</v>
          </cell>
          <cell r="O277">
            <v>10161</v>
          </cell>
          <cell r="P277">
            <v>108.68899999999999</v>
          </cell>
        </row>
        <row r="278">
          <cell r="A278" t="str">
            <v>6475</v>
          </cell>
          <cell r="B278" t="str">
            <v>PYR</v>
          </cell>
          <cell r="C278" t="str">
            <v>TOT. MEDICAL NUTRITIONALS</v>
          </cell>
          <cell r="D278">
            <v>1429227</v>
          </cell>
          <cell r="E278">
            <v>888677</v>
          </cell>
          <cell r="F278">
            <v>928433</v>
          </cell>
          <cell r="G278">
            <v>1045959</v>
          </cell>
          <cell r="H278">
            <v>1371903</v>
          </cell>
          <cell r="I278">
            <v>1085530</v>
          </cell>
          <cell r="J278">
            <v>1057766</v>
          </cell>
          <cell r="K278">
            <v>1293885</v>
          </cell>
          <cell r="L278">
            <v>1287015</v>
          </cell>
          <cell r="M278">
            <v>1157589</v>
          </cell>
          <cell r="N278">
            <v>1343249</v>
          </cell>
          <cell r="O278">
            <v>1123034</v>
          </cell>
          <cell r="P278">
            <v>14012.267</v>
          </cell>
        </row>
        <row r="279">
          <cell r="A279" t="str">
            <v>6473</v>
          </cell>
          <cell r="B279" t="str">
            <v>PYR</v>
          </cell>
          <cell r="C279" t="str">
            <v>MEMO: TOTAL MED NUTR LIQUIDS</v>
          </cell>
          <cell r="D279">
            <v>1403552</v>
          </cell>
          <cell r="E279">
            <v>870386</v>
          </cell>
          <cell r="F279">
            <v>909089</v>
          </cell>
          <cell r="G279">
            <v>1022363</v>
          </cell>
          <cell r="H279">
            <v>1344109</v>
          </cell>
          <cell r="I279">
            <v>1063320</v>
          </cell>
          <cell r="J279">
            <v>1037076</v>
          </cell>
          <cell r="K279">
            <v>1270476</v>
          </cell>
          <cell r="L279">
            <v>1265019</v>
          </cell>
          <cell r="M279">
            <v>1135124</v>
          </cell>
          <cell r="N279">
            <v>1313278</v>
          </cell>
          <cell r="O279">
            <v>1095715</v>
          </cell>
          <cell r="P279">
            <v>13729.507</v>
          </cell>
        </row>
        <row r="280">
          <cell r="A280" t="str">
            <v>6474</v>
          </cell>
          <cell r="B280" t="str">
            <v>PYR</v>
          </cell>
          <cell r="C280" t="str">
            <v>MEMO: TOTAL MED NUTR BAGS &amp; SE</v>
          </cell>
          <cell r="D280">
            <v>2036</v>
          </cell>
          <cell r="E280">
            <v>1656</v>
          </cell>
          <cell r="F280">
            <v>1989</v>
          </cell>
          <cell r="G280">
            <v>1784</v>
          </cell>
          <cell r="H280">
            <v>2910</v>
          </cell>
          <cell r="I280">
            <v>1677</v>
          </cell>
          <cell r="J280">
            <v>1459</v>
          </cell>
          <cell r="K280">
            <v>1885</v>
          </cell>
          <cell r="L280">
            <v>1920</v>
          </cell>
          <cell r="M280">
            <v>1588</v>
          </cell>
          <cell r="N280">
            <v>1989</v>
          </cell>
          <cell r="O280">
            <v>1877</v>
          </cell>
          <cell r="P280">
            <v>22.77</v>
          </cell>
        </row>
        <row r="281">
          <cell r="A281" t="str">
            <v>7000</v>
          </cell>
          <cell r="B281" t="str">
            <v>PYR</v>
          </cell>
          <cell r="C281" t="str">
            <v>TOTAL</v>
          </cell>
          <cell r="D281">
            <v>7746044</v>
          </cell>
          <cell r="E281">
            <v>4095861</v>
          </cell>
          <cell r="F281">
            <v>5032215</v>
          </cell>
          <cell r="G281">
            <v>5245918</v>
          </cell>
          <cell r="H281">
            <v>6428368</v>
          </cell>
          <cell r="I281">
            <v>5221550</v>
          </cell>
          <cell r="J281">
            <v>4685931</v>
          </cell>
          <cell r="K281">
            <v>4887625</v>
          </cell>
          <cell r="L281">
            <v>5124834</v>
          </cell>
          <cell r="M281">
            <v>4303481</v>
          </cell>
          <cell r="N281">
            <v>7161692</v>
          </cell>
          <cell r="O281">
            <v>6433070</v>
          </cell>
          <cell r="P281">
            <v>66366.589000000007</v>
          </cell>
        </row>
        <row r="376">
          <cell r="A376" t="str">
            <v>0010</v>
          </cell>
          <cell r="B376" t="str">
            <v>UPD</v>
          </cell>
          <cell r="C376" t="str">
            <v>ERYTHROCIN ADULT</v>
          </cell>
          <cell r="D376">
            <v>70055</v>
          </cell>
          <cell r="E376">
            <v>47500</v>
          </cell>
          <cell r="F376">
            <v>43250</v>
          </cell>
          <cell r="G376">
            <v>41775</v>
          </cell>
          <cell r="H376">
            <v>58195</v>
          </cell>
          <cell r="I376">
            <v>45317</v>
          </cell>
          <cell r="J376">
            <v>48632</v>
          </cell>
          <cell r="K376">
            <v>49182</v>
          </cell>
          <cell r="L376">
            <v>45464</v>
          </cell>
          <cell r="M376">
            <v>38109</v>
          </cell>
          <cell r="N376">
            <v>56931</v>
          </cell>
          <cell r="O376">
            <v>49497</v>
          </cell>
          <cell r="P376">
            <v>593.90700000000004</v>
          </cell>
        </row>
        <row r="377">
          <cell r="A377" t="str">
            <v>0020</v>
          </cell>
          <cell r="B377" t="str">
            <v>UPD</v>
          </cell>
          <cell r="C377" t="str">
            <v>ERYTHROCIN PEDIATRIC</v>
          </cell>
          <cell r="D377">
            <v>135884</v>
          </cell>
          <cell r="E377">
            <v>79346</v>
          </cell>
          <cell r="F377">
            <v>66409</v>
          </cell>
          <cell r="G377">
            <v>62983</v>
          </cell>
          <cell r="H377">
            <v>88514</v>
          </cell>
          <cell r="I377">
            <v>78397</v>
          </cell>
          <cell r="J377">
            <v>68815</v>
          </cell>
          <cell r="K377">
            <v>67107</v>
          </cell>
          <cell r="L377">
            <v>52493</v>
          </cell>
          <cell r="M377">
            <v>44200</v>
          </cell>
          <cell r="N377">
            <v>103272</v>
          </cell>
          <cell r="O377">
            <v>96330</v>
          </cell>
          <cell r="P377">
            <v>943.75</v>
          </cell>
        </row>
        <row r="378">
          <cell r="A378" t="str">
            <v>1010</v>
          </cell>
          <cell r="B378" t="str">
            <v>UPD</v>
          </cell>
          <cell r="C378" t="str">
            <v>ERYTHROCIN INJECT</v>
          </cell>
          <cell r="D378">
            <v>29570</v>
          </cell>
          <cell r="E378">
            <v>34861</v>
          </cell>
          <cell r="F378">
            <v>13058</v>
          </cell>
          <cell r="G378">
            <v>13679</v>
          </cell>
          <cell r="H378">
            <v>19542</v>
          </cell>
          <cell r="I378">
            <v>17787</v>
          </cell>
          <cell r="J378">
            <v>14775</v>
          </cell>
          <cell r="K378">
            <v>16419</v>
          </cell>
          <cell r="L378">
            <v>18063</v>
          </cell>
          <cell r="M378">
            <v>19700</v>
          </cell>
          <cell r="N378">
            <v>24633</v>
          </cell>
          <cell r="O378">
            <v>24633</v>
          </cell>
          <cell r="P378">
            <v>246.72</v>
          </cell>
        </row>
        <row r="379">
          <cell r="A379" t="str">
            <v>0101</v>
          </cell>
          <cell r="B379" t="str">
            <v>UPD</v>
          </cell>
          <cell r="C379" t="str">
            <v>ERYTHROCIN - TOTAL FINISHED</v>
          </cell>
          <cell r="D379">
            <v>235509</v>
          </cell>
          <cell r="E379">
            <v>161707</v>
          </cell>
          <cell r="F379">
            <v>122717</v>
          </cell>
          <cell r="G379">
            <v>118437</v>
          </cell>
          <cell r="H379">
            <v>166251</v>
          </cell>
          <cell r="I379">
            <v>141501</v>
          </cell>
          <cell r="J379">
            <v>132222</v>
          </cell>
          <cell r="K379">
            <v>132708</v>
          </cell>
          <cell r="L379">
            <v>116020</v>
          </cell>
          <cell r="M379">
            <v>102009</v>
          </cell>
          <cell r="N379">
            <v>184836</v>
          </cell>
          <cell r="O379">
            <v>170460</v>
          </cell>
          <cell r="P379">
            <v>1784.377</v>
          </cell>
        </row>
        <row r="380">
          <cell r="A380" t="str">
            <v>0030</v>
          </cell>
          <cell r="B380" t="str">
            <v>UPD</v>
          </cell>
          <cell r="C380" t="str">
            <v>CLARI-ADULT 200/250MG</v>
          </cell>
          <cell r="D380">
            <v>1594587</v>
          </cell>
          <cell r="E380">
            <v>1319494</v>
          </cell>
          <cell r="F380">
            <v>968288</v>
          </cell>
          <cell r="G380">
            <v>894378</v>
          </cell>
          <cell r="H380">
            <v>1161986</v>
          </cell>
          <cell r="I380">
            <v>955314</v>
          </cell>
          <cell r="J380">
            <v>882609</v>
          </cell>
          <cell r="K380">
            <v>882804</v>
          </cell>
          <cell r="L380">
            <v>732191</v>
          </cell>
          <cell r="M380">
            <v>715427</v>
          </cell>
          <cell r="N380">
            <v>1120621</v>
          </cell>
          <cell r="O380">
            <v>1179541</v>
          </cell>
          <cell r="P380">
            <v>12407.24</v>
          </cell>
        </row>
        <row r="381">
          <cell r="A381" t="str">
            <v>1041</v>
          </cell>
          <cell r="B381" t="str">
            <v>UPD</v>
          </cell>
          <cell r="C381" t="str">
            <v>SUBTOTAL CLARI ADULT</v>
          </cell>
          <cell r="D381">
            <v>1594587</v>
          </cell>
          <cell r="E381">
            <v>1319494</v>
          </cell>
          <cell r="F381">
            <v>968288</v>
          </cell>
          <cell r="G381">
            <v>894378</v>
          </cell>
          <cell r="H381">
            <v>1161986</v>
          </cell>
          <cell r="I381">
            <v>955314</v>
          </cell>
          <cell r="J381">
            <v>882609</v>
          </cell>
          <cell r="K381">
            <v>882804</v>
          </cell>
          <cell r="L381">
            <v>732191</v>
          </cell>
          <cell r="M381">
            <v>715427</v>
          </cell>
          <cell r="N381">
            <v>1120621</v>
          </cell>
          <cell r="O381">
            <v>1179541</v>
          </cell>
          <cell r="P381">
            <v>12407.24</v>
          </cell>
        </row>
        <row r="382">
          <cell r="A382" t="str">
            <v>4511</v>
          </cell>
          <cell r="B382" t="str">
            <v>UPD</v>
          </cell>
          <cell r="C382" t="str">
            <v>TOT. CLARI ADULT INCL COMBI PA</v>
          </cell>
          <cell r="D382">
            <v>1594587</v>
          </cell>
          <cell r="E382">
            <v>1319494</v>
          </cell>
          <cell r="F382">
            <v>968288</v>
          </cell>
          <cell r="G382">
            <v>894378</v>
          </cell>
          <cell r="H382">
            <v>1161986</v>
          </cell>
          <cell r="I382">
            <v>955314</v>
          </cell>
          <cell r="J382">
            <v>882609</v>
          </cell>
          <cell r="K382">
            <v>882804</v>
          </cell>
          <cell r="L382">
            <v>732191</v>
          </cell>
          <cell r="M382">
            <v>715427</v>
          </cell>
          <cell r="N382">
            <v>1120621</v>
          </cell>
          <cell r="O382">
            <v>1179541</v>
          </cell>
          <cell r="P382">
            <v>12407.24</v>
          </cell>
        </row>
        <row r="383">
          <cell r="A383" t="str">
            <v>0050</v>
          </cell>
          <cell r="B383" t="str">
            <v>UPD</v>
          </cell>
          <cell r="C383" t="str">
            <v>CLARI-PEDIATRIC</v>
          </cell>
          <cell r="D383">
            <v>361175</v>
          </cell>
          <cell r="E383">
            <v>247208</v>
          </cell>
          <cell r="F383">
            <v>235739</v>
          </cell>
          <cell r="G383">
            <v>208550</v>
          </cell>
          <cell r="H383">
            <v>216891</v>
          </cell>
          <cell r="I383">
            <v>189045</v>
          </cell>
          <cell r="J383">
            <v>180187</v>
          </cell>
          <cell r="K383">
            <v>174685</v>
          </cell>
          <cell r="L383">
            <v>132357</v>
          </cell>
          <cell r="M383">
            <v>107398</v>
          </cell>
          <cell r="N383">
            <v>247001</v>
          </cell>
          <cell r="O383">
            <v>248247</v>
          </cell>
          <cell r="P383">
            <v>2548.4830000000002</v>
          </cell>
        </row>
        <row r="384">
          <cell r="A384" t="str">
            <v>1070</v>
          </cell>
          <cell r="B384" t="str">
            <v>UPD</v>
          </cell>
          <cell r="C384" t="str">
            <v>CLARI-DRY SYRUP</v>
          </cell>
          <cell r="D384">
            <v>439211</v>
          </cell>
          <cell r="E384">
            <v>255843</v>
          </cell>
          <cell r="F384">
            <v>213644</v>
          </cell>
          <cell r="G384">
            <v>210935</v>
          </cell>
          <cell r="H384">
            <v>237845</v>
          </cell>
          <cell r="I384">
            <v>235635</v>
          </cell>
          <cell r="J384">
            <v>222674</v>
          </cell>
          <cell r="K384">
            <v>213383</v>
          </cell>
          <cell r="L384">
            <v>149970</v>
          </cell>
          <cell r="M384">
            <v>139597</v>
          </cell>
          <cell r="N384">
            <v>320331</v>
          </cell>
          <cell r="O384">
            <v>330590</v>
          </cell>
          <cell r="P384">
            <v>2969.6579999999999</v>
          </cell>
        </row>
        <row r="385">
          <cell r="A385" t="str">
            <v>1043</v>
          </cell>
          <cell r="B385" t="str">
            <v>UPD</v>
          </cell>
          <cell r="C385" t="str">
            <v>SUBTOTAL CLARI PED</v>
          </cell>
          <cell r="D385">
            <v>800386</v>
          </cell>
          <cell r="E385">
            <v>503051</v>
          </cell>
          <cell r="F385">
            <v>449383</v>
          </cell>
          <cell r="G385">
            <v>419485</v>
          </cell>
          <cell r="H385">
            <v>454736</v>
          </cell>
          <cell r="I385">
            <v>424680</v>
          </cell>
          <cell r="J385">
            <v>402861</v>
          </cell>
          <cell r="K385">
            <v>388068</v>
          </cell>
          <cell r="L385">
            <v>282327</v>
          </cell>
          <cell r="M385">
            <v>246995</v>
          </cell>
          <cell r="N385">
            <v>567332</v>
          </cell>
          <cell r="O385">
            <v>578837</v>
          </cell>
          <cell r="P385">
            <v>5518.1409999999996</v>
          </cell>
        </row>
        <row r="386">
          <cell r="A386" t="str">
            <v>450T</v>
          </cell>
          <cell r="B386" t="str">
            <v>UPD</v>
          </cell>
          <cell r="C386" t="str">
            <v>CLARI SUBTOTAL FINISHED</v>
          </cell>
          <cell r="D386">
            <v>2394973</v>
          </cell>
          <cell r="E386">
            <v>1822545</v>
          </cell>
          <cell r="F386">
            <v>1417671</v>
          </cell>
          <cell r="G386">
            <v>1313863</v>
          </cell>
          <cell r="H386">
            <v>1616722</v>
          </cell>
          <cell r="I386">
            <v>1379994</v>
          </cell>
          <cell r="J386">
            <v>1285470</v>
          </cell>
          <cell r="K386">
            <v>1270872</v>
          </cell>
          <cell r="L386">
            <v>1014518</v>
          </cell>
          <cell r="M386">
            <v>962422</v>
          </cell>
          <cell r="N386">
            <v>1687953</v>
          </cell>
          <cell r="O386">
            <v>1758378</v>
          </cell>
          <cell r="P386">
            <v>17925.381000000001</v>
          </cell>
        </row>
        <row r="387">
          <cell r="A387" t="str">
            <v>4510</v>
          </cell>
          <cell r="B387" t="str">
            <v>UPD</v>
          </cell>
          <cell r="C387" t="str">
            <v>CLARI - GRAND TOTAL</v>
          </cell>
          <cell r="D387">
            <v>2394973</v>
          </cell>
          <cell r="E387">
            <v>1822545</v>
          </cell>
          <cell r="F387">
            <v>1417671</v>
          </cell>
          <cell r="G387">
            <v>1313863</v>
          </cell>
          <cell r="H387">
            <v>1616722</v>
          </cell>
          <cell r="I387">
            <v>1379994</v>
          </cell>
          <cell r="J387">
            <v>1285470</v>
          </cell>
          <cell r="K387">
            <v>1270872</v>
          </cell>
          <cell r="L387">
            <v>1014518</v>
          </cell>
          <cell r="M387">
            <v>962422</v>
          </cell>
          <cell r="N387">
            <v>1687953</v>
          </cell>
          <cell r="O387">
            <v>1758378</v>
          </cell>
          <cell r="P387">
            <v>17925.381000000001</v>
          </cell>
        </row>
        <row r="388">
          <cell r="A388" t="str">
            <v>0045</v>
          </cell>
          <cell r="B388" t="str">
            <v>UPD</v>
          </cell>
          <cell r="C388" t="str">
            <v>MEMO:TOT CLARI 250(ABT + CM)</v>
          </cell>
          <cell r="D388">
            <v>1594587</v>
          </cell>
          <cell r="E388">
            <v>1319494</v>
          </cell>
          <cell r="F388">
            <v>968288</v>
          </cell>
          <cell r="G388">
            <v>894378</v>
          </cell>
          <cell r="H388">
            <v>1161986</v>
          </cell>
          <cell r="I388">
            <v>955314</v>
          </cell>
          <cell r="J388">
            <v>882609</v>
          </cell>
          <cell r="K388">
            <v>882804</v>
          </cell>
          <cell r="L388">
            <v>732191</v>
          </cell>
          <cell r="M388">
            <v>715427</v>
          </cell>
          <cell r="N388">
            <v>1120621</v>
          </cell>
          <cell r="O388">
            <v>1179541</v>
          </cell>
          <cell r="P388">
            <v>12407.24</v>
          </cell>
        </row>
        <row r="389">
          <cell r="A389" t="str">
            <v>0048</v>
          </cell>
          <cell r="B389" t="str">
            <v>UPD</v>
          </cell>
          <cell r="C389" t="str">
            <v>MEMO: TOTAL CLARI PED</v>
          </cell>
          <cell r="D389">
            <v>361175</v>
          </cell>
          <cell r="E389">
            <v>247208</v>
          </cell>
          <cell r="F389">
            <v>235739</v>
          </cell>
          <cell r="G389">
            <v>208550</v>
          </cell>
          <cell r="H389">
            <v>216891</v>
          </cell>
          <cell r="I389">
            <v>189045</v>
          </cell>
          <cell r="J389">
            <v>180187</v>
          </cell>
          <cell r="K389">
            <v>174685</v>
          </cell>
          <cell r="L389">
            <v>132357</v>
          </cell>
          <cell r="M389">
            <v>107398</v>
          </cell>
          <cell r="N389">
            <v>247001</v>
          </cell>
          <cell r="O389">
            <v>248247</v>
          </cell>
          <cell r="P389">
            <v>2548.4830000000002</v>
          </cell>
        </row>
        <row r="390">
          <cell r="A390" t="str">
            <v>0042</v>
          </cell>
          <cell r="B390" t="str">
            <v>UPD</v>
          </cell>
          <cell r="C390" t="str">
            <v>MEMO:TOT CLARI 250(ABT + PI)</v>
          </cell>
          <cell r="D390">
            <v>1594587</v>
          </cell>
          <cell r="E390">
            <v>1319494</v>
          </cell>
          <cell r="F390">
            <v>968288</v>
          </cell>
          <cell r="G390">
            <v>894378</v>
          </cell>
          <cell r="H390">
            <v>1161986</v>
          </cell>
          <cell r="I390">
            <v>955314</v>
          </cell>
          <cell r="J390">
            <v>882609</v>
          </cell>
          <cell r="K390">
            <v>882804</v>
          </cell>
          <cell r="L390">
            <v>732191</v>
          </cell>
          <cell r="M390">
            <v>715427</v>
          </cell>
          <cell r="N390">
            <v>1120621</v>
          </cell>
          <cell r="O390">
            <v>1179541</v>
          </cell>
          <cell r="P390">
            <v>12407.24</v>
          </cell>
        </row>
        <row r="391">
          <cell r="A391" t="str">
            <v>0100</v>
          </cell>
          <cell r="B391" t="str">
            <v>UPD</v>
          </cell>
          <cell r="C391" t="str">
            <v>TOSUFLOXACIN</v>
          </cell>
          <cell r="D391">
            <v>79321</v>
          </cell>
          <cell r="E391">
            <v>78690</v>
          </cell>
          <cell r="F391">
            <v>53620</v>
          </cell>
          <cell r="G391">
            <v>45046</v>
          </cell>
          <cell r="H391">
            <v>65429</v>
          </cell>
          <cell r="I391">
            <v>50844</v>
          </cell>
          <cell r="J391">
            <v>26919</v>
          </cell>
          <cell r="K391">
            <v>38367</v>
          </cell>
          <cell r="L391">
            <v>34227</v>
          </cell>
          <cell r="M391">
            <v>34227</v>
          </cell>
          <cell r="N391">
            <v>44058</v>
          </cell>
          <cell r="O391">
            <v>48923</v>
          </cell>
          <cell r="P391">
            <v>599.67100000000005</v>
          </cell>
        </row>
        <row r="392">
          <cell r="A392" t="str">
            <v>1800</v>
          </cell>
          <cell r="B392" t="str">
            <v>UPD</v>
          </cell>
          <cell r="C392" t="str">
            <v>CO-PROMO/ROYAL-ANTI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47902</v>
          </cell>
          <cell r="K392">
            <v>47902</v>
          </cell>
          <cell r="L392">
            <v>39511</v>
          </cell>
          <cell r="M392">
            <v>38600</v>
          </cell>
          <cell r="N392">
            <v>61101</v>
          </cell>
          <cell r="O392">
            <v>64372</v>
          </cell>
          <cell r="P392">
            <v>299.38799999999998</v>
          </cell>
        </row>
        <row r="393">
          <cell r="A393" t="str">
            <v>0108</v>
          </cell>
          <cell r="B393" t="str">
            <v>UPD</v>
          </cell>
          <cell r="C393" t="str">
            <v>OTHER ANTI-INFECTIVES</v>
          </cell>
          <cell r="D393">
            <v>79321</v>
          </cell>
          <cell r="E393">
            <v>78690</v>
          </cell>
          <cell r="F393">
            <v>53620</v>
          </cell>
          <cell r="G393">
            <v>45046</v>
          </cell>
          <cell r="H393">
            <v>65429</v>
          </cell>
          <cell r="I393">
            <v>50844</v>
          </cell>
          <cell r="J393">
            <v>74821</v>
          </cell>
          <cell r="K393">
            <v>86269</v>
          </cell>
          <cell r="L393">
            <v>73738</v>
          </cell>
          <cell r="M393">
            <v>72827</v>
          </cell>
          <cell r="N393">
            <v>105159</v>
          </cell>
          <cell r="O393">
            <v>113295</v>
          </cell>
          <cell r="P393">
            <v>899.05899999999997</v>
          </cell>
        </row>
        <row r="394">
          <cell r="A394" t="str">
            <v>100T</v>
          </cell>
          <cell r="B394" t="str">
            <v>UPD</v>
          </cell>
          <cell r="C394" t="str">
            <v>TOTAL ANTI-INFECTIVES</v>
          </cell>
          <cell r="D394">
            <v>2709803</v>
          </cell>
          <cell r="E394">
            <v>2062942</v>
          </cell>
          <cell r="F394">
            <v>1594008</v>
          </cell>
          <cell r="G394">
            <v>1477346</v>
          </cell>
          <cell r="H394">
            <v>1848402</v>
          </cell>
          <cell r="I394">
            <v>1572339</v>
          </cell>
          <cell r="J394">
            <v>1492513</v>
          </cell>
          <cell r="K394">
            <v>1489849</v>
          </cell>
          <cell r="L394">
            <v>1204276</v>
          </cell>
          <cell r="M394">
            <v>1137258</v>
          </cell>
          <cell r="N394">
            <v>1977948</v>
          </cell>
          <cell r="O394">
            <v>2042133</v>
          </cell>
          <cell r="P394">
            <v>20608.816999999999</v>
          </cell>
        </row>
        <row r="395">
          <cell r="A395" t="str">
            <v>2070</v>
          </cell>
          <cell r="B395" t="str">
            <v>UPD</v>
          </cell>
          <cell r="C395" t="str">
            <v>NORVIR</v>
          </cell>
          <cell r="D395">
            <v>6202</v>
          </cell>
          <cell r="E395">
            <v>2582</v>
          </cell>
          <cell r="F395">
            <v>3504</v>
          </cell>
          <cell r="G395">
            <v>4049</v>
          </cell>
          <cell r="H395">
            <v>4229</v>
          </cell>
          <cell r="I395">
            <v>3916</v>
          </cell>
          <cell r="J395">
            <v>3320</v>
          </cell>
          <cell r="K395">
            <v>3677</v>
          </cell>
          <cell r="L395">
            <v>3760</v>
          </cell>
          <cell r="M395">
            <v>3043</v>
          </cell>
          <cell r="N395">
            <v>3677</v>
          </cell>
          <cell r="O395">
            <v>3195</v>
          </cell>
          <cell r="P395">
            <v>45.154000000000003</v>
          </cell>
        </row>
        <row r="396">
          <cell r="A396" t="str">
            <v>2430</v>
          </cell>
          <cell r="B396" t="str">
            <v>UPD</v>
          </cell>
          <cell r="C396" t="str">
            <v>KALETRA</v>
          </cell>
          <cell r="D396">
            <v>26258</v>
          </cell>
          <cell r="E396">
            <v>20743</v>
          </cell>
          <cell r="F396">
            <v>20259</v>
          </cell>
          <cell r="G396">
            <v>21156</v>
          </cell>
          <cell r="H396">
            <v>28038</v>
          </cell>
          <cell r="I396">
            <v>27662</v>
          </cell>
          <cell r="J396">
            <v>23456</v>
          </cell>
          <cell r="K396">
            <v>28589</v>
          </cell>
          <cell r="L396">
            <v>31028</v>
          </cell>
          <cell r="M396">
            <v>31940</v>
          </cell>
          <cell r="N396">
            <v>32873</v>
          </cell>
          <cell r="O396">
            <v>34591</v>
          </cell>
          <cell r="P396">
            <v>326.59300000000002</v>
          </cell>
        </row>
        <row r="397">
          <cell r="A397" t="str">
            <v>2222</v>
          </cell>
          <cell r="B397" t="str">
            <v>UPD</v>
          </cell>
          <cell r="C397" t="str">
            <v>TOTAL ANTI-VIRALS</v>
          </cell>
          <cell r="D397">
            <v>32460</v>
          </cell>
          <cell r="E397">
            <v>23325</v>
          </cell>
          <cell r="F397">
            <v>23763</v>
          </cell>
          <cell r="G397">
            <v>25205</v>
          </cell>
          <cell r="H397">
            <v>32267</v>
          </cell>
          <cell r="I397">
            <v>31578</v>
          </cell>
          <cell r="J397">
            <v>26776</v>
          </cell>
          <cell r="K397">
            <v>32266</v>
          </cell>
          <cell r="L397">
            <v>34788</v>
          </cell>
          <cell r="M397">
            <v>34983</v>
          </cell>
          <cell r="N397">
            <v>36550</v>
          </cell>
          <cell r="O397">
            <v>37786</v>
          </cell>
          <cell r="P397">
            <v>371.74700000000001</v>
          </cell>
        </row>
        <row r="398">
          <cell r="A398" t="str">
            <v>0150</v>
          </cell>
          <cell r="B398" t="str">
            <v>UPD</v>
          </cell>
          <cell r="C398" t="str">
            <v>HYTRIN</v>
          </cell>
          <cell r="D398">
            <v>54500</v>
          </cell>
          <cell r="E398">
            <v>37054</v>
          </cell>
          <cell r="F398">
            <v>35079</v>
          </cell>
          <cell r="G398">
            <v>34217</v>
          </cell>
          <cell r="H398">
            <v>50588</v>
          </cell>
          <cell r="I398">
            <v>37924</v>
          </cell>
          <cell r="J398">
            <v>37467</v>
          </cell>
          <cell r="K398">
            <v>44030</v>
          </cell>
          <cell r="L398">
            <v>40643</v>
          </cell>
          <cell r="M398">
            <v>38903</v>
          </cell>
          <cell r="N398">
            <v>46425</v>
          </cell>
          <cell r="O398">
            <v>39520</v>
          </cell>
          <cell r="P398">
            <v>496.35</v>
          </cell>
        </row>
        <row r="399">
          <cell r="A399" t="str">
            <v>015T</v>
          </cell>
          <cell r="B399" t="str">
            <v>UPD</v>
          </cell>
          <cell r="C399" t="str">
            <v>TOTAL HYTRIN</v>
          </cell>
          <cell r="D399">
            <v>54500</v>
          </cell>
          <cell r="E399">
            <v>37054</v>
          </cell>
          <cell r="F399">
            <v>35079</v>
          </cell>
          <cell r="G399">
            <v>34217</v>
          </cell>
          <cell r="H399">
            <v>50588</v>
          </cell>
          <cell r="I399">
            <v>37924</v>
          </cell>
          <cell r="J399">
            <v>37467</v>
          </cell>
          <cell r="K399">
            <v>44030</v>
          </cell>
          <cell r="L399">
            <v>40643</v>
          </cell>
          <cell r="M399">
            <v>38903</v>
          </cell>
          <cell r="N399">
            <v>46425</v>
          </cell>
          <cell r="O399">
            <v>39520</v>
          </cell>
          <cell r="P399">
            <v>496.35</v>
          </cell>
        </row>
        <row r="400">
          <cell r="A400" t="str">
            <v>502A</v>
          </cell>
          <cell r="B400" t="str">
            <v>UPD</v>
          </cell>
          <cell r="C400" t="str">
            <v>TOTAL UROLOGY</v>
          </cell>
          <cell r="D400">
            <v>54500</v>
          </cell>
          <cell r="E400">
            <v>37054</v>
          </cell>
          <cell r="F400">
            <v>35079</v>
          </cell>
          <cell r="G400">
            <v>34217</v>
          </cell>
          <cell r="H400">
            <v>50588</v>
          </cell>
          <cell r="I400">
            <v>37924</v>
          </cell>
          <cell r="J400">
            <v>37467</v>
          </cell>
          <cell r="K400">
            <v>44030</v>
          </cell>
          <cell r="L400">
            <v>40643</v>
          </cell>
          <cell r="M400">
            <v>38903</v>
          </cell>
          <cell r="N400">
            <v>46425</v>
          </cell>
          <cell r="O400">
            <v>39520</v>
          </cell>
          <cell r="P400">
            <v>496.35</v>
          </cell>
        </row>
        <row r="401">
          <cell r="A401" t="str">
            <v>2170</v>
          </cell>
          <cell r="B401" t="str">
            <v>UPD</v>
          </cell>
          <cell r="C401" t="str">
            <v>OTHER CNS</v>
          </cell>
          <cell r="D401">
            <v>15040</v>
          </cell>
          <cell r="E401">
            <v>10086</v>
          </cell>
          <cell r="F401">
            <v>9766</v>
          </cell>
          <cell r="G401">
            <v>9289</v>
          </cell>
          <cell r="H401">
            <v>13969</v>
          </cell>
          <cell r="I401">
            <v>12030</v>
          </cell>
          <cell r="J401">
            <v>10539</v>
          </cell>
          <cell r="K401">
            <v>11318</v>
          </cell>
          <cell r="L401">
            <v>10498</v>
          </cell>
          <cell r="M401">
            <v>9216</v>
          </cell>
          <cell r="N401">
            <v>12310</v>
          </cell>
          <cell r="O401">
            <v>9463</v>
          </cell>
          <cell r="P401">
            <v>133.524</v>
          </cell>
        </row>
        <row r="402">
          <cell r="A402" t="str">
            <v>205T</v>
          </cell>
          <cell r="B402" t="str">
            <v>UPD</v>
          </cell>
          <cell r="C402" t="str">
            <v>TOTAL CNS</v>
          </cell>
          <cell r="D402">
            <v>15040</v>
          </cell>
          <cell r="E402">
            <v>10086</v>
          </cell>
          <cell r="F402">
            <v>9766</v>
          </cell>
          <cell r="G402">
            <v>9289</v>
          </cell>
          <cell r="H402">
            <v>13969</v>
          </cell>
          <cell r="I402">
            <v>12030</v>
          </cell>
          <cell r="J402">
            <v>10539</v>
          </cell>
          <cell r="K402">
            <v>11318</v>
          </cell>
          <cell r="L402">
            <v>10498</v>
          </cell>
          <cell r="M402">
            <v>9216</v>
          </cell>
          <cell r="N402">
            <v>12310</v>
          </cell>
          <cell r="O402">
            <v>9463</v>
          </cell>
          <cell r="P402">
            <v>133.524</v>
          </cell>
        </row>
        <row r="403">
          <cell r="A403" t="str">
            <v>2990</v>
          </cell>
          <cell r="B403" t="str">
            <v>UPD</v>
          </cell>
          <cell r="C403" t="str">
            <v>OTHER CARDIOVASCULAR</v>
          </cell>
          <cell r="D403">
            <v>-5</v>
          </cell>
          <cell r="E403">
            <v>0</v>
          </cell>
          <cell r="F403">
            <v>-9</v>
          </cell>
          <cell r="G403">
            <v>-28</v>
          </cell>
          <cell r="H403">
            <v>-31</v>
          </cell>
          <cell r="I403">
            <v>-45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-0.11799999999999999</v>
          </cell>
        </row>
        <row r="404">
          <cell r="A404" t="str">
            <v>207T</v>
          </cell>
          <cell r="B404" t="str">
            <v>UPD</v>
          </cell>
          <cell r="C404" t="str">
            <v>TOTAL CARDIOVASCULAR</v>
          </cell>
          <cell r="D404">
            <v>-5</v>
          </cell>
          <cell r="E404">
            <v>0</v>
          </cell>
          <cell r="F404">
            <v>-9</v>
          </cell>
          <cell r="G404">
            <v>-28</v>
          </cell>
          <cell r="H404">
            <v>-31</v>
          </cell>
          <cell r="I404">
            <v>-45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-0.11799999999999999</v>
          </cell>
        </row>
        <row r="405">
          <cell r="A405" t="str">
            <v>2050</v>
          </cell>
          <cell r="B405" t="str">
            <v>UPD</v>
          </cell>
          <cell r="C405" t="str">
            <v>HEMATINICS</v>
          </cell>
          <cell r="D405">
            <v>31379</v>
          </cell>
          <cell r="E405">
            <v>19583</v>
          </cell>
          <cell r="F405">
            <v>19627</v>
          </cell>
          <cell r="G405">
            <v>18029</v>
          </cell>
          <cell r="H405">
            <v>29036</v>
          </cell>
          <cell r="I405">
            <v>23351</v>
          </cell>
          <cell r="J405">
            <v>23351</v>
          </cell>
          <cell r="K405">
            <v>23351</v>
          </cell>
          <cell r="L405">
            <v>19626</v>
          </cell>
          <cell r="M405">
            <v>18029</v>
          </cell>
          <cell r="N405">
            <v>18029</v>
          </cell>
          <cell r="O405">
            <v>17406</v>
          </cell>
          <cell r="P405">
            <v>260.79700000000003</v>
          </cell>
        </row>
        <row r="406">
          <cell r="A406" t="str">
            <v>0901</v>
          </cell>
          <cell r="B406" t="str">
            <v>UPD</v>
          </cell>
          <cell r="C406" t="str">
            <v>TOTAL CONSUMER</v>
          </cell>
          <cell r="D406">
            <v>31379</v>
          </cell>
          <cell r="E406">
            <v>19583</v>
          </cell>
          <cell r="F406">
            <v>19627</v>
          </cell>
          <cell r="G406">
            <v>18029</v>
          </cell>
          <cell r="H406">
            <v>29036</v>
          </cell>
          <cell r="I406">
            <v>23351</v>
          </cell>
          <cell r="J406">
            <v>23351</v>
          </cell>
          <cell r="K406">
            <v>23351</v>
          </cell>
          <cell r="L406">
            <v>19626</v>
          </cell>
          <cell r="M406">
            <v>18029</v>
          </cell>
          <cell r="N406">
            <v>18029</v>
          </cell>
          <cell r="O406">
            <v>17406</v>
          </cell>
          <cell r="P406">
            <v>260.79700000000003</v>
          </cell>
        </row>
        <row r="407">
          <cell r="A407" t="str">
            <v>2470</v>
          </cell>
          <cell r="B407" t="str">
            <v>UPD</v>
          </cell>
          <cell r="C407" t="str">
            <v>SYNAGIS 50MG</v>
          </cell>
          <cell r="D407">
            <v>207848</v>
          </cell>
          <cell r="E407">
            <v>118928</v>
          </cell>
          <cell r="F407">
            <v>91802</v>
          </cell>
          <cell r="G407">
            <v>50619</v>
          </cell>
          <cell r="H407">
            <v>6071</v>
          </cell>
          <cell r="I407">
            <v>1172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157248</v>
          </cell>
          <cell r="O407">
            <v>301391</v>
          </cell>
          <cell r="P407">
            <v>935.07899999999995</v>
          </cell>
        </row>
        <row r="408">
          <cell r="A408" t="str">
            <v>2480</v>
          </cell>
          <cell r="B408" t="str">
            <v>UPD</v>
          </cell>
          <cell r="C408" t="str">
            <v>SYNAGIS 100MG</v>
          </cell>
          <cell r="D408">
            <v>728734</v>
          </cell>
          <cell r="E408">
            <v>439293</v>
          </cell>
          <cell r="F408">
            <v>464628</v>
          </cell>
          <cell r="G408">
            <v>254280</v>
          </cell>
          <cell r="H408">
            <v>41895</v>
          </cell>
          <cell r="I408">
            <v>8146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306921</v>
          </cell>
          <cell r="O408">
            <v>586336</v>
          </cell>
          <cell r="P408">
            <v>2830.2330000000002</v>
          </cell>
        </row>
        <row r="409">
          <cell r="A409" t="str">
            <v>247T</v>
          </cell>
          <cell r="B409" t="str">
            <v>UPD</v>
          </cell>
          <cell r="C409" t="str">
            <v>TOTAL SYNAGIS</v>
          </cell>
          <cell r="D409">
            <v>936582</v>
          </cell>
          <cell r="E409">
            <v>558221</v>
          </cell>
          <cell r="F409">
            <v>556430</v>
          </cell>
          <cell r="G409">
            <v>304899</v>
          </cell>
          <cell r="H409">
            <v>47966</v>
          </cell>
          <cell r="I409">
            <v>9318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464169</v>
          </cell>
          <cell r="O409">
            <v>887727</v>
          </cell>
          <cell r="P409">
            <v>3765.3119999999999</v>
          </cell>
        </row>
        <row r="410">
          <cell r="A410" t="str">
            <v>0360</v>
          </cell>
          <cell r="B410" t="str">
            <v>UPD</v>
          </cell>
          <cell r="C410" t="str">
            <v>OTHER MISC PHARM</v>
          </cell>
          <cell r="D410">
            <v>1512</v>
          </cell>
          <cell r="E410">
            <v>3024</v>
          </cell>
          <cell r="F410">
            <v>0</v>
          </cell>
          <cell r="G410">
            <v>4536</v>
          </cell>
          <cell r="H410">
            <v>4536</v>
          </cell>
          <cell r="I410">
            <v>0</v>
          </cell>
          <cell r="J410">
            <v>1512</v>
          </cell>
          <cell r="K410">
            <v>1512</v>
          </cell>
          <cell r="L410">
            <v>1512</v>
          </cell>
          <cell r="M410">
            <v>1512</v>
          </cell>
          <cell r="N410">
            <v>1512</v>
          </cell>
          <cell r="O410">
            <v>1512</v>
          </cell>
          <cell r="P410">
            <v>22.68</v>
          </cell>
        </row>
        <row r="411">
          <cell r="A411" t="str">
            <v>209T</v>
          </cell>
          <cell r="B411" t="str">
            <v>UPD</v>
          </cell>
          <cell r="C411" t="str">
            <v>TOTAL OTHER PHARM</v>
          </cell>
          <cell r="D411">
            <v>938094</v>
          </cell>
          <cell r="E411">
            <v>561245</v>
          </cell>
          <cell r="F411">
            <v>556430</v>
          </cell>
          <cell r="G411">
            <v>309435</v>
          </cell>
          <cell r="H411">
            <v>52502</v>
          </cell>
          <cell r="I411">
            <v>9318</v>
          </cell>
          <cell r="J411">
            <v>1512</v>
          </cell>
          <cell r="K411">
            <v>1512</v>
          </cell>
          <cell r="L411">
            <v>1512</v>
          </cell>
          <cell r="M411">
            <v>1512</v>
          </cell>
          <cell r="N411">
            <v>465681</v>
          </cell>
          <cell r="O411">
            <v>889239</v>
          </cell>
          <cell r="P411">
            <v>3787.9920000000002</v>
          </cell>
        </row>
        <row r="412">
          <cell r="A412" t="str">
            <v>200T</v>
          </cell>
          <cell r="B412" t="str">
            <v>UPD</v>
          </cell>
          <cell r="C412" t="str">
            <v>GRAND TOTAL OTHER PHARM</v>
          </cell>
          <cell r="D412">
            <v>1071468</v>
          </cell>
          <cell r="E412">
            <v>651293</v>
          </cell>
          <cell r="F412">
            <v>644656</v>
          </cell>
          <cell r="G412">
            <v>396147</v>
          </cell>
          <cell r="H412">
            <v>178331</v>
          </cell>
          <cell r="I412">
            <v>114156</v>
          </cell>
          <cell r="J412">
            <v>99645</v>
          </cell>
          <cell r="K412">
            <v>112477</v>
          </cell>
          <cell r="L412">
            <v>107067</v>
          </cell>
          <cell r="M412">
            <v>102643</v>
          </cell>
          <cell r="N412">
            <v>578995</v>
          </cell>
          <cell r="O412">
            <v>993414</v>
          </cell>
          <cell r="P412">
            <v>5050.2920000000004</v>
          </cell>
        </row>
        <row r="413">
          <cell r="A413" t="str">
            <v>5000</v>
          </cell>
          <cell r="B413" t="str">
            <v>UPD</v>
          </cell>
          <cell r="C413" t="str">
            <v>CLIVARINE</v>
          </cell>
          <cell r="D413">
            <v>137212</v>
          </cell>
          <cell r="E413">
            <v>43714</v>
          </cell>
          <cell r="F413">
            <v>57258</v>
          </cell>
          <cell r="G413">
            <v>40430</v>
          </cell>
          <cell r="H413">
            <v>103093</v>
          </cell>
          <cell r="I413">
            <v>70208</v>
          </cell>
          <cell r="J413">
            <v>77238</v>
          </cell>
          <cell r="K413">
            <v>87938</v>
          </cell>
          <cell r="L413">
            <v>89066</v>
          </cell>
          <cell r="M413">
            <v>86838</v>
          </cell>
          <cell r="N413">
            <v>94595</v>
          </cell>
          <cell r="O413">
            <v>92932</v>
          </cell>
          <cell r="P413">
            <v>980.52200000000005</v>
          </cell>
        </row>
        <row r="414">
          <cell r="A414" t="str">
            <v>501T</v>
          </cell>
          <cell r="B414" t="str">
            <v>UPD</v>
          </cell>
          <cell r="C414" t="str">
            <v>TOTAL ANTITHROMBOTICS</v>
          </cell>
          <cell r="D414">
            <v>137212</v>
          </cell>
          <cell r="E414">
            <v>43714</v>
          </cell>
          <cell r="F414">
            <v>57258</v>
          </cell>
          <cell r="G414">
            <v>40430</v>
          </cell>
          <cell r="H414">
            <v>103093</v>
          </cell>
          <cell r="I414">
            <v>70208</v>
          </cell>
          <cell r="J414">
            <v>77238</v>
          </cell>
          <cell r="K414">
            <v>87938</v>
          </cell>
          <cell r="L414">
            <v>89066</v>
          </cell>
          <cell r="M414">
            <v>86838</v>
          </cell>
          <cell r="N414">
            <v>94595</v>
          </cell>
          <cell r="O414">
            <v>92932</v>
          </cell>
          <cell r="P414">
            <v>980.52200000000005</v>
          </cell>
        </row>
        <row r="415">
          <cell r="A415" t="str">
            <v>5120</v>
          </cell>
          <cell r="B415" t="str">
            <v>UPD</v>
          </cell>
          <cell r="C415" t="str">
            <v>ISOPTIN</v>
          </cell>
          <cell r="D415">
            <v>18323</v>
          </cell>
          <cell r="E415">
            <v>24186</v>
          </cell>
          <cell r="F415">
            <v>20604</v>
          </cell>
          <cell r="G415">
            <v>20511</v>
          </cell>
          <cell r="H415">
            <v>21818</v>
          </cell>
          <cell r="I415">
            <v>20515</v>
          </cell>
          <cell r="J415">
            <v>16417</v>
          </cell>
          <cell r="K415">
            <v>17686</v>
          </cell>
          <cell r="L415">
            <v>17081</v>
          </cell>
          <cell r="M415">
            <v>16777</v>
          </cell>
          <cell r="N415">
            <v>17403</v>
          </cell>
          <cell r="O415">
            <v>17508</v>
          </cell>
          <cell r="P415">
            <v>228.82900000000001</v>
          </cell>
        </row>
        <row r="416">
          <cell r="A416" t="str">
            <v>502T</v>
          </cell>
          <cell r="B416" t="str">
            <v>UPD</v>
          </cell>
          <cell r="C416" t="str">
            <v>TOTAL KNOLL CARDIO</v>
          </cell>
          <cell r="D416">
            <v>18323</v>
          </cell>
          <cell r="E416">
            <v>24186</v>
          </cell>
          <cell r="F416">
            <v>20604</v>
          </cell>
          <cell r="G416">
            <v>20511</v>
          </cell>
          <cell r="H416">
            <v>21818</v>
          </cell>
          <cell r="I416">
            <v>20515</v>
          </cell>
          <cell r="J416">
            <v>16417</v>
          </cell>
          <cell r="K416">
            <v>17686</v>
          </cell>
          <cell r="L416">
            <v>17081</v>
          </cell>
          <cell r="M416">
            <v>16777</v>
          </cell>
          <cell r="N416">
            <v>17403</v>
          </cell>
          <cell r="O416">
            <v>17508</v>
          </cell>
          <cell r="P416">
            <v>228.82900000000001</v>
          </cell>
        </row>
        <row r="417">
          <cell r="A417" t="str">
            <v>5200</v>
          </cell>
          <cell r="B417" t="str">
            <v>UPD</v>
          </cell>
          <cell r="C417" t="str">
            <v>AKINETON</v>
          </cell>
          <cell r="D417">
            <v>167488</v>
          </cell>
          <cell r="E417">
            <v>100248</v>
          </cell>
          <cell r="F417">
            <v>105351</v>
          </cell>
          <cell r="G417">
            <v>106805</v>
          </cell>
          <cell r="H417">
            <v>156066</v>
          </cell>
          <cell r="I417">
            <v>117494</v>
          </cell>
          <cell r="J417">
            <v>130324</v>
          </cell>
          <cell r="K417">
            <v>129932</v>
          </cell>
          <cell r="L417">
            <v>128180</v>
          </cell>
          <cell r="M417">
            <v>128180</v>
          </cell>
          <cell r="N417">
            <v>128180</v>
          </cell>
          <cell r="O417">
            <v>132914</v>
          </cell>
          <cell r="P417">
            <v>1531.162</v>
          </cell>
        </row>
        <row r="418">
          <cell r="A418" t="str">
            <v>5270</v>
          </cell>
          <cell r="B418" t="str">
            <v>UPD</v>
          </cell>
          <cell r="C418" t="str">
            <v>PROTHIADEN</v>
          </cell>
          <cell r="D418">
            <v>5111</v>
          </cell>
          <cell r="E418">
            <v>3716</v>
          </cell>
          <cell r="F418">
            <v>3320</v>
          </cell>
          <cell r="G418">
            <v>3007</v>
          </cell>
          <cell r="H418">
            <v>4993</v>
          </cell>
          <cell r="I418">
            <v>2853</v>
          </cell>
          <cell r="J418">
            <v>15344</v>
          </cell>
          <cell r="K418">
            <v>16497</v>
          </cell>
          <cell r="L418">
            <v>16497</v>
          </cell>
          <cell r="M418">
            <v>12827</v>
          </cell>
          <cell r="N418">
            <v>14498</v>
          </cell>
          <cell r="O418">
            <v>16669</v>
          </cell>
          <cell r="P418">
            <v>115.33199999999999</v>
          </cell>
        </row>
        <row r="419">
          <cell r="A419" t="str">
            <v>5280</v>
          </cell>
          <cell r="B419" t="str">
            <v>UPD</v>
          </cell>
          <cell r="C419" t="str">
            <v>THIATON</v>
          </cell>
          <cell r="D419">
            <v>141500</v>
          </cell>
          <cell r="E419">
            <v>97511</v>
          </cell>
          <cell r="F419">
            <v>100377</v>
          </cell>
          <cell r="G419">
            <v>97507</v>
          </cell>
          <cell r="H419">
            <v>133852</v>
          </cell>
          <cell r="I419">
            <v>98886</v>
          </cell>
          <cell r="J419">
            <v>96408</v>
          </cell>
          <cell r="K419">
            <v>104442</v>
          </cell>
          <cell r="L419">
            <v>99086</v>
          </cell>
          <cell r="M419">
            <v>95069</v>
          </cell>
          <cell r="N419">
            <v>103103</v>
          </cell>
          <cell r="O419">
            <v>95069</v>
          </cell>
          <cell r="P419">
            <v>1262.81</v>
          </cell>
        </row>
        <row r="420">
          <cell r="A420" t="str">
            <v>5300</v>
          </cell>
          <cell r="B420" t="str">
            <v>UPD</v>
          </cell>
          <cell r="C420" t="str">
            <v>OTH CNS</v>
          </cell>
          <cell r="D420">
            <v>112197</v>
          </cell>
          <cell r="E420">
            <v>115494</v>
          </cell>
          <cell r="F420">
            <v>98329</v>
          </cell>
          <cell r="G420">
            <v>50377</v>
          </cell>
          <cell r="H420">
            <v>76088</v>
          </cell>
          <cell r="I420">
            <v>69889</v>
          </cell>
          <cell r="J420">
            <v>70607</v>
          </cell>
          <cell r="K420">
            <v>76817</v>
          </cell>
          <cell r="L420">
            <v>69950</v>
          </cell>
          <cell r="M420">
            <v>53187</v>
          </cell>
          <cell r="N420">
            <v>67830</v>
          </cell>
          <cell r="O420">
            <v>74215</v>
          </cell>
          <cell r="P420">
            <v>934.98</v>
          </cell>
        </row>
        <row r="421">
          <cell r="A421" t="str">
            <v>503T</v>
          </cell>
          <cell r="B421" t="str">
            <v>UPD</v>
          </cell>
          <cell r="C421" t="str">
            <v>TOTAL CNS</v>
          </cell>
          <cell r="D421">
            <v>426296</v>
          </cell>
          <cell r="E421">
            <v>316969</v>
          </cell>
          <cell r="F421">
            <v>307377</v>
          </cell>
          <cell r="G421">
            <v>257696</v>
          </cell>
          <cell r="H421">
            <v>370999</v>
          </cell>
          <cell r="I421">
            <v>289122</v>
          </cell>
          <cell r="J421">
            <v>312683</v>
          </cell>
          <cell r="K421">
            <v>327688</v>
          </cell>
          <cell r="L421">
            <v>313713</v>
          </cell>
          <cell r="M421">
            <v>289263</v>
          </cell>
          <cell r="N421">
            <v>313611</v>
          </cell>
          <cell r="O421">
            <v>318867</v>
          </cell>
          <cell r="P421">
            <v>3844.2840000000001</v>
          </cell>
        </row>
        <row r="422">
          <cell r="A422" t="str">
            <v>5610</v>
          </cell>
          <cell r="B422" t="str">
            <v>UPD</v>
          </cell>
          <cell r="C422" t="str">
            <v>BAREON</v>
          </cell>
          <cell r="D422">
            <v>132122</v>
          </cell>
          <cell r="E422">
            <v>111915</v>
          </cell>
          <cell r="F422">
            <v>79840</v>
          </cell>
          <cell r="G422">
            <v>73382</v>
          </cell>
          <cell r="H422">
            <v>73541</v>
          </cell>
          <cell r="I422">
            <v>54626</v>
          </cell>
          <cell r="J422">
            <v>79722</v>
          </cell>
          <cell r="K422">
            <v>65933</v>
          </cell>
          <cell r="L422">
            <v>58829</v>
          </cell>
          <cell r="M422">
            <v>53106</v>
          </cell>
          <cell r="N422">
            <v>93928</v>
          </cell>
          <cell r="O422">
            <v>87602</v>
          </cell>
          <cell r="P422">
            <v>964.54600000000005</v>
          </cell>
        </row>
        <row r="423">
          <cell r="A423" t="str">
            <v>5620</v>
          </cell>
          <cell r="B423" t="str">
            <v>UPD</v>
          </cell>
          <cell r="C423" t="str">
            <v>GANATON</v>
          </cell>
          <cell r="D423">
            <v>368860</v>
          </cell>
          <cell r="E423">
            <v>222462</v>
          </cell>
          <cell r="F423">
            <v>244295</v>
          </cell>
          <cell r="G423">
            <v>256988</v>
          </cell>
          <cell r="H423">
            <v>317588</v>
          </cell>
          <cell r="I423">
            <v>248830</v>
          </cell>
          <cell r="J423">
            <v>257386</v>
          </cell>
          <cell r="K423">
            <v>263051</v>
          </cell>
          <cell r="L423">
            <v>262242</v>
          </cell>
          <cell r="M423">
            <v>222177</v>
          </cell>
          <cell r="N423">
            <v>293403</v>
          </cell>
          <cell r="O423">
            <v>270336</v>
          </cell>
          <cell r="P423">
            <v>3227.6179999999999</v>
          </cell>
        </row>
        <row r="424">
          <cell r="A424" t="str">
            <v>5960</v>
          </cell>
          <cell r="B424" t="str">
            <v>UPD</v>
          </cell>
          <cell r="C424" t="str">
            <v>GANATON CO-MKT</v>
          </cell>
          <cell r="D424">
            <v>121515</v>
          </cell>
          <cell r="E424">
            <v>40848</v>
          </cell>
          <cell r="F424">
            <v>82220</v>
          </cell>
          <cell r="G424">
            <v>24433</v>
          </cell>
          <cell r="H424">
            <v>81929</v>
          </cell>
          <cell r="I424">
            <v>81949</v>
          </cell>
          <cell r="J424">
            <v>76244</v>
          </cell>
          <cell r="K424">
            <v>76244</v>
          </cell>
          <cell r="L424">
            <v>76244</v>
          </cell>
          <cell r="M424">
            <v>38122</v>
          </cell>
          <cell r="N424">
            <v>76244</v>
          </cell>
          <cell r="O424">
            <v>38122</v>
          </cell>
          <cell r="P424">
            <v>814.11400000000003</v>
          </cell>
        </row>
        <row r="425">
          <cell r="A425" t="str">
            <v>5650</v>
          </cell>
          <cell r="B425" t="str">
            <v>UPD</v>
          </cell>
          <cell r="C425" t="str">
            <v>HOKUNALIN ORAL</v>
          </cell>
          <cell r="D425">
            <v>110642</v>
          </cell>
          <cell r="E425">
            <v>82406</v>
          </cell>
          <cell r="F425">
            <v>64040</v>
          </cell>
          <cell r="G425">
            <v>52843</v>
          </cell>
          <cell r="H425">
            <v>72988</v>
          </cell>
          <cell r="I425">
            <v>63407</v>
          </cell>
          <cell r="J425">
            <v>52918</v>
          </cell>
          <cell r="K425">
            <v>54017</v>
          </cell>
          <cell r="L425">
            <v>41983</v>
          </cell>
          <cell r="M425">
            <v>48171</v>
          </cell>
          <cell r="N425">
            <v>75795</v>
          </cell>
          <cell r="O425">
            <v>72332</v>
          </cell>
          <cell r="P425">
            <v>791.54200000000003</v>
          </cell>
        </row>
        <row r="426">
          <cell r="A426" t="str">
            <v>5920</v>
          </cell>
          <cell r="B426" t="str">
            <v>UPD</v>
          </cell>
          <cell r="C426" t="str">
            <v>HOKUNALIN TAPE</v>
          </cell>
          <cell r="D426">
            <v>1118601</v>
          </cell>
          <cell r="E426">
            <v>787494</v>
          </cell>
          <cell r="F426">
            <v>669054</v>
          </cell>
          <cell r="G426">
            <v>645715</v>
          </cell>
          <cell r="H426">
            <v>863500</v>
          </cell>
          <cell r="I426">
            <v>774019</v>
          </cell>
          <cell r="J426">
            <v>862650</v>
          </cell>
          <cell r="K426">
            <v>820310</v>
          </cell>
          <cell r="L426">
            <v>747968</v>
          </cell>
          <cell r="M426">
            <v>710493</v>
          </cell>
          <cell r="N426">
            <v>1018422</v>
          </cell>
          <cell r="O426">
            <v>945250</v>
          </cell>
          <cell r="P426">
            <v>9963.4760000000006</v>
          </cell>
        </row>
        <row r="427">
          <cell r="A427" t="str">
            <v>5930</v>
          </cell>
          <cell r="B427" t="str">
            <v>UPD</v>
          </cell>
          <cell r="C427" t="str">
            <v>HOKUNALIN TAPE GENRC</v>
          </cell>
          <cell r="D427">
            <v>308290</v>
          </cell>
          <cell r="E427">
            <v>130570</v>
          </cell>
          <cell r="F427">
            <v>178103</v>
          </cell>
          <cell r="G427">
            <v>216964</v>
          </cell>
          <cell r="H427">
            <v>166706</v>
          </cell>
          <cell r="I427">
            <v>164384</v>
          </cell>
          <cell r="J427">
            <v>224644</v>
          </cell>
          <cell r="K427">
            <v>138185</v>
          </cell>
          <cell r="L427">
            <v>158741</v>
          </cell>
          <cell r="M427">
            <v>208919</v>
          </cell>
          <cell r="N427">
            <v>287763</v>
          </cell>
          <cell r="O427">
            <v>289882</v>
          </cell>
          <cell r="P427">
            <v>2473.1509999999998</v>
          </cell>
        </row>
        <row r="428">
          <cell r="A428" t="str">
            <v>5840</v>
          </cell>
          <cell r="B428" t="str">
            <v>UPD</v>
          </cell>
          <cell r="C428" t="str">
            <v>HUSCODE</v>
          </cell>
          <cell r="D428">
            <v>155587</v>
          </cell>
          <cell r="E428">
            <v>163968</v>
          </cell>
          <cell r="F428">
            <v>174759</v>
          </cell>
          <cell r="G428">
            <v>56934</v>
          </cell>
          <cell r="H428">
            <v>102372</v>
          </cell>
          <cell r="I428">
            <v>92285</v>
          </cell>
          <cell r="J428">
            <v>63064</v>
          </cell>
          <cell r="K428">
            <v>53484</v>
          </cell>
          <cell r="L428">
            <v>47087</v>
          </cell>
          <cell r="M428">
            <v>41669</v>
          </cell>
          <cell r="N428">
            <v>90971</v>
          </cell>
          <cell r="O428">
            <v>118273</v>
          </cell>
          <cell r="P428">
            <v>1160.453</v>
          </cell>
        </row>
        <row r="429">
          <cell r="A429" t="str">
            <v>5910</v>
          </cell>
          <cell r="B429" t="str">
            <v>UPD</v>
          </cell>
          <cell r="C429" t="str">
            <v>POLYFUL(POLYCOM)</v>
          </cell>
          <cell r="D429">
            <v>155571</v>
          </cell>
          <cell r="E429">
            <v>98975</v>
          </cell>
          <cell r="F429">
            <v>111519</v>
          </cell>
          <cell r="G429">
            <v>111224</v>
          </cell>
          <cell r="H429">
            <v>147604</v>
          </cell>
          <cell r="I429">
            <v>120933</v>
          </cell>
          <cell r="J429">
            <v>143545</v>
          </cell>
          <cell r="K429">
            <v>139987</v>
          </cell>
          <cell r="L429">
            <v>163683</v>
          </cell>
          <cell r="M429">
            <v>158232</v>
          </cell>
          <cell r="N429">
            <v>149007</v>
          </cell>
          <cell r="O429">
            <v>182069</v>
          </cell>
          <cell r="P429">
            <v>1682.3489999999999</v>
          </cell>
        </row>
        <row r="430">
          <cell r="A430" t="str">
            <v>5970</v>
          </cell>
          <cell r="B430" t="str">
            <v>UPD</v>
          </cell>
          <cell r="C430" t="str">
            <v>POLYFUL CO-MKT</v>
          </cell>
          <cell r="D430">
            <v>94527</v>
          </cell>
          <cell r="E430">
            <v>62078</v>
          </cell>
          <cell r="F430">
            <v>51997</v>
          </cell>
          <cell r="G430">
            <v>62304</v>
          </cell>
          <cell r="H430">
            <v>62066</v>
          </cell>
          <cell r="I430">
            <v>55352</v>
          </cell>
          <cell r="J430">
            <v>39597</v>
          </cell>
          <cell r="K430">
            <v>34940</v>
          </cell>
          <cell r="L430">
            <v>34940</v>
          </cell>
          <cell r="M430">
            <v>18593</v>
          </cell>
          <cell r="N430">
            <v>27952</v>
          </cell>
          <cell r="O430">
            <v>30281</v>
          </cell>
          <cell r="P430">
            <v>574.62699999999995</v>
          </cell>
        </row>
        <row r="431">
          <cell r="A431" t="str">
            <v>5790</v>
          </cell>
          <cell r="B431" t="str">
            <v>UPD</v>
          </cell>
          <cell r="C431" t="str">
            <v>KNOLL LICENSING REVN</v>
          </cell>
          <cell r="D431">
            <v>5798</v>
          </cell>
          <cell r="E431">
            <v>38514</v>
          </cell>
          <cell r="F431">
            <v>1511</v>
          </cell>
          <cell r="G431">
            <v>30159</v>
          </cell>
          <cell r="H431">
            <v>15128</v>
          </cell>
          <cell r="I431">
            <v>518576</v>
          </cell>
          <cell r="J431">
            <v>12945</v>
          </cell>
          <cell r="K431">
            <v>12945</v>
          </cell>
          <cell r="L431">
            <v>12945</v>
          </cell>
          <cell r="M431">
            <v>12495</v>
          </cell>
          <cell r="N431">
            <v>12495</v>
          </cell>
          <cell r="O431">
            <v>12495</v>
          </cell>
          <cell r="P431">
            <v>686.00599999999997</v>
          </cell>
        </row>
        <row r="432">
          <cell r="A432" t="str">
            <v>6990</v>
          </cell>
          <cell r="B432" t="str">
            <v>UPD</v>
          </cell>
          <cell r="C432" t="str">
            <v>OTHER/OTHER MPA</v>
          </cell>
          <cell r="D432">
            <v>303088</v>
          </cell>
          <cell r="E432">
            <v>189072</v>
          </cell>
          <cell r="F432">
            <v>183814</v>
          </cell>
          <cell r="G432">
            <v>184739</v>
          </cell>
          <cell r="H432">
            <v>293287</v>
          </cell>
          <cell r="I432">
            <v>225279</v>
          </cell>
          <cell r="J432">
            <v>196355</v>
          </cell>
          <cell r="K432">
            <v>206241</v>
          </cell>
          <cell r="L432">
            <v>200683</v>
          </cell>
          <cell r="M432">
            <v>196430</v>
          </cell>
          <cell r="N432">
            <v>195448</v>
          </cell>
          <cell r="O432">
            <v>209537</v>
          </cell>
          <cell r="P432">
            <v>2583.973</v>
          </cell>
        </row>
        <row r="433">
          <cell r="A433" t="str">
            <v>5900</v>
          </cell>
          <cell r="B433" t="str">
            <v>UPD</v>
          </cell>
          <cell r="C433" t="str">
            <v>KNOLL RAW MATERIAL</v>
          </cell>
          <cell r="D433">
            <v>0</v>
          </cell>
          <cell r="E433">
            <v>4340</v>
          </cell>
          <cell r="F433">
            <v>7330</v>
          </cell>
          <cell r="G433">
            <v>840</v>
          </cell>
          <cell r="H433">
            <v>2080</v>
          </cell>
          <cell r="I433">
            <v>7120</v>
          </cell>
          <cell r="J433">
            <v>46210</v>
          </cell>
          <cell r="K433">
            <v>46210</v>
          </cell>
          <cell r="L433">
            <v>46210</v>
          </cell>
          <cell r="M433">
            <v>46210</v>
          </cell>
          <cell r="N433">
            <v>46210</v>
          </cell>
          <cell r="O433">
            <v>46210</v>
          </cell>
          <cell r="P433">
            <v>298.97000000000003</v>
          </cell>
        </row>
        <row r="434">
          <cell r="A434" t="str">
            <v>509T</v>
          </cell>
          <cell r="B434" t="str">
            <v>UPD</v>
          </cell>
          <cell r="C434" t="str">
            <v>TOTAL OTHER KNOLL</v>
          </cell>
          <cell r="D434">
            <v>2874601</v>
          </cell>
          <cell r="E434">
            <v>1932642</v>
          </cell>
          <cell r="F434">
            <v>1848482</v>
          </cell>
          <cell r="G434">
            <v>1716525</v>
          </cell>
          <cell r="H434">
            <v>2198789</v>
          </cell>
          <cell r="I434">
            <v>2406760</v>
          </cell>
          <cell r="J434">
            <v>2055280</v>
          </cell>
          <cell r="K434">
            <v>1911547</v>
          </cell>
          <cell r="L434">
            <v>1851555</v>
          </cell>
          <cell r="M434">
            <v>1754617</v>
          </cell>
          <cell r="N434">
            <v>2367638</v>
          </cell>
          <cell r="O434">
            <v>2302389</v>
          </cell>
          <cell r="P434">
            <v>25220.825000000001</v>
          </cell>
        </row>
        <row r="435">
          <cell r="A435" t="str">
            <v>500T</v>
          </cell>
          <cell r="B435" t="str">
            <v>UPD</v>
          </cell>
          <cell r="C435" t="str">
            <v>TOTAL KNOLL ONLY</v>
          </cell>
          <cell r="D435">
            <v>3456432</v>
          </cell>
          <cell r="E435">
            <v>2317511</v>
          </cell>
          <cell r="F435">
            <v>2233721</v>
          </cell>
          <cell r="G435">
            <v>2035162</v>
          </cell>
          <cell r="H435">
            <v>2694699</v>
          </cell>
          <cell r="I435">
            <v>2786605</v>
          </cell>
          <cell r="J435">
            <v>2461618</v>
          </cell>
          <cell r="K435">
            <v>2344859</v>
          </cell>
          <cell r="L435">
            <v>2271415</v>
          </cell>
          <cell r="M435">
            <v>2147495</v>
          </cell>
          <cell r="N435">
            <v>2793247</v>
          </cell>
          <cell r="O435">
            <v>2731696</v>
          </cell>
          <cell r="P435">
            <v>30274.46</v>
          </cell>
        </row>
        <row r="436">
          <cell r="A436" t="str">
            <v>201t</v>
          </cell>
          <cell r="B436" t="str">
            <v>UPD</v>
          </cell>
          <cell r="C436" t="str">
            <v>TOTAL PPD</v>
          </cell>
          <cell r="D436">
            <v>7237703</v>
          </cell>
          <cell r="E436">
            <v>5031746</v>
          </cell>
          <cell r="F436">
            <v>4472385</v>
          </cell>
          <cell r="G436">
            <v>3908655</v>
          </cell>
          <cell r="H436">
            <v>4721432</v>
          </cell>
          <cell r="I436">
            <v>4473100</v>
          </cell>
          <cell r="J436">
            <v>4053776</v>
          </cell>
          <cell r="K436">
            <v>3947185</v>
          </cell>
          <cell r="L436">
            <v>3582758</v>
          </cell>
          <cell r="M436">
            <v>3387396</v>
          </cell>
          <cell r="N436">
            <v>5350190</v>
          </cell>
          <cell r="O436">
            <v>5767243</v>
          </cell>
          <cell r="P436">
            <v>55933.569000000003</v>
          </cell>
        </row>
        <row r="437">
          <cell r="A437" t="str">
            <v>0410</v>
          </cell>
          <cell r="B437" t="str">
            <v>UPD</v>
          </cell>
          <cell r="C437" t="str">
            <v>ETHRANE</v>
          </cell>
          <cell r="D437">
            <v>4407</v>
          </cell>
          <cell r="E437">
            <v>2027</v>
          </cell>
          <cell r="F437">
            <v>1757</v>
          </cell>
          <cell r="G437">
            <v>2523</v>
          </cell>
          <cell r="H437">
            <v>3515</v>
          </cell>
          <cell r="I437">
            <v>2324</v>
          </cell>
          <cell r="J437">
            <v>3118</v>
          </cell>
          <cell r="K437">
            <v>3004</v>
          </cell>
          <cell r="L437">
            <v>2721</v>
          </cell>
          <cell r="M437">
            <v>2041</v>
          </cell>
          <cell r="N437">
            <v>2551</v>
          </cell>
          <cell r="O437">
            <v>1927</v>
          </cell>
          <cell r="P437">
            <v>31.914999999999999</v>
          </cell>
        </row>
        <row r="438">
          <cell r="A438" t="str">
            <v>0400</v>
          </cell>
          <cell r="B438" t="str">
            <v>UPD</v>
          </cell>
          <cell r="C438" t="str">
            <v>FORANE</v>
          </cell>
          <cell r="D438">
            <v>84510</v>
          </cell>
          <cell r="E438">
            <v>39797</v>
          </cell>
          <cell r="F438">
            <v>49450</v>
          </cell>
          <cell r="G438">
            <v>49558</v>
          </cell>
          <cell r="H438">
            <v>64809</v>
          </cell>
          <cell r="I438">
            <v>47063</v>
          </cell>
          <cell r="J438">
            <v>63732</v>
          </cell>
          <cell r="K438">
            <v>60431</v>
          </cell>
          <cell r="L438">
            <v>60861</v>
          </cell>
          <cell r="M438">
            <v>46292</v>
          </cell>
          <cell r="N438">
            <v>55622</v>
          </cell>
          <cell r="O438">
            <v>58206</v>
          </cell>
          <cell r="P438">
            <v>680.33100000000002</v>
          </cell>
        </row>
        <row r="439">
          <cell r="A439" t="str">
            <v>0430</v>
          </cell>
          <cell r="B439" t="str">
            <v>UPD</v>
          </cell>
          <cell r="C439" t="str">
            <v>SEVOFLURANE</v>
          </cell>
          <cell r="D439">
            <v>381673</v>
          </cell>
          <cell r="E439">
            <v>191973</v>
          </cell>
          <cell r="F439">
            <v>276334</v>
          </cell>
          <cell r="G439">
            <v>304243</v>
          </cell>
          <cell r="H439">
            <v>386348</v>
          </cell>
          <cell r="I439">
            <v>271108</v>
          </cell>
          <cell r="J439">
            <v>321010</v>
          </cell>
          <cell r="K439">
            <v>375884</v>
          </cell>
          <cell r="L439">
            <v>364210</v>
          </cell>
          <cell r="M439">
            <v>288922</v>
          </cell>
          <cell r="N439">
            <v>339908</v>
          </cell>
          <cell r="O439">
            <v>337605</v>
          </cell>
          <cell r="P439">
            <v>3839.2179999999998</v>
          </cell>
        </row>
        <row r="440">
          <cell r="A440" t="str">
            <v>6028</v>
          </cell>
          <cell r="B440" t="str">
            <v>UPD</v>
          </cell>
          <cell r="C440" t="str">
            <v>MEMO: TOT.SEVO/FORANE/ETHR</v>
          </cell>
          <cell r="D440">
            <v>470590</v>
          </cell>
          <cell r="E440">
            <v>233797</v>
          </cell>
          <cell r="F440">
            <v>327541</v>
          </cell>
          <cell r="G440">
            <v>356324</v>
          </cell>
          <cell r="H440">
            <v>454672</v>
          </cell>
          <cell r="I440">
            <v>320495</v>
          </cell>
          <cell r="J440">
            <v>387860</v>
          </cell>
          <cell r="K440">
            <v>439319</v>
          </cell>
          <cell r="L440">
            <v>427792</v>
          </cell>
          <cell r="M440">
            <v>337255</v>
          </cell>
          <cell r="N440">
            <v>398081</v>
          </cell>
          <cell r="O440">
            <v>397738</v>
          </cell>
          <cell r="P440">
            <v>4551.4639999999999</v>
          </cell>
        </row>
        <row r="441">
          <cell r="A441" t="str">
            <v>6025</v>
          </cell>
          <cell r="B441" t="str">
            <v>UPD</v>
          </cell>
          <cell r="C441" t="str">
            <v>TOTAL ANESTHESIA</v>
          </cell>
          <cell r="D441">
            <v>470590</v>
          </cell>
          <cell r="E441">
            <v>233797</v>
          </cell>
          <cell r="F441">
            <v>327541</v>
          </cell>
          <cell r="G441">
            <v>356324</v>
          </cell>
          <cell r="H441">
            <v>454672</v>
          </cell>
          <cell r="I441">
            <v>320495</v>
          </cell>
          <cell r="J441">
            <v>387860</v>
          </cell>
          <cell r="K441">
            <v>439319</v>
          </cell>
          <cell r="L441">
            <v>427792</v>
          </cell>
          <cell r="M441">
            <v>337255</v>
          </cell>
          <cell r="N441">
            <v>398081</v>
          </cell>
          <cell r="O441">
            <v>397738</v>
          </cell>
          <cell r="P441">
            <v>4551.4639999999999</v>
          </cell>
        </row>
        <row r="442">
          <cell r="A442" t="str">
            <v>0590</v>
          </cell>
          <cell r="B442" t="str">
            <v>UPD</v>
          </cell>
          <cell r="C442" t="str">
            <v>I.V. SETS</v>
          </cell>
          <cell r="D442">
            <v>2685</v>
          </cell>
          <cell r="E442">
            <v>1228</v>
          </cell>
          <cell r="F442">
            <v>1266</v>
          </cell>
          <cell r="G442">
            <v>1479</v>
          </cell>
          <cell r="H442">
            <v>1805</v>
          </cell>
          <cell r="I442">
            <v>1599</v>
          </cell>
          <cell r="J442">
            <v>1413</v>
          </cell>
          <cell r="K442">
            <v>2609</v>
          </cell>
          <cell r="L442">
            <v>2494</v>
          </cell>
          <cell r="M442">
            <v>1731</v>
          </cell>
          <cell r="N442">
            <v>2087</v>
          </cell>
          <cell r="O442">
            <v>2812</v>
          </cell>
          <cell r="P442">
            <v>23.207999999999998</v>
          </cell>
        </row>
        <row r="443">
          <cell r="A443" t="str">
            <v>0630</v>
          </cell>
          <cell r="B443" t="str">
            <v>UPD</v>
          </cell>
          <cell r="C443" t="str">
            <v>DIAL-A-FLO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715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0.71499999999999997</v>
          </cell>
        </row>
        <row r="444">
          <cell r="A444" t="str">
            <v>6050</v>
          </cell>
          <cell r="B444" t="str">
            <v>UPD</v>
          </cell>
          <cell r="C444" t="str">
            <v>TOTAL IV SYSTEMS</v>
          </cell>
          <cell r="D444">
            <v>2685</v>
          </cell>
          <cell r="E444">
            <v>1228</v>
          </cell>
          <cell r="F444">
            <v>1266</v>
          </cell>
          <cell r="G444">
            <v>1479</v>
          </cell>
          <cell r="H444">
            <v>1805</v>
          </cell>
          <cell r="I444">
            <v>2314</v>
          </cell>
          <cell r="J444">
            <v>1413</v>
          </cell>
          <cell r="K444">
            <v>2609</v>
          </cell>
          <cell r="L444">
            <v>2494</v>
          </cell>
          <cell r="M444">
            <v>1731</v>
          </cell>
          <cell r="N444">
            <v>2087</v>
          </cell>
          <cell r="O444">
            <v>2812</v>
          </cell>
          <cell r="P444">
            <v>23.922999999999998</v>
          </cell>
        </row>
        <row r="445">
          <cell r="A445" t="str">
            <v>4610</v>
          </cell>
          <cell r="B445" t="str">
            <v>UPD</v>
          </cell>
          <cell r="C445" t="str">
            <v>CRITICAL CARE</v>
          </cell>
          <cell r="D445">
            <v>125400</v>
          </cell>
          <cell r="E445">
            <v>93387</v>
          </cell>
          <cell r="F445">
            <v>105414</v>
          </cell>
          <cell r="G445">
            <v>90712</v>
          </cell>
          <cell r="H445">
            <v>108316</v>
          </cell>
          <cell r="I445">
            <v>88017</v>
          </cell>
          <cell r="J445">
            <v>89405</v>
          </cell>
          <cell r="K445">
            <v>104069</v>
          </cell>
          <cell r="L445">
            <v>105476</v>
          </cell>
          <cell r="M445">
            <v>81548</v>
          </cell>
          <cell r="N445">
            <v>94067</v>
          </cell>
          <cell r="O445">
            <v>103743</v>
          </cell>
          <cell r="P445">
            <v>1189.5540000000001</v>
          </cell>
        </row>
        <row r="446">
          <cell r="A446" t="str">
            <v>6080</v>
          </cell>
          <cell r="B446" t="str">
            <v>UPD</v>
          </cell>
          <cell r="C446" t="str">
            <v>TOTAL CRITICAL CARE</v>
          </cell>
          <cell r="D446">
            <v>125400</v>
          </cell>
          <cell r="E446">
            <v>93387</v>
          </cell>
          <cell r="F446">
            <v>105414</v>
          </cell>
          <cell r="G446">
            <v>90712</v>
          </cell>
          <cell r="H446">
            <v>108316</v>
          </cell>
          <cell r="I446">
            <v>88017</v>
          </cell>
          <cell r="J446">
            <v>89405</v>
          </cell>
          <cell r="K446">
            <v>104069</v>
          </cell>
          <cell r="L446">
            <v>105476</v>
          </cell>
          <cell r="M446">
            <v>81548</v>
          </cell>
          <cell r="N446">
            <v>94067</v>
          </cell>
          <cell r="O446">
            <v>103743</v>
          </cell>
          <cell r="P446">
            <v>1189.5540000000001</v>
          </cell>
        </row>
        <row r="447">
          <cell r="A447" t="str">
            <v>4070</v>
          </cell>
          <cell r="B447" t="str">
            <v>UPD</v>
          </cell>
          <cell r="C447" t="str">
            <v>EDDS PUMP SETS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76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7.5999999999999998E-2</v>
          </cell>
        </row>
        <row r="448">
          <cell r="A448" t="str">
            <v>4080</v>
          </cell>
          <cell r="B448" t="str">
            <v>UPD</v>
          </cell>
          <cell r="C448" t="str">
            <v>OTHER EDDS</v>
          </cell>
          <cell r="D448">
            <v>9044</v>
          </cell>
          <cell r="E448">
            <v>4701</v>
          </cell>
          <cell r="F448">
            <v>7793</v>
          </cell>
          <cell r="G448">
            <v>7841</v>
          </cell>
          <cell r="H448">
            <v>7976</v>
          </cell>
          <cell r="I448">
            <v>6163</v>
          </cell>
          <cell r="J448">
            <v>6530</v>
          </cell>
          <cell r="K448">
            <v>7576</v>
          </cell>
          <cell r="L448">
            <v>6978</v>
          </cell>
          <cell r="M448">
            <v>5531</v>
          </cell>
          <cell r="N448">
            <v>7649</v>
          </cell>
          <cell r="O448">
            <v>7054</v>
          </cell>
          <cell r="P448">
            <v>84.835999999999999</v>
          </cell>
        </row>
        <row r="449">
          <cell r="A449" t="str">
            <v>6125</v>
          </cell>
          <cell r="B449" t="str">
            <v>UPD</v>
          </cell>
          <cell r="C449" t="str">
            <v>TOTAL EDDS</v>
          </cell>
          <cell r="D449">
            <v>9044</v>
          </cell>
          <cell r="E449">
            <v>4701</v>
          </cell>
          <cell r="F449">
            <v>7793</v>
          </cell>
          <cell r="G449">
            <v>7841</v>
          </cell>
          <cell r="H449">
            <v>7976</v>
          </cell>
          <cell r="I449">
            <v>6239</v>
          </cell>
          <cell r="J449">
            <v>6530</v>
          </cell>
          <cell r="K449">
            <v>7576</v>
          </cell>
          <cell r="L449">
            <v>6978</v>
          </cell>
          <cell r="M449">
            <v>5531</v>
          </cell>
          <cell r="N449">
            <v>7649</v>
          </cell>
          <cell r="O449">
            <v>7054</v>
          </cell>
          <cell r="P449">
            <v>84.912000000000006</v>
          </cell>
        </row>
        <row r="450">
          <cell r="A450" t="str">
            <v>0600</v>
          </cell>
          <cell r="B450" t="str">
            <v>UPD</v>
          </cell>
          <cell r="C450" t="str">
            <v>RECEPTAL LINERS</v>
          </cell>
          <cell r="D450">
            <v>55614</v>
          </cell>
          <cell r="E450">
            <v>33188</v>
          </cell>
          <cell r="F450">
            <v>42073</v>
          </cell>
          <cell r="G450">
            <v>42620</v>
          </cell>
          <cell r="H450">
            <v>47622</v>
          </cell>
          <cell r="I450">
            <v>40867</v>
          </cell>
          <cell r="J450">
            <v>36646</v>
          </cell>
          <cell r="K450">
            <v>44123</v>
          </cell>
          <cell r="L450">
            <v>45106</v>
          </cell>
          <cell r="M450">
            <v>35090</v>
          </cell>
          <cell r="N450">
            <v>44704</v>
          </cell>
          <cell r="O450">
            <v>43801</v>
          </cell>
          <cell r="P450">
            <v>511.45400000000001</v>
          </cell>
        </row>
        <row r="451">
          <cell r="A451" t="str">
            <v>0650</v>
          </cell>
          <cell r="B451" t="str">
            <v>UPD</v>
          </cell>
          <cell r="C451" t="str">
            <v>RECEPTAL ACCESSORIES</v>
          </cell>
          <cell r="D451">
            <v>2931</v>
          </cell>
          <cell r="E451">
            <v>2967</v>
          </cell>
          <cell r="F451">
            <v>1679</v>
          </cell>
          <cell r="G451">
            <v>2552</v>
          </cell>
          <cell r="H451">
            <v>1850</v>
          </cell>
          <cell r="I451">
            <v>2119</v>
          </cell>
          <cell r="J451">
            <v>2541</v>
          </cell>
          <cell r="K451">
            <v>3323</v>
          </cell>
          <cell r="L451">
            <v>3269</v>
          </cell>
          <cell r="M451">
            <v>2925</v>
          </cell>
          <cell r="N451">
            <v>2698</v>
          </cell>
          <cell r="O451">
            <v>2933</v>
          </cell>
          <cell r="P451">
            <v>31.786999999999999</v>
          </cell>
        </row>
        <row r="452">
          <cell r="A452" t="str">
            <v>4800</v>
          </cell>
          <cell r="B452" t="str">
            <v>UPD</v>
          </cell>
          <cell r="C452" t="str">
            <v>CO-PROMO/ROYAL-HOSP</v>
          </cell>
          <cell r="D452">
            <v>2289</v>
          </cell>
          <cell r="E452">
            <v>0</v>
          </cell>
          <cell r="F452">
            <v>0</v>
          </cell>
          <cell r="G452">
            <v>1747</v>
          </cell>
          <cell r="H452">
            <v>0</v>
          </cell>
          <cell r="I452">
            <v>0</v>
          </cell>
          <cell r="J452">
            <v>1293</v>
          </cell>
          <cell r="K452">
            <v>0</v>
          </cell>
          <cell r="L452">
            <v>0</v>
          </cell>
          <cell r="M452">
            <v>998</v>
          </cell>
          <cell r="N452">
            <v>0</v>
          </cell>
          <cell r="O452">
            <v>0</v>
          </cell>
          <cell r="P452">
            <v>6.327</v>
          </cell>
        </row>
        <row r="453">
          <cell r="A453" t="str">
            <v>0660</v>
          </cell>
          <cell r="B453" t="str">
            <v>UPD</v>
          </cell>
          <cell r="C453" t="str">
            <v>OTHER HOSPITAL</v>
          </cell>
          <cell r="D453">
            <v>0</v>
          </cell>
          <cell r="E453">
            <v>0</v>
          </cell>
          <cell r="F453">
            <v>0</v>
          </cell>
          <cell r="G453">
            <v>1180</v>
          </cell>
          <cell r="H453">
            <v>230</v>
          </cell>
          <cell r="I453">
            <v>230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1.64</v>
          </cell>
        </row>
        <row r="454">
          <cell r="A454" t="str">
            <v>6070</v>
          </cell>
          <cell r="B454" t="str">
            <v>UPD</v>
          </cell>
          <cell r="C454" t="str">
            <v>SUBTOTAL OTHER HOSPITAL</v>
          </cell>
          <cell r="D454">
            <v>60834</v>
          </cell>
          <cell r="E454">
            <v>36155</v>
          </cell>
          <cell r="F454">
            <v>43752</v>
          </cell>
          <cell r="G454">
            <v>48099</v>
          </cell>
          <cell r="H454">
            <v>49702</v>
          </cell>
          <cell r="I454">
            <v>43216</v>
          </cell>
          <cell r="J454">
            <v>40480</v>
          </cell>
          <cell r="K454">
            <v>47446</v>
          </cell>
          <cell r="L454">
            <v>48375</v>
          </cell>
          <cell r="M454">
            <v>39013</v>
          </cell>
          <cell r="N454">
            <v>47402</v>
          </cell>
          <cell r="O454">
            <v>46734</v>
          </cell>
          <cell r="P454">
            <v>551.20799999999997</v>
          </cell>
        </row>
        <row r="455">
          <cell r="A455" t="str">
            <v>6300</v>
          </cell>
          <cell r="B455" t="str">
            <v>UPD</v>
          </cell>
          <cell r="C455" t="str">
            <v>TOTAL HOSPITAL</v>
          </cell>
          <cell r="D455">
            <v>668553</v>
          </cell>
          <cell r="E455">
            <v>369268</v>
          </cell>
          <cell r="F455">
            <v>485766</v>
          </cell>
          <cell r="G455">
            <v>504455</v>
          </cell>
          <cell r="H455">
            <v>622471</v>
          </cell>
          <cell r="I455">
            <v>460281</v>
          </cell>
          <cell r="J455">
            <v>525688</v>
          </cell>
          <cell r="K455">
            <v>601019</v>
          </cell>
          <cell r="L455">
            <v>591115</v>
          </cell>
          <cell r="M455">
            <v>465078</v>
          </cell>
          <cell r="N455">
            <v>549286</v>
          </cell>
          <cell r="O455">
            <v>558081</v>
          </cell>
          <cell r="P455">
            <v>6401.0609999999997</v>
          </cell>
        </row>
        <row r="456">
          <cell r="A456" t="str">
            <v>6301</v>
          </cell>
          <cell r="B456" t="str">
            <v>UPD</v>
          </cell>
          <cell r="C456" t="str">
            <v>MEMO:TOTAL HOSP.EXCL ANESTH.</v>
          </cell>
          <cell r="D456">
            <v>197963</v>
          </cell>
          <cell r="E456">
            <v>135471</v>
          </cell>
          <cell r="F456">
            <v>158225</v>
          </cell>
          <cell r="G456">
            <v>148131</v>
          </cell>
          <cell r="H456">
            <v>167799</v>
          </cell>
          <cell r="I456">
            <v>139786</v>
          </cell>
          <cell r="J456">
            <v>137828</v>
          </cell>
          <cell r="K456">
            <v>161700</v>
          </cell>
          <cell r="L456">
            <v>163323</v>
          </cell>
          <cell r="M456">
            <v>127823</v>
          </cell>
          <cell r="N456">
            <v>151205</v>
          </cell>
          <cell r="O456">
            <v>160343</v>
          </cell>
          <cell r="P456">
            <v>1849.597</v>
          </cell>
        </row>
        <row r="457">
          <cell r="A457" t="str">
            <v>0890</v>
          </cell>
          <cell r="B457" t="str">
            <v>UPD</v>
          </cell>
          <cell r="C457" t="str">
            <v>ENSURE</v>
          </cell>
          <cell r="D457">
            <v>1178474</v>
          </cell>
          <cell r="E457">
            <v>816571</v>
          </cell>
          <cell r="F457">
            <v>817909</v>
          </cell>
          <cell r="G457">
            <v>847190</v>
          </cell>
          <cell r="H457">
            <v>1061170</v>
          </cell>
          <cell r="I457">
            <v>851946</v>
          </cell>
          <cell r="J457">
            <v>910740</v>
          </cell>
          <cell r="K457">
            <v>1107872</v>
          </cell>
          <cell r="L457">
            <v>1102434</v>
          </cell>
          <cell r="M457">
            <v>936018</v>
          </cell>
          <cell r="N457">
            <v>1046057</v>
          </cell>
          <cell r="O457">
            <v>974051</v>
          </cell>
          <cell r="P457">
            <v>11650.432000000001</v>
          </cell>
        </row>
        <row r="458">
          <cell r="A458" t="str">
            <v>8120</v>
          </cell>
          <cell r="B458" t="str">
            <v>UPD</v>
          </cell>
          <cell r="C458" t="str">
            <v>ENRICH</v>
          </cell>
          <cell r="D458">
            <v>7689</v>
          </cell>
          <cell r="E458">
            <v>3014</v>
          </cell>
          <cell r="F458">
            <v>3942</v>
          </cell>
          <cell r="G458">
            <v>4160</v>
          </cell>
          <cell r="H458">
            <v>5397</v>
          </cell>
          <cell r="I458">
            <v>3930</v>
          </cell>
          <cell r="J458">
            <v>4356</v>
          </cell>
          <cell r="K458">
            <v>4356</v>
          </cell>
          <cell r="L458">
            <v>4356</v>
          </cell>
          <cell r="M458">
            <v>4356</v>
          </cell>
          <cell r="N458">
            <v>4356</v>
          </cell>
          <cell r="O458">
            <v>3629</v>
          </cell>
          <cell r="P458">
            <v>53.540999999999997</v>
          </cell>
        </row>
        <row r="459">
          <cell r="A459" t="str">
            <v>8700</v>
          </cell>
          <cell r="B459" t="str">
            <v>UPD</v>
          </cell>
          <cell r="C459" t="str">
            <v>TOTAL CORE PRODUCTS</v>
          </cell>
          <cell r="D459">
            <v>1186163</v>
          </cell>
          <cell r="E459">
            <v>819585</v>
          </cell>
          <cell r="F459">
            <v>821851</v>
          </cell>
          <cell r="G459">
            <v>851350</v>
          </cell>
          <cell r="H459">
            <v>1066567</v>
          </cell>
          <cell r="I459">
            <v>855876</v>
          </cell>
          <cell r="J459">
            <v>915096</v>
          </cell>
          <cell r="K459">
            <v>1112228</v>
          </cell>
          <cell r="L459">
            <v>1106790</v>
          </cell>
          <cell r="M459">
            <v>940374</v>
          </cell>
          <cell r="N459">
            <v>1050413</v>
          </cell>
          <cell r="O459">
            <v>977680</v>
          </cell>
          <cell r="P459">
            <v>11703.973</v>
          </cell>
        </row>
        <row r="460">
          <cell r="A460" t="str">
            <v>810M</v>
          </cell>
          <cell r="B460" t="str">
            <v>UPD</v>
          </cell>
          <cell r="C460" t="str">
            <v>MEMO: TOTAL ENSURE</v>
          </cell>
          <cell r="D460">
            <v>1353008</v>
          </cell>
          <cell r="E460">
            <v>927147</v>
          </cell>
          <cell r="F460">
            <v>929391</v>
          </cell>
          <cell r="G460">
            <v>967702</v>
          </cell>
          <cell r="H460">
            <v>1219559</v>
          </cell>
          <cell r="I460">
            <v>981438</v>
          </cell>
          <cell r="J460">
            <v>1050275</v>
          </cell>
          <cell r="K460">
            <v>1267347</v>
          </cell>
          <cell r="L460">
            <v>1267611</v>
          </cell>
          <cell r="M460">
            <v>1073916</v>
          </cell>
          <cell r="N460">
            <v>1223991</v>
          </cell>
          <cell r="O460">
            <v>1134072</v>
          </cell>
          <cell r="P460">
            <v>13395.457</v>
          </cell>
        </row>
        <row r="461">
          <cell r="A461" t="str">
            <v>7310</v>
          </cell>
          <cell r="B461" t="str">
            <v>UPD</v>
          </cell>
          <cell r="C461" t="str">
            <v>JEVITY</v>
          </cell>
          <cell r="D461">
            <v>18359</v>
          </cell>
          <cell r="E461">
            <v>12278</v>
          </cell>
          <cell r="F461">
            <v>12596</v>
          </cell>
          <cell r="G461">
            <v>11824</v>
          </cell>
          <cell r="H461">
            <v>16369</v>
          </cell>
          <cell r="I461">
            <v>11142</v>
          </cell>
          <cell r="J461">
            <v>15889</v>
          </cell>
          <cell r="K461">
            <v>18538</v>
          </cell>
          <cell r="L461">
            <v>20745</v>
          </cell>
          <cell r="M461">
            <v>13681</v>
          </cell>
          <cell r="N461">
            <v>18097</v>
          </cell>
          <cell r="O461">
            <v>16773</v>
          </cell>
          <cell r="P461">
            <v>186.291</v>
          </cell>
        </row>
        <row r="462">
          <cell r="A462" t="str">
            <v>8110</v>
          </cell>
          <cell r="B462" t="str">
            <v>UPD</v>
          </cell>
          <cell r="C462" t="str">
            <v>ENSURE RTH</v>
          </cell>
          <cell r="D462">
            <v>40959</v>
          </cell>
          <cell r="E462">
            <v>27212</v>
          </cell>
          <cell r="F462">
            <v>25782</v>
          </cell>
          <cell r="G462">
            <v>28207</v>
          </cell>
          <cell r="H462">
            <v>38090</v>
          </cell>
          <cell r="I462">
            <v>29911</v>
          </cell>
          <cell r="J462">
            <v>35323</v>
          </cell>
          <cell r="K462">
            <v>29209</v>
          </cell>
          <cell r="L462">
            <v>30567</v>
          </cell>
          <cell r="M462">
            <v>27172</v>
          </cell>
          <cell r="N462">
            <v>34642</v>
          </cell>
          <cell r="O462">
            <v>31924</v>
          </cell>
          <cell r="P462">
            <v>378.99799999999999</v>
          </cell>
        </row>
        <row r="463">
          <cell r="A463" t="str">
            <v>8100</v>
          </cell>
          <cell r="B463" t="str">
            <v>UPD</v>
          </cell>
          <cell r="C463" t="str">
            <v>ENSURE PLUS CANS</v>
          </cell>
          <cell r="D463">
            <v>133575</v>
          </cell>
          <cell r="E463">
            <v>83364</v>
          </cell>
          <cell r="F463">
            <v>85700</v>
          </cell>
          <cell r="G463">
            <v>92305</v>
          </cell>
          <cell r="H463">
            <v>120299</v>
          </cell>
          <cell r="I463">
            <v>99581</v>
          </cell>
          <cell r="J463">
            <v>104212</v>
          </cell>
          <cell r="K463">
            <v>130266</v>
          </cell>
          <cell r="L463">
            <v>134610</v>
          </cell>
          <cell r="M463">
            <v>110726</v>
          </cell>
          <cell r="N463">
            <v>143292</v>
          </cell>
          <cell r="O463">
            <v>128097</v>
          </cell>
          <cell r="P463">
            <v>1366.027</v>
          </cell>
        </row>
        <row r="464">
          <cell r="A464" t="str">
            <v>810T</v>
          </cell>
          <cell r="B464" t="str">
            <v>UPD</v>
          </cell>
          <cell r="C464" t="str">
            <v>TOTAL TUBE PRODUCTS</v>
          </cell>
          <cell r="D464">
            <v>192893</v>
          </cell>
          <cell r="E464">
            <v>122854</v>
          </cell>
          <cell r="F464">
            <v>124078</v>
          </cell>
          <cell r="G464">
            <v>132336</v>
          </cell>
          <cell r="H464">
            <v>174758</v>
          </cell>
          <cell r="I464">
            <v>140634</v>
          </cell>
          <cell r="J464">
            <v>155424</v>
          </cell>
          <cell r="K464">
            <v>178013</v>
          </cell>
          <cell r="L464">
            <v>185922</v>
          </cell>
          <cell r="M464">
            <v>151579</v>
          </cell>
          <cell r="N464">
            <v>196031</v>
          </cell>
          <cell r="O464">
            <v>176794</v>
          </cell>
          <cell r="P464">
            <v>1931.316</v>
          </cell>
        </row>
        <row r="465">
          <cell r="A465" t="str">
            <v>0870</v>
          </cell>
          <cell r="B465" t="str">
            <v>UPD</v>
          </cell>
          <cell r="C465" t="str">
            <v>PULMOCARE</v>
          </cell>
          <cell r="D465">
            <v>5387</v>
          </cell>
          <cell r="E465">
            <v>3597</v>
          </cell>
          <cell r="F465">
            <v>3784</v>
          </cell>
          <cell r="G465">
            <v>3900</v>
          </cell>
          <cell r="H465">
            <v>5940</v>
          </cell>
          <cell r="I465">
            <v>4371</v>
          </cell>
          <cell r="J465">
            <v>3807</v>
          </cell>
          <cell r="K465">
            <v>3807</v>
          </cell>
          <cell r="L465">
            <v>4567</v>
          </cell>
          <cell r="M465">
            <v>5328</v>
          </cell>
          <cell r="N465">
            <v>6090</v>
          </cell>
          <cell r="O465">
            <v>6851</v>
          </cell>
          <cell r="P465">
            <v>57.429000000000002</v>
          </cell>
        </row>
        <row r="466">
          <cell r="A466" t="str">
            <v>7430</v>
          </cell>
          <cell r="B466" t="str">
            <v>UPD</v>
          </cell>
          <cell r="C466" t="str">
            <v>GLUCERNA</v>
          </cell>
          <cell r="D466">
            <v>17650</v>
          </cell>
          <cell r="E466">
            <v>11335</v>
          </cell>
          <cell r="F466">
            <v>10815</v>
          </cell>
          <cell r="G466">
            <v>12470</v>
          </cell>
          <cell r="H466">
            <v>17253</v>
          </cell>
          <cell r="I466">
            <v>11231</v>
          </cell>
          <cell r="J466">
            <v>15197</v>
          </cell>
          <cell r="K466">
            <v>18238</v>
          </cell>
          <cell r="L466">
            <v>18238</v>
          </cell>
          <cell r="M466">
            <v>15197</v>
          </cell>
          <cell r="N466">
            <v>19000</v>
          </cell>
          <cell r="O466">
            <v>17477</v>
          </cell>
          <cell r="P466">
            <v>184.101</v>
          </cell>
        </row>
        <row r="467">
          <cell r="A467" t="str">
            <v>820T</v>
          </cell>
          <cell r="B467" t="str">
            <v>UPD</v>
          </cell>
          <cell r="C467" t="str">
            <v>TOTAL DISEASE SPECIFIC</v>
          </cell>
          <cell r="D467">
            <v>23037</v>
          </cell>
          <cell r="E467">
            <v>14932</v>
          </cell>
          <cell r="F467">
            <v>14599</v>
          </cell>
          <cell r="G467">
            <v>16370</v>
          </cell>
          <cell r="H467">
            <v>23193</v>
          </cell>
          <cell r="I467">
            <v>15602</v>
          </cell>
          <cell r="J467">
            <v>19004</v>
          </cell>
          <cell r="K467">
            <v>22045</v>
          </cell>
          <cell r="L467">
            <v>22805</v>
          </cell>
          <cell r="M467">
            <v>20525</v>
          </cell>
          <cell r="N467">
            <v>25090</v>
          </cell>
          <cell r="O467">
            <v>24328</v>
          </cell>
          <cell r="P467">
            <v>241.53</v>
          </cell>
        </row>
        <row r="468">
          <cell r="A468" t="str">
            <v>0880</v>
          </cell>
          <cell r="B468" t="str">
            <v>UPD</v>
          </cell>
          <cell r="C468" t="str">
            <v>NUTRITIONAL SETS</v>
          </cell>
          <cell r="D468">
            <v>1222</v>
          </cell>
          <cell r="E468">
            <v>1483</v>
          </cell>
          <cell r="F468">
            <v>1059</v>
          </cell>
          <cell r="G468">
            <v>1394</v>
          </cell>
          <cell r="H468">
            <v>1621</v>
          </cell>
          <cell r="I468">
            <v>1095</v>
          </cell>
          <cell r="J468">
            <v>1018</v>
          </cell>
          <cell r="K468">
            <v>1667</v>
          </cell>
          <cell r="L468">
            <v>1388</v>
          </cell>
          <cell r="M468">
            <v>1247</v>
          </cell>
          <cell r="N468">
            <v>1301</v>
          </cell>
          <cell r="O468">
            <v>1086</v>
          </cell>
          <cell r="P468">
            <v>15.581</v>
          </cell>
        </row>
        <row r="469">
          <cell r="A469" t="str">
            <v>0910</v>
          </cell>
          <cell r="B469" t="str">
            <v>UPD</v>
          </cell>
          <cell r="C469" t="str">
            <v>CONTAINERS</v>
          </cell>
          <cell r="D469">
            <v>690</v>
          </cell>
          <cell r="E469">
            <v>707</v>
          </cell>
          <cell r="F469">
            <v>260</v>
          </cell>
          <cell r="G469">
            <v>423</v>
          </cell>
          <cell r="H469">
            <v>386</v>
          </cell>
          <cell r="I469">
            <v>355</v>
          </cell>
          <cell r="J469">
            <v>239</v>
          </cell>
          <cell r="K469">
            <v>478</v>
          </cell>
          <cell r="L469">
            <v>322</v>
          </cell>
          <cell r="M469">
            <v>266</v>
          </cell>
          <cell r="N469">
            <v>322</v>
          </cell>
          <cell r="O469">
            <v>331</v>
          </cell>
          <cell r="P469">
            <v>4.7789999999999999</v>
          </cell>
        </row>
        <row r="470">
          <cell r="A470" t="str">
            <v>0940</v>
          </cell>
          <cell r="B470" t="str">
            <v>UPD</v>
          </cell>
          <cell r="C470" t="str">
            <v>TUBES</v>
          </cell>
          <cell r="D470">
            <v>3968</v>
          </cell>
          <cell r="E470">
            <v>9676</v>
          </cell>
          <cell r="F470">
            <v>5991</v>
          </cell>
          <cell r="G470">
            <v>5559</v>
          </cell>
          <cell r="H470">
            <v>8122</v>
          </cell>
          <cell r="I470">
            <v>8080</v>
          </cell>
          <cell r="J470">
            <v>4723</v>
          </cell>
          <cell r="K470">
            <v>5913</v>
          </cell>
          <cell r="L470">
            <v>5899</v>
          </cell>
          <cell r="M470">
            <v>4863</v>
          </cell>
          <cell r="N470">
            <v>6291</v>
          </cell>
          <cell r="O470">
            <v>5585</v>
          </cell>
          <cell r="P470">
            <v>74.67</v>
          </cell>
        </row>
        <row r="471">
          <cell r="A471" t="str">
            <v>8600</v>
          </cell>
          <cell r="B471" t="str">
            <v>UPD</v>
          </cell>
          <cell r="C471" t="str">
            <v>TOTAL DEVICES</v>
          </cell>
          <cell r="D471">
            <v>5880</v>
          </cell>
          <cell r="E471">
            <v>11866</v>
          </cell>
          <cell r="F471">
            <v>7310</v>
          </cell>
          <cell r="G471">
            <v>7376</v>
          </cell>
          <cell r="H471">
            <v>10129</v>
          </cell>
          <cell r="I471">
            <v>9530</v>
          </cell>
          <cell r="J471">
            <v>5980</v>
          </cell>
          <cell r="K471">
            <v>8058</v>
          </cell>
          <cell r="L471">
            <v>7609</v>
          </cell>
          <cell r="M471">
            <v>6376</v>
          </cell>
          <cell r="N471">
            <v>7914</v>
          </cell>
          <cell r="O471">
            <v>7002</v>
          </cell>
          <cell r="P471">
            <v>95.03</v>
          </cell>
        </row>
        <row r="472">
          <cell r="A472" t="str">
            <v>6475</v>
          </cell>
          <cell r="B472" t="str">
            <v>UPD</v>
          </cell>
          <cell r="C472" t="str">
            <v>TOT. MEDICAL NUTRITIONALS</v>
          </cell>
          <cell r="D472">
            <v>1407973</v>
          </cell>
          <cell r="E472">
            <v>969237</v>
          </cell>
          <cell r="F472">
            <v>967838</v>
          </cell>
          <cell r="G472">
            <v>1007432</v>
          </cell>
          <cell r="H472">
            <v>1274647</v>
          </cell>
          <cell r="I472">
            <v>1021642</v>
          </cell>
          <cell r="J472">
            <v>1095504</v>
          </cell>
          <cell r="K472">
            <v>1320344</v>
          </cell>
          <cell r="L472">
            <v>1323126</v>
          </cell>
          <cell r="M472">
            <v>1118854</v>
          </cell>
          <cell r="N472">
            <v>1279448</v>
          </cell>
          <cell r="O472">
            <v>1185804</v>
          </cell>
          <cell r="P472">
            <v>13971.849</v>
          </cell>
        </row>
        <row r="473">
          <cell r="A473" t="str">
            <v>6473</v>
          </cell>
          <cell r="B473" t="str">
            <v>UPD</v>
          </cell>
          <cell r="C473" t="str">
            <v>MEMO: TOTAL MED NUTR LIQUIDS</v>
          </cell>
          <cell r="D473">
            <v>1379056</v>
          </cell>
          <cell r="E473">
            <v>942439</v>
          </cell>
          <cell r="F473">
            <v>945929</v>
          </cell>
          <cell r="G473">
            <v>983686</v>
          </cell>
          <cell r="H473">
            <v>1241325</v>
          </cell>
          <cell r="I473">
            <v>996510</v>
          </cell>
          <cell r="J473">
            <v>1070520</v>
          </cell>
          <cell r="K473">
            <v>1290241</v>
          </cell>
          <cell r="L473">
            <v>1292712</v>
          </cell>
          <cell r="M473">
            <v>1091953</v>
          </cell>
          <cell r="N473">
            <v>1246444</v>
          </cell>
          <cell r="O473">
            <v>1154474</v>
          </cell>
          <cell r="P473">
            <v>13635.289000000001</v>
          </cell>
        </row>
        <row r="474">
          <cell r="A474" t="str">
            <v>6474</v>
          </cell>
          <cell r="B474" t="str">
            <v>UPD</v>
          </cell>
          <cell r="C474" t="str">
            <v>MEMO: TOTAL MED NUTR BAGS &amp; SE</v>
          </cell>
          <cell r="D474">
            <v>1912</v>
          </cell>
          <cell r="E474">
            <v>2190</v>
          </cell>
          <cell r="F474">
            <v>1319</v>
          </cell>
          <cell r="G474">
            <v>1817</v>
          </cell>
          <cell r="H474">
            <v>2007</v>
          </cell>
          <cell r="I474">
            <v>1450</v>
          </cell>
          <cell r="J474">
            <v>1257</v>
          </cell>
          <cell r="K474">
            <v>2145</v>
          </cell>
          <cell r="L474">
            <v>1710</v>
          </cell>
          <cell r="M474">
            <v>1513</v>
          </cell>
          <cell r="N474">
            <v>1623</v>
          </cell>
          <cell r="O474">
            <v>1417</v>
          </cell>
          <cell r="P474">
            <v>20.36</v>
          </cell>
        </row>
        <row r="475">
          <cell r="A475" t="str">
            <v>7000</v>
          </cell>
          <cell r="B475" t="str">
            <v>UPD</v>
          </cell>
          <cell r="C475" t="str">
            <v>TOTAL</v>
          </cell>
          <cell r="D475">
            <v>9314229</v>
          </cell>
          <cell r="E475">
            <v>6370251</v>
          </cell>
          <cell r="F475">
            <v>5925989</v>
          </cell>
          <cell r="G475">
            <v>5420542</v>
          </cell>
          <cell r="H475">
            <v>6618550</v>
          </cell>
          <cell r="I475">
            <v>5955023</v>
          </cell>
          <cell r="J475">
            <v>5674968</v>
          </cell>
          <cell r="K475">
            <v>5868548</v>
          </cell>
          <cell r="L475">
            <v>5496999</v>
          </cell>
          <cell r="M475">
            <v>4971328</v>
          </cell>
          <cell r="N475">
            <v>7178924</v>
          </cell>
          <cell r="O475">
            <v>7511128</v>
          </cell>
          <cell r="P475">
            <v>76306.479000000007</v>
          </cell>
        </row>
        <row r="478">
          <cell r="A478" t="str">
            <v>0010</v>
          </cell>
          <cell r="B478" t="str">
            <v>NYP</v>
          </cell>
          <cell r="C478" t="str">
            <v>ERYTHROCIN ADULT</v>
          </cell>
          <cell r="D478">
            <v>67514</v>
          </cell>
          <cell r="E478">
            <v>36956</v>
          </cell>
          <cell r="F478">
            <v>38539</v>
          </cell>
          <cell r="G478">
            <v>38360</v>
          </cell>
          <cell r="H478">
            <v>58431</v>
          </cell>
          <cell r="I478">
            <v>37971</v>
          </cell>
          <cell r="J478">
            <v>40834</v>
          </cell>
          <cell r="K478">
            <v>41078</v>
          </cell>
          <cell r="L478">
            <v>42392</v>
          </cell>
          <cell r="M478">
            <v>30455</v>
          </cell>
          <cell r="N478">
            <v>48902</v>
          </cell>
          <cell r="O478">
            <v>46266</v>
          </cell>
          <cell r="P478">
            <v>527.69799999999998</v>
          </cell>
          <cell r="Q478">
            <v>527698</v>
          </cell>
        </row>
        <row r="479">
          <cell r="A479" t="str">
            <v>0020</v>
          </cell>
          <cell r="B479" t="str">
            <v>NYP</v>
          </cell>
          <cell r="C479" t="str">
            <v>ERYTHROCIN PEDIATRIC</v>
          </cell>
          <cell r="D479">
            <v>130457</v>
          </cell>
          <cell r="E479">
            <v>61038</v>
          </cell>
          <cell r="F479">
            <v>64714</v>
          </cell>
          <cell r="G479">
            <v>63956</v>
          </cell>
          <cell r="H479">
            <v>85603</v>
          </cell>
          <cell r="I479">
            <v>66738</v>
          </cell>
          <cell r="J479">
            <v>64651</v>
          </cell>
          <cell r="K479">
            <v>60100</v>
          </cell>
          <cell r="L479">
            <v>55424</v>
          </cell>
          <cell r="M479">
            <v>34238</v>
          </cell>
          <cell r="N479">
            <v>80712</v>
          </cell>
          <cell r="O479">
            <v>89806</v>
          </cell>
          <cell r="P479">
            <v>857.43700000000001</v>
          </cell>
          <cell r="Q479">
            <v>857437</v>
          </cell>
        </row>
        <row r="480">
          <cell r="A480" t="str">
            <v>1010</v>
          </cell>
          <cell r="B480" t="str">
            <v>NYP</v>
          </cell>
          <cell r="C480" t="str">
            <v>ERYTHROCIN INJECT</v>
          </cell>
          <cell r="D480">
            <v>31714</v>
          </cell>
          <cell r="E480">
            <v>37005</v>
          </cell>
          <cell r="F480">
            <v>14905</v>
          </cell>
          <cell r="G480">
            <v>13505</v>
          </cell>
          <cell r="H480">
            <v>20266</v>
          </cell>
          <cell r="I480">
            <v>18576</v>
          </cell>
          <cell r="J480">
            <v>13505</v>
          </cell>
          <cell r="K480">
            <v>20203</v>
          </cell>
          <cell r="L480">
            <v>22091</v>
          </cell>
          <cell r="M480">
            <v>15608</v>
          </cell>
          <cell r="N480">
            <v>23281</v>
          </cell>
          <cell r="O480">
            <v>26884</v>
          </cell>
          <cell r="P480">
            <v>257.54300000000001</v>
          </cell>
          <cell r="Q480">
            <v>257543</v>
          </cell>
        </row>
        <row r="481">
          <cell r="A481" t="str">
            <v>0101</v>
          </cell>
          <cell r="B481" t="str">
            <v>NYP</v>
          </cell>
          <cell r="C481" t="str">
            <v>ERYTHROCIN - TOTAL FINISHED</v>
          </cell>
          <cell r="D481">
            <v>229685</v>
          </cell>
          <cell r="E481">
            <v>134999</v>
          </cell>
          <cell r="F481">
            <v>118158</v>
          </cell>
          <cell r="G481">
            <v>115821</v>
          </cell>
          <cell r="H481">
            <v>164300</v>
          </cell>
          <cell r="I481">
            <v>123285</v>
          </cell>
          <cell r="J481">
            <v>118990</v>
          </cell>
          <cell r="K481">
            <v>121381</v>
          </cell>
          <cell r="L481">
            <v>119907</v>
          </cell>
          <cell r="M481">
            <v>80301</v>
          </cell>
          <cell r="N481">
            <v>152895</v>
          </cell>
          <cell r="O481">
            <v>162956</v>
          </cell>
          <cell r="P481">
            <v>1642.6780000000001</v>
          </cell>
          <cell r="Q481">
            <v>1642678</v>
          </cell>
        </row>
        <row r="482">
          <cell r="A482" t="str">
            <v>0030</v>
          </cell>
          <cell r="B482" t="str">
            <v>NYP</v>
          </cell>
          <cell r="C482" t="str">
            <v>CLARI-ADULT 200/250MG</v>
          </cell>
          <cell r="D482">
            <v>1571522</v>
          </cell>
          <cell r="E482">
            <v>1047866</v>
          </cell>
          <cell r="F482">
            <v>1058856</v>
          </cell>
          <cell r="G482">
            <v>1060808</v>
          </cell>
          <cell r="H482">
            <v>1196750</v>
          </cell>
          <cell r="I482">
            <v>864028</v>
          </cell>
          <cell r="J482">
            <v>919339</v>
          </cell>
          <cell r="K482">
            <v>820280</v>
          </cell>
          <cell r="L482">
            <v>846910</v>
          </cell>
          <cell r="M482">
            <v>637846</v>
          </cell>
          <cell r="N482">
            <v>1105744</v>
          </cell>
          <cell r="O482">
            <v>1229943</v>
          </cell>
          <cell r="P482">
            <v>12359.892</v>
          </cell>
          <cell r="Q482">
            <v>12359892</v>
          </cell>
        </row>
        <row r="483">
          <cell r="A483" t="str">
            <v>1041</v>
          </cell>
          <cell r="B483" t="str">
            <v>NYP</v>
          </cell>
          <cell r="C483" t="str">
            <v>SUBTOTAL CLARI ADULT</v>
          </cell>
          <cell r="D483">
            <v>1571522</v>
          </cell>
          <cell r="E483">
            <v>1047866</v>
          </cell>
          <cell r="F483">
            <v>1058856</v>
          </cell>
          <cell r="G483">
            <v>1060808</v>
          </cell>
          <cell r="H483">
            <v>1196750</v>
          </cell>
          <cell r="I483">
            <v>864028</v>
          </cell>
          <cell r="J483">
            <v>919339</v>
          </cell>
          <cell r="K483">
            <v>820280</v>
          </cell>
          <cell r="L483">
            <v>846910</v>
          </cell>
          <cell r="M483">
            <v>637846</v>
          </cell>
          <cell r="N483">
            <v>1105744</v>
          </cell>
          <cell r="O483">
            <v>1229943</v>
          </cell>
          <cell r="P483">
            <v>12359.892</v>
          </cell>
          <cell r="Q483">
            <v>12359892</v>
          </cell>
        </row>
        <row r="484">
          <cell r="A484" t="str">
            <v>4511</v>
          </cell>
          <cell r="B484" t="str">
            <v>NYP</v>
          </cell>
          <cell r="C484" t="str">
            <v>TOT. CLARI ADULT INCL COMBI PA</v>
          </cell>
          <cell r="D484">
            <v>1571522</v>
          </cell>
          <cell r="E484">
            <v>1047866</v>
          </cell>
          <cell r="F484">
            <v>1058856</v>
          </cell>
          <cell r="G484">
            <v>1060808</v>
          </cell>
          <cell r="H484">
            <v>1196750</v>
          </cell>
          <cell r="I484">
            <v>864028</v>
          </cell>
          <cell r="J484">
            <v>919339</v>
          </cell>
          <cell r="K484">
            <v>820280</v>
          </cell>
          <cell r="L484">
            <v>846910</v>
          </cell>
          <cell r="M484">
            <v>637846</v>
          </cell>
          <cell r="N484">
            <v>1105744</v>
          </cell>
          <cell r="O484">
            <v>1229943</v>
          </cell>
          <cell r="P484">
            <v>12359.892</v>
          </cell>
          <cell r="Q484">
            <v>12359892</v>
          </cell>
        </row>
        <row r="485">
          <cell r="A485" t="str">
            <v>0050</v>
          </cell>
          <cell r="B485" t="str">
            <v>NYP</v>
          </cell>
          <cell r="C485" t="str">
            <v>CLARI-PEDIATRIC</v>
          </cell>
          <cell r="D485">
            <v>360651</v>
          </cell>
          <cell r="E485">
            <v>194074</v>
          </cell>
          <cell r="F485">
            <v>258797</v>
          </cell>
          <cell r="G485">
            <v>243402</v>
          </cell>
          <cell r="H485">
            <v>239652</v>
          </cell>
          <cell r="I485">
            <v>187137</v>
          </cell>
          <cell r="J485">
            <v>196562</v>
          </cell>
          <cell r="K485">
            <v>165616</v>
          </cell>
          <cell r="L485">
            <v>158871</v>
          </cell>
          <cell r="M485">
            <v>111762</v>
          </cell>
          <cell r="N485">
            <v>246391</v>
          </cell>
          <cell r="O485">
            <v>269259</v>
          </cell>
          <cell r="P485">
            <v>2632.174</v>
          </cell>
          <cell r="Q485">
            <v>2632174</v>
          </cell>
        </row>
        <row r="486">
          <cell r="A486" t="str">
            <v>1070</v>
          </cell>
          <cell r="B486" t="str">
            <v>NYP</v>
          </cell>
          <cell r="C486" t="str">
            <v>CLARI-DRY SYRUP</v>
          </cell>
          <cell r="D486">
            <v>437387</v>
          </cell>
          <cell r="E486">
            <v>207594</v>
          </cell>
          <cell r="F486">
            <v>236603</v>
          </cell>
          <cell r="G486">
            <v>246166</v>
          </cell>
          <cell r="H486">
            <v>255092</v>
          </cell>
          <cell r="I486">
            <v>217932</v>
          </cell>
          <cell r="J486">
            <v>223519</v>
          </cell>
          <cell r="K486">
            <v>180926</v>
          </cell>
          <cell r="L486">
            <v>159664</v>
          </cell>
          <cell r="M486">
            <v>114635</v>
          </cell>
          <cell r="N486">
            <v>265391</v>
          </cell>
          <cell r="O486">
            <v>320175</v>
          </cell>
          <cell r="P486">
            <v>2865.0839999999998</v>
          </cell>
          <cell r="Q486">
            <v>2865084</v>
          </cell>
        </row>
        <row r="487">
          <cell r="A487" t="str">
            <v>1043</v>
          </cell>
          <cell r="B487" t="str">
            <v>NYP</v>
          </cell>
          <cell r="C487" t="str">
            <v>SUBTOTAL CLARI PED</v>
          </cell>
          <cell r="D487">
            <v>798038</v>
          </cell>
          <cell r="E487">
            <v>401668</v>
          </cell>
          <cell r="F487">
            <v>495400</v>
          </cell>
          <cell r="G487">
            <v>489568</v>
          </cell>
          <cell r="H487">
            <v>494744</v>
          </cell>
          <cell r="I487">
            <v>405069</v>
          </cell>
          <cell r="J487">
            <v>420081</v>
          </cell>
          <cell r="K487">
            <v>346542</v>
          </cell>
          <cell r="L487">
            <v>318535</v>
          </cell>
          <cell r="M487">
            <v>226397</v>
          </cell>
          <cell r="N487">
            <v>511782</v>
          </cell>
          <cell r="O487">
            <v>589434</v>
          </cell>
          <cell r="P487">
            <v>5497.2579999999998</v>
          </cell>
          <cell r="Q487">
            <v>5497258</v>
          </cell>
        </row>
        <row r="488">
          <cell r="A488" t="str">
            <v>450T</v>
          </cell>
          <cell r="B488" t="str">
            <v>NYP</v>
          </cell>
          <cell r="C488" t="str">
            <v>CLARI SUBTOTAL FINISHED</v>
          </cell>
          <cell r="D488">
            <v>2369560</v>
          </cell>
          <cell r="E488">
            <v>1449534</v>
          </cell>
          <cell r="F488">
            <v>1554256</v>
          </cell>
          <cell r="G488">
            <v>1550376</v>
          </cell>
          <cell r="H488">
            <v>1691494</v>
          </cell>
          <cell r="I488">
            <v>1269097</v>
          </cell>
          <cell r="J488">
            <v>1339420</v>
          </cell>
          <cell r="K488">
            <v>1166822</v>
          </cell>
          <cell r="L488">
            <v>1165445</v>
          </cell>
          <cell r="M488">
            <v>864243</v>
          </cell>
          <cell r="N488">
            <v>1617526</v>
          </cell>
          <cell r="O488">
            <v>1819377</v>
          </cell>
          <cell r="P488">
            <v>17857.150000000001</v>
          </cell>
          <cell r="Q488">
            <v>17857150</v>
          </cell>
        </row>
        <row r="489">
          <cell r="A489" t="str">
            <v>4510</v>
          </cell>
          <cell r="B489" t="str">
            <v>NYP</v>
          </cell>
          <cell r="C489" t="str">
            <v>CLARI - GRAND TOTAL</v>
          </cell>
          <cell r="D489">
            <v>2369560</v>
          </cell>
          <cell r="E489">
            <v>1449534</v>
          </cell>
          <cell r="F489">
            <v>1554256</v>
          </cell>
          <cell r="G489">
            <v>1550376</v>
          </cell>
          <cell r="H489">
            <v>1691494</v>
          </cell>
          <cell r="I489">
            <v>1269097</v>
          </cell>
          <cell r="J489">
            <v>1339420</v>
          </cell>
          <cell r="K489">
            <v>1166822</v>
          </cell>
          <cell r="L489">
            <v>1165445</v>
          </cell>
          <cell r="M489">
            <v>864243</v>
          </cell>
          <cell r="N489">
            <v>1617526</v>
          </cell>
          <cell r="O489">
            <v>1819377</v>
          </cell>
          <cell r="P489">
            <v>17857.150000000001</v>
          </cell>
          <cell r="Q489">
            <v>17857150</v>
          </cell>
        </row>
        <row r="490">
          <cell r="A490" t="str">
            <v>0045</v>
          </cell>
          <cell r="B490" t="str">
            <v>NYP</v>
          </cell>
          <cell r="C490" t="str">
            <v>MEMO:TOT CLARI 250(ABT + CM)</v>
          </cell>
          <cell r="D490">
            <v>1571522</v>
          </cell>
          <cell r="E490">
            <v>1047866</v>
          </cell>
          <cell r="F490">
            <v>1058856</v>
          </cell>
          <cell r="G490">
            <v>1060808</v>
          </cell>
          <cell r="H490">
            <v>1196750</v>
          </cell>
          <cell r="I490">
            <v>864028</v>
          </cell>
          <cell r="J490">
            <v>919339</v>
          </cell>
          <cell r="K490">
            <v>820280</v>
          </cell>
          <cell r="L490">
            <v>846910</v>
          </cell>
          <cell r="M490">
            <v>637846</v>
          </cell>
          <cell r="N490">
            <v>1105744</v>
          </cell>
          <cell r="O490">
            <v>1229943</v>
          </cell>
          <cell r="P490">
            <v>12359.892</v>
          </cell>
          <cell r="Q490">
            <v>12359892</v>
          </cell>
        </row>
        <row r="491">
          <cell r="A491" t="str">
            <v>0048</v>
          </cell>
          <cell r="B491" t="str">
            <v>NYP</v>
          </cell>
          <cell r="C491" t="str">
            <v>MEMO: TOTAL CLARI PED</v>
          </cell>
          <cell r="D491">
            <v>360651</v>
          </cell>
          <cell r="E491">
            <v>194074</v>
          </cell>
          <cell r="F491">
            <v>258797</v>
          </cell>
          <cell r="G491">
            <v>243402</v>
          </cell>
          <cell r="H491">
            <v>239652</v>
          </cell>
          <cell r="I491">
            <v>187137</v>
          </cell>
          <cell r="J491">
            <v>196562</v>
          </cell>
          <cell r="K491">
            <v>165616</v>
          </cell>
          <cell r="L491">
            <v>158871</v>
          </cell>
          <cell r="M491">
            <v>111762</v>
          </cell>
          <cell r="N491">
            <v>246391</v>
          </cell>
          <cell r="O491">
            <v>269259</v>
          </cell>
          <cell r="P491">
            <v>2632.174</v>
          </cell>
          <cell r="Q491">
            <v>2632174</v>
          </cell>
        </row>
        <row r="492">
          <cell r="A492" t="str">
            <v>0042</v>
          </cell>
          <cell r="B492" t="str">
            <v>NYP</v>
          </cell>
          <cell r="C492" t="str">
            <v>MEMO:TOT CLARI 250(ABT + PI)</v>
          </cell>
          <cell r="D492">
            <v>1571522</v>
          </cell>
          <cell r="E492">
            <v>1047866</v>
          </cell>
          <cell r="F492">
            <v>1058856</v>
          </cell>
          <cell r="G492">
            <v>1060808</v>
          </cell>
          <cell r="H492">
            <v>1196750</v>
          </cell>
          <cell r="I492">
            <v>864028</v>
          </cell>
          <cell r="J492">
            <v>919339</v>
          </cell>
          <cell r="K492">
            <v>820280</v>
          </cell>
          <cell r="L492">
            <v>846910</v>
          </cell>
          <cell r="M492">
            <v>637846</v>
          </cell>
          <cell r="N492">
            <v>1105744</v>
          </cell>
          <cell r="O492">
            <v>1229943</v>
          </cell>
          <cell r="P492">
            <v>12359.892</v>
          </cell>
          <cell r="Q492">
            <v>12359892</v>
          </cell>
        </row>
        <row r="493">
          <cell r="A493" t="str">
            <v>0100</v>
          </cell>
          <cell r="B493" t="str">
            <v>NYP</v>
          </cell>
          <cell r="C493" t="str">
            <v>TOSUFLOXACIN</v>
          </cell>
          <cell r="D493">
            <v>63180</v>
          </cell>
          <cell r="E493">
            <v>44312</v>
          </cell>
          <cell r="F493">
            <v>37520</v>
          </cell>
          <cell r="G493">
            <v>38856</v>
          </cell>
          <cell r="H493">
            <v>44471</v>
          </cell>
          <cell r="I493">
            <v>30345</v>
          </cell>
          <cell r="J493">
            <v>32146</v>
          </cell>
          <cell r="K493">
            <v>29143</v>
          </cell>
          <cell r="L493">
            <v>33345</v>
          </cell>
          <cell r="M493">
            <v>19175</v>
          </cell>
          <cell r="N493">
            <v>34296</v>
          </cell>
          <cell r="O493">
            <v>33485</v>
          </cell>
          <cell r="P493">
            <v>440.274</v>
          </cell>
          <cell r="Q493">
            <v>440274</v>
          </cell>
        </row>
        <row r="494">
          <cell r="A494" t="str">
            <v>1800</v>
          </cell>
          <cell r="B494" t="str">
            <v>NYP</v>
          </cell>
          <cell r="C494" t="str">
            <v>CO-PROMO/ROYAL-ANTI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96511</v>
          </cell>
          <cell r="O494">
            <v>0</v>
          </cell>
          <cell r="P494">
            <v>96.510999999999996</v>
          </cell>
          <cell r="Q494">
            <v>96511</v>
          </cell>
        </row>
        <row r="495">
          <cell r="A495" t="str">
            <v>0108</v>
          </cell>
          <cell r="B495" t="str">
            <v>NYP</v>
          </cell>
          <cell r="C495" t="str">
            <v>OTHER ANTI-INFECTIVES</v>
          </cell>
          <cell r="D495">
            <v>78525</v>
          </cell>
          <cell r="E495">
            <v>44082</v>
          </cell>
          <cell r="F495">
            <v>35193</v>
          </cell>
          <cell r="G495">
            <v>36911</v>
          </cell>
          <cell r="H495">
            <v>60477</v>
          </cell>
          <cell r="I495">
            <v>29132</v>
          </cell>
          <cell r="J495">
            <v>32146</v>
          </cell>
          <cell r="K495">
            <v>29132</v>
          </cell>
          <cell r="L495">
            <v>37670</v>
          </cell>
          <cell r="M495">
            <v>36101</v>
          </cell>
          <cell r="N495">
            <v>138111</v>
          </cell>
          <cell r="O495">
            <v>37670</v>
          </cell>
          <cell r="P495">
            <v>595.15</v>
          </cell>
          <cell r="Q495">
            <v>595150</v>
          </cell>
        </row>
        <row r="496">
          <cell r="A496" t="str">
            <v>100T</v>
          </cell>
          <cell r="B496" t="str">
            <v>NYP</v>
          </cell>
          <cell r="C496" t="str">
            <v>TOTAL ANTI-INFECTIVES</v>
          </cell>
          <cell r="D496">
            <v>2677770</v>
          </cell>
          <cell r="E496">
            <v>1628615</v>
          </cell>
          <cell r="F496">
            <v>1707607</v>
          </cell>
          <cell r="G496">
            <v>1703108</v>
          </cell>
          <cell r="H496">
            <v>1916271</v>
          </cell>
          <cell r="I496">
            <v>1421514</v>
          </cell>
          <cell r="J496">
            <v>1490556</v>
          </cell>
          <cell r="K496">
            <v>1317335</v>
          </cell>
          <cell r="L496">
            <v>1323022</v>
          </cell>
          <cell r="M496">
            <v>980645</v>
          </cell>
          <cell r="N496">
            <v>1908532</v>
          </cell>
          <cell r="O496">
            <v>2020003</v>
          </cell>
          <cell r="P496">
            <v>20094.977999999999</v>
          </cell>
          <cell r="Q496">
            <v>20094978</v>
          </cell>
        </row>
        <row r="497">
          <cell r="A497" t="str">
            <v>2070</v>
          </cell>
          <cell r="B497" t="str">
            <v>NYP</v>
          </cell>
          <cell r="C497" t="str">
            <v>NORVIR</v>
          </cell>
          <cell r="D497">
            <v>3687</v>
          </cell>
          <cell r="E497">
            <v>1879</v>
          </cell>
          <cell r="F497">
            <v>2582</v>
          </cell>
          <cell r="G497">
            <v>2645</v>
          </cell>
          <cell r="H497">
            <v>3775</v>
          </cell>
          <cell r="I497">
            <v>2578</v>
          </cell>
          <cell r="J497">
            <v>2645</v>
          </cell>
          <cell r="K497">
            <v>2671</v>
          </cell>
          <cell r="L497">
            <v>3032</v>
          </cell>
          <cell r="M497">
            <v>2249</v>
          </cell>
          <cell r="N497">
            <v>2645</v>
          </cell>
          <cell r="O497">
            <v>3126</v>
          </cell>
          <cell r="P497">
            <v>33.514000000000003</v>
          </cell>
          <cell r="Q497">
            <v>33514</v>
          </cell>
        </row>
        <row r="498">
          <cell r="A498" t="str">
            <v>2430</v>
          </cell>
          <cell r="B498" t="str">
            <v>NYP</v>
          </cell>
          <cell r="C498" t="str">
            <v>KALETRA</v>
          </cell>
          <cell r="D498">
            <v>42938</v>
          </cell>
          <cell r="E498">
            <v>33302</v>
          </cell>
          <cell r="F498">
            <v>31838</v>
          </cell>
          <cell r="G498">
            <v>33578</v>
          </cell>
          <cell r="H498">
            <v>38847</v>
          </cell>
          <cell r="I498">
            <v>37932</v>
          </cell>
          <cell r="J498">
            <v>35430</v>
          </cell>
          <cell r="K498">
            <v>37423</v>
          </cell>
          <cell r="L498">
            <v>39212</v>
          </cell>
          <cell r="M498">
            <v>35958</v>
          </cell>
          <cell r="N498">
            <v>40636</v>
          </cell>
          <cell r="O498">
            <v>41673</v>
          </cell>
          <cell r="P498">
            <v>448.767</v>
          </cell>
          <cell r="Q498">
            <v>448767</v>
          </cell>
        </row>
        <row r="499">
          <cell r="A499" t="str">
            <v>2222</v>
          </cell>
          <cell r="B499" t="str">
            <v>NYP</v>
          </cell>
          <cell r="C499" t="str">
            <v>TOTAL ANTI-VIRALS</v>
          </cell>
          <cell r="D499">
            <v>46625</v>
          </cell>
          <cell r="E499">
            <v>35181</v>
          </cell>
          <cell r="F499">
            <v>34420</v>
          </cell>
          <cell r="G499">
            <v>36223</v>
          </cell>
          <cell r="H499">
            <v>42622</v>
          </cell>
          <cell r="I499">
            <v>40510</v>
          </cell>
          <cell r="J499">
            <v>38075</v>
          </cell>
          <cell r="K499">
            <v>40094</v>
          </cell>
          <cell r="L499">
            <v>42244</v>
          </cell>
          <cell r="M499">
            <v>38207</v>
          </cell>
          <cell r="N499">
            <v>43281</v>
          </cell>
          <cell r="O499">
            <v>44799</v>
          </cell>
          <cell r="P499">
            <v>482.28100000000001</v>
          </cell>
          <cell r="Q499">
            <v>482281</v>
          </cell>
        </row>
        <row r="500">
          <cell r="A500" t="str">
            <v>0150</v>
          </cell>
          <cell r="B500" t="str">
            <v>NYP</v>
          </cell>
          <cell r="C500" t="str">
            <v>HYTRIN</v>
          </cell>
          <cell r="D500">
            <v>50699</v>
          </cell>
          <cell r="E500">
            <v>28018</v>
          </cell>
          <cell r="F500">
            <v>27613</v>
          </cell>
          <cell r="G500">
            <v>30115</v>
          </cell>
          <cell r="H500">
            <v>46245</v>
          </cell>
          <cell r="I500">
            <v>30127</v>
          </cell>
          <cell r="J500">
            <v>30933</v>
          </cell>
          <cell r="K500">
            <v>32950</v>
          </cell>
          <cell r="L500">
            <v>34481</v>
          </cell>
          <cell r="M500">
            <v>26115</v>
          </cell>
          <cell r="N500">
            <v>35868</v>
          </cell>
          <cell r="O500">
            <v>31963</v>
          </cell>
          <cell r="P500">
            <v>405.12700000000001</v>
          </cell>
          <cell r="Q500">
            <v>405127</v>
          </cell>
        </row>
        <row r="501">
          <cell r="A501" t="str">
            <v>015T</v>
          </cell>
          <cell r="B501" t="str">
            <v>NYP</v>
          </cell>
          <cell r="C501" t="str">
            <v>TOTAL HYTRIN</v>
          </cell>
          <cell r="D501">
            <v>50699</v>
          </cell>
          <cell r="E501">
            <v>28018</v>
          </cell>
          <cell r="F501">
            <v>27613</v>
          </cell>
          <cell r="G501">
            <v>30115</v>
          </cell>
          <cell r="H501">
            <v>46245</v>
          </cell>
          <cell r="I501">
            <v>30127</v>
          </cell>
          <cell r="J501">
            <v>30933</v>
          </cell>
          <cell r="K501">
            <v>32950</v>
          </cell>
          <cell r="L501">
            <v>34481</v>
          </cell>
          <cell r="M501">
            <v>26115</v>
          </cell>
          <cell r="N501">
            <v>35868</v>
          </cell>
          <cell r="O501">
            <v>31963</v>
          </cell>
          <cell r="P501">
            <v>405.12700000000001</v>
          </cell>
          <cell r="Q501">
            <v>405127</v>
          </cell>
        </row>
        <row r="502">
          <cell r="A502" t="str">
            <v>502A</v>
          </cell>
          <cell r="B502" t="str">
            <v>NYP</v>
          </cell>
          <cell r="C502" t="str">
            <v>TOTAL UROLOGY</v>
          </cell>
          <cell r="D502">
            <v>50699</v>
          </cell>
          <cell r="E502">
            <v>28018</v>
          </cell>
          <cell r="F502">
            <v>27613</v>
          </cell>
          <cell r="G502">
            <v>30115</v>
          </cell>
          <cell r="H502">
            <v>46245</v>
          </cell>
          <cell r="I502">
            <v>30127</v>
          </cell>
          <cell r="J502">
            <v>30933</v>
          </cell>
          <cell r="K502">
            <v>32950</v>
          </cell>
          <cell r="L502">
            <v>34481</v>
          </cell>
          <cell r="M502">
            <v>26115</v>
          </cell>
          <cell r="N502">
            <v>35868</v>
          </cell>
          <cell r="O502">
            <v>31963</v>
          </cell>
          <cell r="P502">
            <v>405.12700000000001</v>
          </cell>
          <cell r="Q502">
            <v>405127</v>
          </cell>
        </row>
        <row r="503">
          <cell r="A503" t="str">
            <v>2170</v>
          </cell>
          <cell r="B503" t="str">
            <v>NYP</v>
          </cell>
          <cell r="C503" t="str">
            <v>OTHER CNS</v>
          </cell>
          <cell r="D503">
            <v>14338</v>
          </cell>
          <cell r="E503">
            <v>8519</v>
          </cell>
          <cell r="F503">
            <v>8572</v>
          </cell>
          <cell r="G503">
            <v>8724</v>
          </cell>
          <cell r="H503">
            <v>13004</v>
          </cell>
          <cell r="I503">
            <v>9777</v>
          </cell>
          <cell r="J503">
            <v>9431</v>
          </cell>
          <cell r="K503">
            <v>10084</v>
          </cell>
          <cell r="L503">
            <v>10217</v>
          </cell>
          <cell r="M503">
            <v>7851</v>
          </cell>
          <cell r="N503">
            <v>10851</v>
          </cell>
          <cell r="O503">
            <v>9353</v>
          </cell>
          <cell r="P503">
            <v>120.721</v>
          </cell>
          <cell r="Q503">
            <v>120721</v>
          </cell>
        </row>
        <row r="504">
          <cell r="A504" t="str">
            <v>205T</v>
          </cell>
          <cell r="B504" t="str">
            <v>NYP</v>
          </cell>
          <cell r="C504" t="str">
            <v>TOTAL CNS</v>
          </cell>
          <cell r="D504">
            <v>14338</v>
          </cell>
          <cell r="E504">
            <v>8519</v>
          </cell>
          <cell r="F504">
            <v>8572</v>
          </cell>
          <cell r="G504">
            <v>8724</v>
          </cell>
          <cell r="H504">
            <v>13004</v>
          </cell>
          <cell r="I504">
            <v>9777</v>
          </cell>
          <cell r="J504">
            <v>9431</v>
          </cell>
          <cell r="K504">
            <v>10084</v>
          </cell>
          <cell r="L504">
            <v>10217</v>
          </cell>
          <cell r="M504">
            <v>7851</v>
          </cell>
          <cell r="N504">
            <v>10851</v>
          </cell>
          <cell r="O504">
            <v>9353</v>
          </cell>
          <cell r="P504">
            <v>120.721</v>
          </cell>
          <cell r="Q504">
            <v>120721</v>
          </cell>
        </row>
        <row r="505">
          <cell r="A505" t="str">
            <v>2050</v>
          </cell>
          <cell r="B505" t="str">
            <v>NYP</v>
          </cell>
          <cell r="C505" t="str">
            <v>HEMATINICS</v>
          </cell>
          <cell r="D505">
            <v>31068</v>
          </cell>
          <cell r="E505">
            <v>16937</v>
          </cell>
          <cell r="F505">
            <v>17927</v>
          </cell>
          <cell r="G505">
            <v>17831</v>
          </cell>
          <cell r="H505">
            <v>29238</v>
          </cell>
          <cell r="I505">
            <v>21968</v>
          </cell>
          <cell r="J505">
            <v>23206</v>
          </cell>
          <cell r="K505">
            <v>24939</v>
          </cell>
          <cell r="L505">
            <v>26592</v>
          </cell>
          <cell r="M505">
            <v>20761</v>
          </cell>
          <cell r="N505">
            <v>27441</v>
          </cell>
          <cell r="O505">
            <v>23899</v>
          </cell>
          <cell r="P505">
            <v>281.80700000000002</v>
          </cell>
          <cell r="Q505">
            <v>281807</v>
          </cell>
        </row>
        <row r="506">
          <cell r="A506" t="str">
            <v>0901</v>
          </cell>
          <cell r="B506" t="str">
            <v>NYP</v>
          </cell>
          <cell r="C506" t="str">
            <v>TOTAL CONSUMER</v>
          </cell>
          <cell r="D506">
            <v>31068</v>
          </cell>
          <cell r="E506">
            <v>16937</v>
          </cell>
          <cell r="F506">
            <v>17927</v>
          </cell>
          <cell r="G506">
            <v>17831</v>
          </cell>
          <cell r="H506">
            <v>29238</v>
          </cell>
          <cell r="I506">
            <v>21968</v>
          </cell>
          <cell r="J506">
            <v>23206</v>
          </cell>
          <cell r="K506">
            <v>24939</v>
          </cell>
          <cell r="L506">
            <v>26592</v>
          </cell>
          <cell r="M506">
            <v>20761</v>
          </cell>
          <cell r="N506">
            <v>27441</v>
          </cell>
          <cell r="O506">
            <v>23899</v>
          </cell>
          <cell r="P506">
            <v>281.80700000000002</v>
          </cell>
          <cell r="Q506">
            <v>281807</v>
          </cell>
        </row>
        <row r="507">
          <cell r="A507" t="str">
            <v>2470</v>
          </cell>
          <cell r="B507" t="str">
            <v>NYP</v>
          </cell>
          <cell r="C507" t="str">
            <v>SYNAGIS 50MG</v>
          </cell>
          <cell r="D507">
            <v>487173</v>
          </cell>
          <cell r="E507">
            <v>367208</v>
          </cell>
          <cell r="F507">
            <v>370134</v>
          </cell>
          <cell r="G507">
            <v>149907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178192</v>
          </cell>
          <cell r="O507">
            <v>432751</v>
          </cell>
          <cell r="P507">
            <v>1985.365</v>
          </cell>
          <cell r="Q507">
            <v>1985365</v>
          </cell>
        </row>
        <row r="508">
          <cell r="A508" t="str">
            <v>2480</v>
          </cell>
          <cell r="B508" t="str">
            <v>NYP</v>
          </cell>
          <cell r="C508" t="str">
            <v>SYNAGIS 100MG</v>
          </cell>
          <cell r="D508">
            <v>980460</v>
          </cell>
          <cell r="E508">
            <v>740437</v>
          </cell>
          <cell r="F508">
            <v>747710</v>
          </cell>
          <cell r="G508">
            <v>304016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361991</v>
          </cell>
          <cell r="O508">
            <v>879526</v>
          </cell>
          <cell r="P508">
            <v>4014.14</v>
          </cell>
          <cell r="Q508">
            <v>4014140</v>
          </cell>
        </row>
        <row r="509">
          <cell r="A509" t="str">
            <v>247T</v>
          </cell>
          <cell r="B509" t="str">
            <v>NYP</v>
          </cell>
          <cell r="C509" t="str">
            <v>TOTAL SYNAGIS</v>
          </cell>
          <cell r="D509">
            <v>1467633</v>
          </cell>
          <cell r="E509">
            <v>1107645</v>
          </cell>
          <cell r="F509">
            <v>1117844</v>
          </cell>
          <cell r="G509">
            <v>453923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540183</v>
          </cell>
          <cell r="O509">
            <v>1312277</v>
          </cell>
          <cell r="P509">
            <v>5999.5050000000001</v>
          </cell>
          <cell r="Q509">
            <v>5999505</v>
          </cell>
        </row>
        <row r="510">
          <cell r="A510" t="str">
            <v>0360</v>
          </cell>
          <cell r="B510" t="str">
            <v>NYP</v>
          </cell>
          <cell r="C510" t="str">
            <v>OTHER MISC PHARM</v>
          </cell>
          <cell r="D510">
            <v>1436</v>
          </cell>
          <cell r="E510">
            <v>1436</v>
          </cell>
          <cell r="F510">
            <v>1436</v>
          </cell>
          <cell r="G510">
            <v>1436</v>
          </cell>
          <cell r="H510">
            <v>1436</v>
          </cell>
          <cell r="I510">
            <v>1436</v>
          </cell>
          <cell r="J510">
            <v>1436</v>
          </cell>
          <cell r="K510">
            <v>1436</v>
          </cell>
          <cell r="L510">
            <v>1436</v>
          </cell>
          <cell r="M510">
            <v>1436</v>
          </cell>
          <cell r="N510">
            <v>1436</v>
          </cell>
          <cell r="O510">
            <v>1436</v>
          </cell>
          <cell r="P510">
            <v>17.231999999999999</v>
          </cell>
          <cell r="Q510">
            <v>17232</v>
          </cell>
        </row>
        <row r="511">
          <cell r="A511" t="str">
            <v>209T</v>
          </cell>
          <cell r="B511" t="str">
            <v>NYP</v>
          </cell>
          <cell r="C511" t="str">
            <v>TOTAL OTHER PHARM</v>
          </cell>
          <cell r="D511">
            <v>1469069</v>
          </cell>
          <cell r="E511">
            <v>1109081</v>
          </cell>
          <cell r="F511">
            <v>1119280</v>
          </cell>
          <cell r="G511">
            <v>455359</v>
          </cell>
          <cell r="H511">
            <v>1436</v>
          </cell>
          <cell r="I511">
            <v>1436</v>
          </cell>
          <cell r="J511">
            <v>1436</v>
          </cell>
          <cell r="K511">
            <v>1436</v>
          </cell>
          <cell r="L511">
            <v>1436</v>
          </cell>
          <cell r="M511">
            <v>1436</v>
          </cell>
          <cell r="N511">
            <v>541619</v>
          </cell>
          <cell r="O511">
            <v>1313713</v>
          </cell>
          <cell r="P511">
            <v>6016.7370000000001</v>
          </cell>
          <cell r="Q511">
            <v>6016737</v>
          </cell>
        </row>
        <row r="512">
          <cell r="A512" t="str">
            <v>200T</v>
          </cell>
          <cell r="B512" t="str">
            <v>NYP</v>
          </cell>
          <cell r="C512" t="str">
            <v>GRAND TOTAL OTHER PHARM</v>
          </cell>
          <cell r="D512">
            <v>1611799</v>
          </cell>
          <cell r="E512">
            <v>1197736</v>
          </cell>
          <cell r="F512">
            <v>1207812</v>
          </cell>
          <cell r="G512">
            <v>548252</v>
          </cell>
          <cell r="H512">
            <v>132545</v>
          </cell>
          <cell r="I512">
            <v>103818</v>
          </cell>
          <cell r="J512">
            <v>103081</v>
          </cell>
          <cell r="K512">
            <v>109503</v>
          </cell>
          <cell r="L512">
            <v>114970</v>
          </cell>
          <cell r="M512">
            <v>94370</v>
          </cell>
          <cell r="N512">
            <v>659060</v>
          </cell>
          <cell r="O512">
            <v>1423727</v>
          </cell>
          <cell r="P512">
            <v>7306.6729999999998</v>
          </cell>
          <cell r="Q512">
            <v>7306673</v>
          </cell>
        </row>
        <row r="513">
          <cell r="A513" t="str">
            <v>5000</v>
          </cell>
          <cell r="B513" t="str">
            <v>NYP</v>
          </cell>
          <cell r="C513" t="str">
            <v>CLIVARINE</v>
          </cell>
          <cell r="D513">
            <v>131987</v>
          </cell>
          <cell r="E513">
            <v>59152</v>
          </cell>
          <cell r="F513">
            <v>74513</v>
          </cell>
          <cell r="G513">
            <v>77585</v>
          </cell>
          <cell r="H513">
            <v>95143</v>
          </cell>
          <cell r="I513">
            <v>71889</v>
          </cell>
          <cell r="J513">
            <v>69413</v>
          </cell>
          <cell r="K513">
            <v>79863</v>
          </cell>
          <cell r="L513">
            <v>88308</v>
          </cell>
          <cell r="M513">
            <v>78638</v>
          </cell>
          <cell r="N513">
            <v>86797</v>
          </cell>
          <cell r="O513">
            <v>90351</v>
          </cell>
          <cell r="P513">
            <v>1003.639</v>
          </cell>
          <cell r="Q513">
            <v>1003639</v>
          </cell>
        </row>
        <row r="514">
          <cell r="A514" t="str">
            <v>501T</v>
          </cell>
          <cell r="B514" t="str">
            <v>NYP</v>
          </cell>
          <cell r="C514" t="str">
            <v>TOTAL ANTITHROMBOTICS</v>
          </cell>
          <cell r="D514">
            <v>131987</v>
          </cell>
          <cell r="E514">
            <v>59152</v>
          </cell>
          <cell r="F514">
            <v>74513</v>
          </cell>
          <cell r="G514">
            <v>77585</v>
          </cell>
          <cell r="H514">
            <v>95143</v>
          </cell>
          <cell r="I514">
            <v>71889</v>
          </cell>
          <cell r="J514">
            <v>69413</v>
          </cell>
          <cell r="K514">
            <v>79863</v>
          </cell>
          <cell r="L514">
            <v>88308</v>
          </cell>
          <cell r="M514">
            <v>78638</v>
          </cell>
          <cell r="N514">
            <v>86797</v>
          </cell>
          <cell r="O514">
            <v>90351</v>
          </cell>
          <cell r="P514">
            <v>1003.639</v>
          </cell>
          <cell r="Q514">
            <v>1003639</v>
          </cell>
        </row>
        <row r="515">
          <cell r="A515" t="str">
            <v>5120</v>
          </cell>
          <cell r="B515" t="str">
            <v>NYP</v>
          </cell>
          <cell r="C515" t="str">
            <v>ISOPTIN</v>
          </cell>
          <cell r="D515">
            <v>21455</v>
          </cell>
          <cell r="E515">
            <v>19879</v>
          </cell>
          <cell r="F515">
            <v>20041</v>
          </cell>
          <cell r="G515">
            <v>19879</v>
          </cell>
          <cell r="H515">
            <v>21089</v>
          </cell>
          <cell r="I515">
            <v>20603</v>
          </cell>
          <cell r="J515">
            <v>20276</v>
          </cell>
          <cell r="K515">
            <v>20762</v>
          </cell>
          <cell r="L515">
            <v>20603</v>
          </cell>
          <cell r="M515">
            <v>20117</v>
          </cell>
          <cell r="N515">
            <v>20762</v>
          </cell>
          <cell r="O515">
            <v>20603</v>
          </cell>
          <cell r="P515">
            <v>246.06899999999999</v>
          </cell>
          <cell r="Q515">
            <v>246069</v>
          </cell>
        </row>
        <row r="516">
          <cell r="A516" t="str">
            <v>502T</v>
          </cell>
          <cell r="B516" t="str">
            <v>NYP</v>
          </cell>
          <cell r="C516" t="str">
            <v>TOTAL KNOLL CARDIO</v>
          </cell>
          <cell r="D516">
            <v>21455</v>
          </cell>
          <cell r="E516">
            <v>19879</v>
          </cell>
          <cell r="F516">
            <v>20041</v>
          </cell>
          <cell r="G516">
            <v>19879</v>
          </cell>
          <cell r="H516">
            <v>21089</v>
          </cell>
          <cell r="I516">
            <v>20603</v>
          </cell>
          <cell r="J516">
            <v>20276</v>
          </cell>
          <cell r="K516">
            <v>20762</v>
          </cell>
          <cell r="L516">
            <v>20603</v>
          </cell>
          <cell r="M516">
            <v>20117</v>
          </cell>
          <cell r="N516">
            <v>20762</v>
          </cell>
          <cell r="O516">
            <v>20603</v>
          </cell>
          <cell r="P516">
            <v>246.06899999999999</v>
          </cell>
          <cell r="Q516">
            <v>246069</v>
          </cell>
        </row>
        <row r="517">
          <cell r="A517" t="str">
            <v>5200</v>
          </cell>
          <cell r="B517" t="str">
            <v>NYP</v>
          </cell>
          <cell r="C517" t="str">
            <v>AKINETON</v>
          </cell>
          <cell r="D517">
            <v>123476</v>
          </cell>
          <cell r="E517">
            <v>123476</v>
          </cell>
          <cell r="F517">
            <v>123476</v>
          </cell>
          <cell r="G517">
            <v>122739</v>
          </cell>
          <cell r="H517">
            <v>122739</v>
          </cell>
          <cell r="I517">
            <v>122736</v>
          </cell>
          <cell r="J517">
            <v>122809</v>
          </cell>
          <cell r="K517">
            <v>122807</v>
          </cell>
          <cell r="L517">
            <v>122801</v>
          </cell>
          <cell r="M517">
            <v>122823</v>
          </cell>
          <cell r="N517">
            <v>122792</v>
          </cell>
          <cell r="O517">
            <v>122826</v>
          </cell>
          <cell r="P517">
            <v>1475.5</v>
          </cell>
          <cell r="Q517">
            <v>1475500</v>
          </cell>
        </row>
        <row r="518">
          <cell r="A518" t="str">
            <v>5270</v>
          </cell>
          <cell r="B518" t="str">
            <v>NYP</v>
          </cell>
          <cell r="C518" t="str">
            <v>PROTHIADEN</v>
          </cell>
          <cell r="D518">
            <v>1768</v>
          </cell>
          <cell r="E518">
            <v>1257</v>
          </cell>
          <cell r="F518">
            <v>1129</v>
          </cell>
          <cell r="G518">
            <v>1019</v>
          </cell>
          <cell r="H518">
            <v>1682</v>
          </cell>
          <cell r="I518">
            <v>972</v>
          </cell>
          <cell r="J518">
            <v>5165</v>
          </cell>
          <cell r="K518">
            <v>5565</v>
          </cell>
          <cell r="L518">
            <v>5565</v>
          </cell>
          <cell r="M518">
            <v>4338</v>
          </cell>
          <cell r="N518">
            <v>4901</v>
          </cell>
          <cell r="O518">
            <v>5622</v>
          </cell>
          <cell r="P518">
            <v>38.982999999999997</v>
          </cell>
          <cell r="Q518">
            <v>38983</v>
          </cell>
        </row>
        <row r="519">
          <cell r="A519" t="str">
            <v>5280</v>
          </cell>
          <cell r="B519" t="str">
            <v>NYP</v>
          </cell>
          <cell r="C519" t="str">
            <v>THIATON</v>
          </cell>
          <cell r="D519">
            <v>141001</v>
          </cell>
          <cell r="E519">
            <v>88207</v>
          </cell>
          <cell r="F519">
            <v>86635</v>
          </cell>
          <cell r="G519">
            <v>97965</v>
          </cell>
          <cell r="H519">
            <v>130701</v>
          </cell>
          <cell r="I519">
            <v>94983</v>
          </cell>
          <cell r="J519">
            <v>93422</v>
          </cell>
          <cell r="K519">
            <v>99582</v>
          </cell>
          <cell r="L519">
            <v>104212</v>
          </cell>
          <cell r="M519">
            <v>83828</v>
          </cell>
          <cell r="N519">
            <v>113435</v>
          </cell>
          <cell r="O519">
            <v>106098</v>
          </cell>
          <cell r="P519">
            <v>1240.069</v>
          </cell>
          <cell r="Q519">
            <v>1240069</v>
          </cell>
        </row>
        <row r="520">
          <cell r="A520" t="str">
            <v>5300</v>
          </cell>
          <cell r="B520" t="str">
            <v>NYP</v>
          </cell>
          <cell r="C520" t="str">
            <v>OTH CNS</v>
          </cell>
          <cell r="D520">
            <v>111348</v>
          </cell>
          <cell r="E520">
            <v>77816</v>
          </cell>
          <cell r="F520">
            <v>80121</v>
          </cell>
          <cell r="G520">
            <v>70017</v>
          </cell>
          <cell r="H520">
            <v>81452</v>
          </cell>
          <cell r="I520">
            <v>67119</v>
          </cell>
          <cell r="J520">
            <v>67865</v>
          </cell>
          <cell r="K520">
            <v>79096</v>
          </cell>
          <cell r="L520">
            <v>68514</v>
          </cell>
          <cell r="M520">
            <v>47196</v>
          </cell>
          <cell r="N520">
            <v>63804</v>
          </cell>
          <cell r="O520">
            <v>69480</v>
          </cell>
          <cell r="P520">
            <v>883.82799999999997</v>
          </cell>
          <cell r="Q520">
            <v>883828</v>
          </cell>
        </row>
        <row r="521">
          <cell r="A521" t="str">
            <v>503T</v>
          </cell>
          <cell r="B521" t="str">
            <v>NYP</v>
          </cell>
          <cell r="C521" t="str">
            <v>TOTAL CNS</v>
          </cell>
          <cell r="D521">
            <v>377593</v>
          </cell>
          <cell r="E521">
            <v>290756</v>
          </cell>
          <cell r="F521">
            <v>291361</v>
          </cell>
          <cell r="G521">
            <v>291740</v>
          </cell>
          <cell r="H521">
            <v>336574</v>
          </cell>
          <cell r="I521">
            <v>285810</v>
          </cell>
          <cell r="J521">
            <v>289261</v>
          </cell>
          <cell r="K521">
            <v>307050</v>
          </cell>
          <cell r="L521">
            <v>301092</v>
          </cell>
          <cell r="M521">
            <v>258185</v>
          </cell>
          <cell r="N521">
            <v>304932</v>
          </cell>
          <cell r="O521">
            <v>304026</v>
          </cell>
          <cell r="P521">
            <v>3638.38</v>
          </cell>
          <cell r="Q521">
            <v>3638380</v>
          </cell>
        </row>
        <row r="522">
          <cell r="A522" t="str">
            <v>5610</v>
          </cell>
          <cell r="B522" t="str">
            <v>NYP</v>
          </cell>
          <cell r="C522" t="str">
            <v>BAREON</v>
          </cell>
          <cell r="D522">
            <v>66370</v>
          </cell>
          <cell r="E522">
            <v>42099</v>
          </cell>
          <cell r="F522">
            <v>46131</v>
          </cell>
          <cell r="G522">
            <v>61803</v>
          </cell>
          <cell r="H522">
            <v>77858</v>
          </cell>
          <cell r="I522">
            <v>29623</v>
          </cell>
          <cell r="J522">
            <v>28715</v>
          </cell>
          <cell r="K522">
            <v>37973</v>
          </cell>
          <cell r="L522">
            <v>32392</v>
          </cell>
          <cell r="M522">
            <v>31538</v>
          </cell>
          <cell r="N522">
            <v>46233</v>
          </cell>
          <cell r="O522">
            <v>45285</v>
          </cell>
          <cell r="P522">
            <v>546.02</v>
          </cell>
          <cell r="Q522">
            <v>546020</v>
          </cell>
        </row>
        <row r="523">
          <cell r="A523" t="str">
            <v>5620</v>
          </cell>
          <cell r="B523" t="str">
            <v>NYP</v>
          </cell>
          <cell r="C523" t="str">
            <v>GANATON</v>
          </cell>
          <cell r="D523">
            <v>357657</v>
          </cell>
          <cell r="E523">
            <v>215864</v>
          </cell>
          <cell r="F523">
            <v>229065</v>
          </cell>
          <cell r="G523">
            <v>269700</v>
          </cell>
          <cell r="H523">
            <v>318134</v>
          </cell>
          <cell r="I523">
            <v>252961</v>
          </cell>
          <cell r="J523">
            <v>249232</v>
          </cell>
          <cell r="K523">
            <v>248476</v>
          </cell>
          <cell r="L523">
            <v>276309</v>
          </cell>
          <cell r="M523">
            <v>231665</v>
          </cell>
          <cell r="N523">
            <v>273055</v>
          </cell>
          <cell r="O523">
            <v>264438</v>
          </cell>
          <cell r="P523">
            <v>3186.556</v>
          </cell>
          <cell r="Q523">
            <v>3186556</v>
          </cell>
        </row>
        <row r="524">
          <cell r="A524" t="str">
            <v>5960</v>
          </cell>
          <cell r="B524" t="str">
            <v>NYP</v>
          </cell>
          <cell r="C524" t="str">
            <v>GANATON CO-MKT</v>
          </cell>
          <cell r="D524">
            <v>78939</v>
          </cell>
          <cell r="E524">
            <v>56982</v>
          </cell>
          <cell r="F524">
            <v>58598</v>
          </cell>
          <cell r="G524">
            <v>58070</v>
          </cell>
          <cell r="H524">
            <v>65985</v>
          </cell>
          <cell r="I524">
            <v>61580</v>
          </cell>
          <cell r="J524">
            <v>58070</v>
          </cell>
          <cell r="K524">
            <v>62172</v>
          </cell>
          <cell r="L524">
            <v>60965</v>
          </cell>
          <cell r="M524">
            <v>58818</v>
          </cell>
          <cell r="N524">
            <v>63247</v>
          </cell>
          <cell r="O524">
            <v>60195</v>
          </cell>
          <cell r="P524">
            <v>743.62099999999998</v>
          </cell>
          <cell r="Q524">
            <v>743621</v>
          </cell>
        </row>
        <row r="525">
          <cell r="A525" t="str">
            <v>5650</v>
          </cell>
          <cell r="B525" t="str">
            <v>NYP</v>
          </cell>
          <cell r="C525" t="str">
            <v>HOKUNALIN ORAL</v>
          </cell>
          <cell r="D525">
            <v>111343</v>
          </cell>
          <cell r="E525">
            <v>56525</v>
          </cell>
          <cell r="F525">
            <v>52717</v>
          </cell>
          <cell r="G525">
            <v>61994</v>
          </cell>
          <cell r="H525">
            <v>73775</v>
          </cell>
          <cell r="I525">
            <v>60602</v>
          </cell>
          <cell r="J525">
            <v>52647</v>
          </cell>
          <cell r="K525">
            <v>47157</v>
          </cell>
          <cell r="L525">
            <v>42618</v>
          </cell>
          <cell r="M525">
            <v>35535</v>
          </cell>
          <cell r="N525">
            <v>82332</v>
          </cell>
          <cell r="O525">
            <v>83371</v>
          </cell>
          <cell r="P525">
            <v>760.61599999999999</v>
          </cell>
          <cell r="Q525">
            <v>760616</v>
          </cell>
        </row>
        <row r="526">
          <cell r="A526" t="str">
            <v>5920</v>
          </cell>
          <cell r="B526" t="str">
            <v>NYP</v>
          </cell>
          <cell r="C526" t="str">
            <v>HOKUNALIN TAPE</v>
          </cell>
          <cell r="D526">
            <v>1292941</v>
          </cell>
          <cell r="E526">
            <v>813268</v>
          </cell>
          <cell r="F526">
            <v>792470</v>
          </cell>
          <cell r="G526">
            <v>872900</v>
          </cell>
          <cell r="H526">
            <v>1024530</v>
          </cell>
          <cell r="I526">
            <v>964826</v>
          </cell>
          <cell r="J526">
            <v>880141</v>
          </cell>
          <cell r="K526">
            <v>790606</v>
          </cell>
          <cell r="L526">
            <v>753395</v>
          </cell>
          <cell r="M526">
            <v>719669</v>
          </cell>
          <cell r="N526">
            <v>1119651</v>
          </cell>
          <cell r="O526">
            <v>1191874</v>
          </cell>
          <cell r="P526">
            <v>11216.271000000001</v>
          </cell>
          <cell r="Q526">
            <v>11216271</v>
          </cell>
        </row>
        <row r="527">
          <cell r="A527" t="str">
            <v>5930</v>
          </cell>
          <cell r="B527" t="str">
            <v>NYP</v>
          </cell>
          <cell r="C527" t="str">
            <v>HOKUNALIN TAPE GENRC</v>
          </cell>
          <cell r="D527">
            <v>322635</v>
          </cell>
          <cell r="E527">
            <v>141580</v>
          </cell>
          <cell r="F527">
            <v>241002</v>
          </cell>
          <cell r="G527">
            <v>246530</v>
          </cell>
          <cell r="H527">
            <v>250983</v>
          </cell>
          <cell r="I527">
            <v>250741</v>
          </cell>
          <cell r="J527">
            <v>176023</v>
          </cell>
          <cell r="K527">
            <v>149018</v>
          </cell>
          <cell r="L527">
            <v>184559</v>
          </cell>
          <cell r="M527">
            <v>254849</v>
          </cell>
          <cell r="N527">
            <v>337341</v>
          </cell>
          <cell r="O527">
            <v>188952</v>
          </cell>
          <cell r="P527">
            <v>2744.2130000000002</v>
          </cell>
          <cell r="Q527">
            <v>2744213</v>
          </cell>
        </row>
        <row r="528">
          <cell r="A528" t="str">
            <v>5840</v>
          </cell>
          <cell r="B528" t="str">
            <v>NYP</v>
          </cell>
          <cell r="C528" t="str">
            <v>HUSCODE</v>
          </cell>
          <cell r="D528">
            <v>157857</v>
          </cell>
          <cell r="E528">
            <v>113918</v>
          </cell>
          <cell r="F528">
            <v>121637</v>
          </cell>
          <cell r="G528">
            <v>112934</v>
          </cell>
          <cell r="H528">
            <v>114546</v>
          </cell>
          <cell r="I528">
            <v>90044</v>
          </cell>
          <cell r="J528">
            <v>75431</v>
          </cell>
          <cell r="K528">
            <v>62895</v>
          </cell>
          <cell r="L528">
            <v>48576</v>
          </cell>
          <cell r="M528">
            <v>42961</v>
          </cell>
          <cell r="N528">
            <v>107793</v>
          </cell>
          <cell r="O528">
            <v>128598</v>
          </cell>
          <cell r="P528">
            <v>1177.19</v>
          </cell>
          <cell r="Q528">
            <v>1177190</v>
          </cell>
        </row>
        <row r="529">
          <cell r="A529" t="str">
            <v>5910</v>
          </cell>
          <cell r="B529" t="str">
            <v>NYP</v>
          </cell>
          <cell r="C529" t="str">
            <v>POLYFUL(POLYCOM)</v>
          </cell>
          <cell r="D529">
            <v>149430</v>
          </cell>
          <cell r="E529">
            <v>118959</v>
          </cell>
          <cell r="F529">
            <v>76007</v>
          </cell>
          <cell r="G529">
            <v>123061</v>
          </cell>
          <cell r="H529">
            <v>157448</v>
          </cell>
          <cell r="I529">
            <v>144602</v>
          </cell>
          <cell r="J529">
            <v>144107</v>
          </cell>
          <cell r="K529">
            <v>164169</v>
          </cell>
          <cell r="L529">
            <v>157459</v>
          </cell>
          <cell r="M529">
            <v>148336</v>
          </cell>
          <cell r="N529">
            <v>244961</v>
          </cell>
          <cell r="O529">
            <v>143835</v>
          </cell>
          <cell r="P529">
            <v>1772.374</v>
          </cell>
          <cell r="Q529">
            <v>1772374</v>
          </cell>
        </row>
        <row r="530">
          <cell r="A530" t="str">
            <v>5970</v>
          </cell>
          <cell r="B530" t="str">
            <v>NYP</v>
          </cell>
          <cell r="C530" t="str">
            <v>POLYFUL CO-MKT</v>
          </cell>
          <cell r="D530">
            <v>63306</v>
          </cell>
          <cell r="E530">
            <v>59065</v>
          </cell>
          <cell r="F530">
            <v>53027</v>
          </cell>
          <cell r="G530">
            <v>45103</v>
          </cell>
          <cell r="H530">
            <v>54228</v>
          </cell>
          <cell r="I530">
            <v>52598</v>
          </cell>
          <cell r="J530">
            <v>52284</v>
          </cell>
          <cell r="K530">
            <v>57049</v>
          </cell>
          <cell r="L530">
            <v>55304</v>
          </cell>
          <cell r="M530">
            <v>54192</v>
          </cell>
          <cell r="N530">
            <v>65682</v>
          </cell>
          <cell r="O530">
            <v>59274</v>
          </cell>
          <cell r="P530">
            <v>671.11199999999997</v>
          </cell>
          <cell r="Q530">
            <v>671112</v>
          </cell>
        </row>
        <row r="531">
          <cell r="A531" t="str">
            <v>5790</v>
          </cell>
          <cell r="B531" t="str">
            <v>NYP</v>
          </cell>
          <cell r="C531" t="str">
            <v>KNOLL LICENSING REVN</v>
          </cell>
          <cell r="D531">
            <v>15000</v>
          </cell>
          <cell r="E531">
            <v>15000</v>
          </cell>
          <cell r="F531">
            <v>15000</v>
          </cell>
          <cell r="G531">
            <v>15000</v>
          </cell>
          <cell r="H531">
            <v>15000</v>
          </cell>
          <cell r="I531">
            <v>15000</v>
          </cell>
          <cell r="J531">
            <v>15000</v>
          </cell>
          <cell r="K531">
            <v>15000</v>
          </cell>
          <cell r="L531">
            <v>15000</v>
          </cell>
          <cell r="M531">
            <v>15000</v>
          </cell>
          <cell r="N531">
            <v>15000</v>
          </cell>
          <cell r="O531">
            <v>15000</v>
          </cell>
          <cell r="P531">
            <v>180</v>
          </cell>
          <cell r="Q531">
            <v>180000</v>
          </cell>
        </row>
        <row r="532">
          <cell r="A532" t="str">
            <v>6990</v>
          </cell>
          <cell r="B532" t="str">
            <v>NYP</v>
          </cell>
          <cell r="C532" t="str">
            <v>OTHER/OTHER MPA</v>
          </cell>
          <cell r="D532">
            <v>210130</v>
          </cell>
          <cell r="E532">
            <v>194491</v>
          </cell>
          <cell r="F532">
            <v>194293</v>
          </cell>
          <cell r="G532">
            <v>185414</v>
          </cell>
          <cell r="H532">
            <v>195037</v>
          </cell>
          <cell r="I532">
            <v>186184</v>
          </cell>
          <cell r="J532">
            <v>178884</v>
          </cell>
          <cell r="K532">
            <v>181315</v>
          </cell>
          <cell r="L532">
            <v>180469</v>
          </cell>
          <cell r="M532">
            <v>173313</v>
          </cell>
          <cell r="N532">
            <v>181270</v>
          </cell>
          <cell r="O532">
            <v>179034</v>
          </cell>
          <cell r="P532">
            <v>2239.8339999999998</v>
          </cell>
          <cell r="Q532">
            <v>2239834</v>
          </cell>
        </row>
        <row r="533">
          <cell r="A533" t="str">
            <v>5900</v>
          </cell>
          <cell r="B533" t="str">
            <v>NYP</v>
          </cell>
          <cell r="C533" t="str">
            <v>KNOLL RAW MATERIAL</v>
          </cell>
          <cell r="D533">
            <v>3661</v>
          </cell>
          <cell r="E533">
            <v>3661</v>
          </cell>
          <cell r="F533">
            <v>3827</v>
          </cell>
          <cell r="G533">
            <v>3661</v>
          </cell>
          <cell r="H533">
            <v>3827</v>
          </cell>
          <cell r="I533">
            <v>3661</v>
          </cell>
          <cell r="J533">
            <v>3661</v>
          </cell>
          <cell r="K533">
            <v>3661</v>
          </cell>
          <cell r="L533">
            <v>3682</v>
          </cell>
          <cell r="M533">
            <v>3682</v>
          </cell>
          <cell r="N533">
            <v>3682</v>
          </cell>
          <cell r="O533">
            <v>3682</v>
          </cell>
          <cell r="P533">
            <v>44.347999999999999</v>
          </cell>
          <cell r="Q533">
            <v>44348</v>
          </cell>
        </row>
        <row r="534">
          <cell r="A534" t="str">
            <v>509T</v>
          </cell>
          <cell r="B534" t="str">
            <v>NYP</v>
          </cell>
          <cell r="C534" t="str">
            <v>TOTAL OTHER KNOLL</v>
          </cell>
          <cell r="D534">
            <v>2829269</v>
          </cell>
          <cell r="E534">
            <v>1831412</v>
          </cell>
          <cell r="F534">
            <v>1883774</v>
          </cell>
          <cell r="G534">
            <v>2056170</v>
          </cell>
          <cell r="H534">
            <v>2351351</v>
          </cell>
          <cell r="I534">
            <v>2112422</v>
          </cell>
          <cell r="J534">
            <v>1914195</v>
          </cell>
          <cell r="K534">
            <v>1819491</v>
          </cell>
          <cell r="L534">
            <v>1810728</v>
          </cell>
          <cell r="M534">
            <v>1769558</v>
          </cell>
          <cell r="N534">
            <v>2540247</v>
          </cell>
          <cell r="O534">
            <v>2363538</v>
          </cell>
          <cell r="P534">
            <v>25282.154999999999</v>
          </cell>
          <cell r="Q534">
            <v>25282155</v>
          </cell>
        </row>
        <row r="535">
          <cell r="A535" t="str">
            <v>500T</v>
          </cell>
          <cell r="B535" t="str">
            <v>NYP</v>
          </cell>
          <cell r="C535" t="str">
            <v>TOTAL KNOLL ONLY</v>
          </cell>
          <cell r="D535">
            <v>3360304</v>
          </cell>
          <cell r="E535">
            <v>2201199</v>
          </cell>
          <cell r="F535">
            <v>2269689</v>
          </cell>
          <cell r="G535">
            <v>2445374</v>
          </cell>
          <cell r="H535">
            <v>2804157</v>
          </cell>
          <cell r="I535">
            <v>2490724</v>
          </cell>
          <cell r="J535">
            <v>2293145</v>
          </cell>
          <cell r="K535">
            <v>2227166</v>
          </cell>
          <cell r="L535">
            <v>2220731</v>
          </cell>
          <cell r="M535">
            <v>2126498</v>
          </cell>
          <cell r="N535">
            <v>2952738</v>
          </cell>
          <cell r="O535">
            <v>2778518</v>
          </cell>
          <cell r="P535">
            <v>30170.242999999999</v>
          </cell>
          <cell r="Q535">
            <v>30170243</v>
          </cell>
        </row>
        <row r="536">
          <cell r="A536" t="str">
            <v>201t</v>
          </cell>
          <cell r="B536" t="str">
            <v>NYP</v>
          </cell>
          <cell r="C536" t="str">
            <v>TOTAL PPD</v>
          </cell>
          <cell r="D536">
            <v>7649873</v>
          </cell>
          <cell r="E536">
            <v>5027550</v>
          </cell>
          <cell r="F536">
            <v>5185108</v>
          </cell>
          <cell r="G536">
            <v>4696734</v>
          </cell>
          <cell r="H536">
            <v>4852973</v>
          </cell>
          <cell r="I536">
            <v>4016056</v>
          </cell>
          <cell r="J536">
            <v>3886782</v>
          </cell>
          <cell r="K536">
            <v>3654004</v>
          </cell>
          <cell r="L536">
            <v>3658723</v>
          </cell>
          <cell r="M536">
            <v>3201513</v>
          </cell>
          <cell r="N536">
            <v>5520330</v>
          </cell>
          <cell r="O536">
            <v>6222248</v>
          </cell>
          <cell r="P536">
            <v>57571.894</v>
          </cell>
          <cell r="Q536">
            <v>57571894</v>
          </cell>
        </row>
        <row r="537">
          <cell r="A537" t="str">
            <v>0410</v>
          </cell>
          <cell r="B537" t="str">
            <v>NYP</v>
          </cell>
          <cell r="C537" t="str">
            <v>ETHRANE</v>
          </cell>
          <cell r="D537">
            <v>4138</v>
          </cell>
          <cell r="E537">
            <v>1531</v>
          </cell>
          <cell r="F537">
            <v>1644</v>
          </cell>
          <cell r="G537">
            <v>1796</v>
          </cell>
          <cell r="H537">
            <v>3011</v>
          </cell>
          <cell r="I537">
            <v>1691</v>
          </cell>
          <cell r="J537">
            <v>2325</v>
          </cell>
          <cell r="K537">
            <v>2113</v>
          </cell>
          <cell r="L537">
            <v>2008</v>
          </cell>
          <cell r="M537">
            <v>1109</v>
          </cell>
          <cell r="N537">
            <v>2325</v>
          </cell>
          <cell r="O537">
            <v>1532</v>
          </cell>
          <cell r="P537">
            <v>25.222999999999999</v>
          </cell>
          <cell r="Q537">
            <v>25223</v>
          </cell>
        </row>
        <row r="538">
          <cell r="A538" t="str">
            <v>0400</v>
          </cell>
          <cell r="B538" t="str">
            <v>NYP</v>
          </cell>
          <cell r="C538" t="str">
            <v>FORANE</v>
          </cell>
          <cell r="D538">
            <v>79881</v>
          </cell>
          <cell r="E538">
            <v>28421</v>
          </cell>
          <cell r="F538">
            <v>36962</v>
          </cell>
          <cell r="G538">
            <v>43970</v>
          </cell>
          <cell r="H538">
            <v>62814</v>
          </cell>
          <cell r="I538">
            <v>37136</v>
          </cell>
          <cell r="J538">
            <v>44522</v>
          </cell>
          <cell r="K538">
            <v>46938</v>
          </cell>
          <cell r="L538">
            <v>54462</v>
          </cell>
          <cell r="M538">
            <v>35963</v>
          </cell>
          <cell r="N538">
            <v>46179</v>
          </cell>
          <cell r="O538">
            <v>47421</v>
          </cell>
          <cell r="P538">
            <v>564.66899999999998</v>
          </cell>
          <cell r="Q538">
            <v>564669</v>
          </cell>
        </row>
        <row r="539">
          <cell r="A539" t="str">
            <v>0430</v>
          </cell>
          <cell r="B539" t="str">
            <v>NYP</v>
          </cell>
          <cell r="C539" t="str">
            <v>SEVOFLURANE</v>
          </cell>
          <cell r="D539">
            <v>441642</v>
          </cell>
          <cell r="E539">
            <v>194335</v>
          </cell>
          <cell r="F539">
            <v>283680</v>
          </cell>
          <cell r="G539">
            <v>314313</v>
          </cell>
          <cell r="H539">
            <v>392948</v>
          </cell>
          <cell r="I539">
            <v>268693</v>
          </cell>
          <cell r="J539">
            <v>326919</v>
          </cell>
          <cell r="K539">
            <v>359933</v>
          </cell>
          <cell r="L539">
            <v>406304</v>
          </cell>
          <cell r="M539">
            <v>295930</v>
          </cell>
          <cell r="N539">
            <v>345452</v>
          </cell>
          <cell r="O539">
            <v>343576</v>
          </cell>
          <cell r="P539">
            <v>3973.7249999999999</v>
          </cell>
          <cell r="Q539">
            <v>3973725</v>
          </cell>
        </row>
        <row r="540">
          <cell r="A540" t="str">
            <v>6028</v>
          </cell>
          <cell r="B540" t="str">
            <v>NYP</v>
          </cell>
          <cell r="C540" t="str">
            <v>MEMO: TOT.SEVO/FORANE/ETHR</v>
          </cell>
          <cell r="D540">
            <v>525661</v>
          </cell>
          <cell r="E540">
            <v>224287</v>
          </cell>
          <cell r="F540">
            <v>322286</v>
          </cell>
          <cell r="G540">
            <v>360079</v>
          </cell>
          <cell r="H540">
            <v>458773</v>
          </cell>
          <cell r="I540">
            <v>307520</v>
          </cell>
          <cell r="J540">
            <v>373766</v>
          </cell>
          <cell r="K540">
            <v>408984</v>
          </cell>
          <cell r="L540">
            <v>462774</v>
          </cell>
          <cell r="M540">
            <v>333002</v>
          </cell>
          <cell r="N540">
            <v>393956</v>
          </cell>
          <cell r="O540">
            <v>392529</v>
          </cell>
          <cell r="P540">
            <v>4563.6170000000002</v>
          </cell>
          <cell r="Q540">
            <v>4563617</v>
          </cell>
        </row>
        <row r="541">
          <cell r="A541" t="str">
            <v>6025</v>
          </cell>
          <cell r="B541" t="str">
            <v>NYP</v>
          </cell>
          <cell r="C541" t="str">
            <v>TOTAL ANESTHESIA</v>
          </cell>
          <cell r="D541">
            <v>525661</v>
          </cell>
          <cell r="E541">
            <v>224287</v>
          </cell>
          <cell r="F541">
            <v>322286</v>
          </cell>
          <cell r="G541">
            <v>360079</v>
          </cell>
          <cell r="H541">
            <v>458773</v>
          </cell>
          <cell r="I541">
            <v>307520</v>
          </cell>
          <cell r="J541">
            <v>373766</v>
          </cell>
          <cell r="K541">
            <v>408984</v>
          </cell>
          <cell r="L541">
            <v>462774</v>
          </cell>
          <cell r="M541">
            <v>333002</v>
          </cell>
          <cell r="N541">
            <v>393956</v>
          </cell>
          <cell r="O541">
            <v>392529</v>
          </cell>
          <cell r="P541">
            <v>4563.6170000000002</v>
          </cell>
          <cell r="Q541">
            <v>4563617</v>
          </cell>
        </row>
        <row r="542">
          <cell r="A542" t="str">
            <v>0590</v>
          </cell>
          <cell r="B542" t="str">
            <v>NYP</v>
          </cell>
          <cell r="C542" t="str">
            <v>I.V. SETS</v>
          </cell>
          <cell r="D542">
            <v>2625</v>
          </cell>
          <cell r="E542">
            <v>1205</v>
          </cell>
          <cell r="F542">
            <v>1138</v>
          </cell>
          <cell r="G542">
            <v>1456</v>
          </cell>
          <cell r="H542">
            <v>1768</v>
          </cell>
          <cell r="I542">
            <v>1578</v>
          </cell>
          <cell r="J542">
            <v>1390</v>
          </cell>
          <cell r="K542">
            <v>2560</v>
          </cell>
          <cell r="L542">
            <v>2446</v>
          </cell>
          <cell r="M542">
            <v>1693</v>
          </cell>
          <cell r="N542">
            <v>2039</v>
          </cell>
          <cell r="O542">
            <v>2765</v>
          </cell>
          <cell r="P542">
            <v>22.663</v>
          </cell>
          <cell r="Q542">
            <v>22663</v>
          </cell>
        </row>
        <row r="543">
          <cell r="A543" t="str">
            <v>6050</v>
          </cell>
          <cell r="B543" t="str">
            <v>NYP</v>
          </cell>
          <cell r="C543" t="str">
            <v>TOTAL IV SYSTEMS</v>
          </cell>
          <cell r="D543">
            <v>2625</v>
          </cell>
          <cell r="E543">
            <v>1205</v>
          </cell>
          <cell r="F543">
            <v>1138</v>
          </cell>
          <cell r="G543">
            <v>1456</v>
          </cell>
          <cell r="H543">
            <v>1768</v>
          </cell>
          <cell r="I543">
            <v>1578</v>
          </cell>
          <cell r="J543">
            <v>1390</v>
          </cell>
          <cell r="K543">
            <v>2560</v>
          </cell>
          <cell r="L543">
            <v>2446</v>
          </cell>
          <cell r="M543">
            <v>1693</v>
          </cell>
          <cell r="N543">
            <v>2039</v>
          </cell>
          <cell r="O543">
            <v>2765</v>
          </cell>
          <cell r="P543">
            <v>22.663</v>
          </cell>
          <cell r="Q543">
            <v>22663</v>
          </cell>
        </row>
        <row r="544">
          <cell r="A544" t="str">
            <v>4610</v>
          </cell>
          <cell r="B544" t="str">
            <v>NYP</v>
          </cell>
          <cell r="C544" t="str">
            <v>CRITICAL CARE</v>
          </cell>
          <cell r="D544">
            <v>105392</v>
          </cell>
          <cell r="E544">
            <v>90114</v>
          </cell>
          <cell r="F544">
            <v>94725</v>
          </cell>
          <cell r="G544">
            <v>88945</v>
          </cell>
          <cell r="H544">
            <v>105977</v>
          </cell>
          <cell r="I544">
            <v>85054</v>
          </cell>
          <cell r="J544">
            <v>86270</v>
          </cell>
          <cell r="K544">
            <v>100426</v>
          </cell>
          <cell r="L544">
            <v>101676</v>
          </cell>
          <cell r="M544">
            <v>78705</v>
          </cell>
          <cell r="N544">
            <v>90717</v>
          </cell>
          <cell r="O544">
            <v>100089</v>
          </cell>
          <cell r="P544">
            <v>1128.0899999999999</v>
          </cell>
          <cell r="Q544">
            <v>1128090</v>
          </cell>
        </row>
        <row r="545">
          <cell r="A545" t="str">
            <v>6080</v>
          </cell>
          <cell r="B545" t="str">
            <v>NYP</v>
          </cell>
          <cell r="C545" t="str">
            <v>TOTAL CRITICAL CARE</v>
          </cell>
          <cell r="D545">
            <v>105392</v>
          </cell>
          <cell r="E545">
            <v>90114</v>
          </cell>
          <cell r="F545">
            <v>94725</v>
          </cell>
          <cell r="G545">
            <v>88945</v>
          </cell>
          <cell r="H545">
            <v>105977</v>
          </cell>
          <cell r="I545">
            <v>85054</v>
          </cell>
          <cell r="J545">
            <v>86270</v>
          </cell>
          <cell r="K545">
            <v>100426</v>
          </cell>
          <cell r="L545">
            <v>101676</v>
          </cell>
          <cell r="M545">
            <v>78705</v>
          </cell>
          <cell r="N545">
            <v>90717</v>
          </cell>
          <cell r="O545">
            <v>100089</v>
          </cell>
          <cell r="P545">
            <v>1128.0899999999999</v>
          </cell>
          <cell r="Q545">
            <v>1128090</v>
          </cell>
        </row>
        <row r="546">
          <cell r="A546" t="str">
            <v>4080</v>
          </cell>
          <cell r="B546" t="str">
            <v>NYP</v>
          </cell>
          <cell r="C546" t="str">
            <v>OTHER EDDS</v>
          </cell>
          <cell r="D546">
            <v>5550</v>
          </cell>
          <cell r="E546">
            <v>4560</v>
          </cell>
          <cell r="F546">
            <v>6928</v>
          </cell>
          <cell r="G546">
            <v>7605</v>
          </cell>
          <cell r="H546">
            <v>7736</v>
          </cell>
          <cell r="I546">
            <v>5978</v>
          </cell>
          <cell r="J546">
            <v>6391</v>
          </cell>
          <cell r="K546">
            <v>7414</v>
          </cell>
          <cell r="L546">
            <v>6831</v>
          </cell>
          <cell r="M546">
            <v>5413</v>
          </cell>
          <cell r="N546">
            <v>7486</v>
          </cell>
          <cell r="O546">
            <v>6902</v>
          </cell>
          <cell r="P546">
            <v>78.793999999999997</v>
          </cell>
          <cell r="Q546">
            <v>78794</v>
          </cell>
        </row>
        <row r="547">
          <cell r="A547" t="str">
            <v>6125</v>
          </cell>
          <cell r="B547" t="str">
            <v>NYP</v>
          </cell>
          <cell r="C547" t="str">
            <v>TOTAL EDDS</v>
          </cell>
          <cell r="D547">
            <v>5550</v>
          </cell>
          <cell r="E547">
            <v>4560</v>
          </cell>
          <cell r="F547">
            <v>6928</v>
          </cell>
          <cell r="G547">
            <v>7605</v>
          </cell>
          <cell r="H547">
            <v>7736</v>
          </cell>
          <cell r="I547">
            <v>5978</v>
          </cell>
          <cell r="J547">
            <v>6391</v>
          </cell>
          <cell r="K547">
            <v>7414</v>
          </cell>
          <cell r="L547">
            <v>6831</v>
          </cell>
          <cell r="M547">
            <v>5413</v>
          </cell>
          <cell r="N547">
            <v>7486</v>
          </cell>
          <cell r="O547">
            <v>6902</v>
          </cell>
          <cell r="P547">
            <v>78.793999999999997</v>
          </cell>
          <cell r="Q547">
            <v>78794</v>
          </cell>
        </row>
        <row r="548">
          <cell r="A548" t="str">
            <v>0600</v>
          </cell>
          <cell r="B548" t="str">
            <v>NYP</v>
          </cell>
          <cell r="C548" t="str">
            <v>RECEPTAL LINERS</v>
          </cell>
          <cell r="D548">
            <v>34466</v>
          </cell>
          <cell r="E548">
            <v>32191</v>
          </cell>
          <cell r="F548">
            <v>37406</v>
          </cell>
          <cell r="G548">
            <v>41341</v>
          </cell>
          <cell r="H548">
            <v>46194</v>
          </cell>
          <cell r="I548">
            <v>39607</v>
          </cell>
          <cell r="J548">
            <v>35863</v>
          </cell>
          <cell r="K548">
            <v>43183</v>
          </cell>
          <cell r="L548">
            <v>44143</v>
          </cell>
          <cell r="M548">
            <v>34342</v>
          </cell>
          <cell r="N548">
            <v>43750</v>
          </cell>
          <cell r="O548">
            <v>42866</v>
          </cell>
          <cell r="P548">
            <v>475.35199999999998</v>
          </cell>
          <cell r="Q548">
            <v>475352</v>
          </cell>
        </row>
        <row r="549">
          <cell r="A549" t="str">
            <v>0650</v>
          </cell>
          <cell r="B549" t="str">
            <v>NYP</v>
          </cell>
          <cell r="C549" t="str">
            <v>RECEPTAL ACCESSORIES</v>
          </cell>
          <cell r="D549">
            <v>1475</v>
          </cell>
          <cell r="E549">
            <v>2879</v>
          </cell>
          <cell r="F549">
            <v>1493</v>
          </cell>
          <cell r="G549">
            <v>2476</v>
          </cell>
          <cell r="H549">
            <v>1796</v>
          </cell>
          <cell r="I549">
            <v>2058</v>
          </cell>
          <cell r="J549">
            <v>2486</v>
          </cell>
          <cell r="K549">
            <v>3251</v>
          </cell>
          <cell r="L549">
            <v>3199</v>
          </cell>
          <cell r="M549">
            <v>2864</v>
          </cell>
          <cell r="N549">
            <v>2641</v>
          </cell>
          <cell r="O549">
            <v>2870</v>
          </cell>
          <cell r="P549">
            <v>29.488</v>
          </cell>
          <cell r="Q549">
            <v>29488</v>
          </cell>
        </row>
        <row r="550">
          <cell r="A550" t="str">
            <v>4800</v>
          </cell>
          <cell r="B550" t="str">
            <v>NYP</v>
          </cell>
          <cell r="C550" t="str">
            <v>CO-PROMO/ROYAL-HOSP</v>
          </cell>
          <cell r="D550">
            <v>3053</v>
          </cell>
          <cell r="E550">
            <v>0</v>
          </cell>
          <cell r="F550">
            <v>0</v>
          </cell>
          <cell r="G550">
            <v>3887</v>
          </cell>
          <cell r="H550">
            <v>0</v>
          </cell>
          <cell r="I550">
            <v>0</v>
          </cell>
          <cell r="J550">
            <v>3663</v>
          </cell>
          <cell r="K550">
            <v>0</v>
          </cell>
          <cell r="L550">
            <v>0</v>
          </cell>
          <cell r="M550">
            <v>4674</v>
          </cell>
          <cell r="N550">
            <v>0</v>
          </cell>
          <cell r="O550">
            <v>0</v>
          </cell>
          <cell r="P550">
            <v>15.276999999999999</v>
          </cell>
          <cell r="Q550">
            <v>15277</v>
          </cell>
        </row>
        <row r="551">
          <cell r="A551" t="str">
            <v>0660</v>
          </cell>
          <cell r="B551" t="str">
            <v>NYP</v>
          </cell>
          <cell r="C551" t="str">
            <v>OTHER HOSPITAL</v>
          </cell>
          <cell r="D551">
            <v>214</v>
          </cell>
          <cell r="E551">
            <v>214</v>
          </cell>
          <cell r="F551">
            <v>214</v>
          </cell>
          <cell r="G551">
            <v>214</v>
          </cell>
          <cell r="H551">
            <v>214</v>
          </cell>
          <cell r="I551">
            <v>214</v>
          </cell>
          <cell r="J551">
            <v>214</v>
          </cell>
          <cell r="K551">
            <v>214</v>
          </cell>
          <cell r="L551">
            <v>214</v>
          </cell>
          <cell r="M551">
            <v>214</v>
          </cell>
          <cell r="N551">
            <v>214</v>
          </cell>
          <cell r="O551">
            <v>214</v>
          </cell>
          <cell r="P551">
            <v>2.5680000000000001</v>
          </cell>
          <cell r="Q551">
            <v>2568</v>
          </cell>
        </row>
        <row r="552">
          <cell r="A552" t="str">
            <v>6070</v>
          </cell>
          <cell r="B552" t="str">
            <v>NYP</v>
          </cell>
          <cell r="C552" t="str">
            <v>SUBTOTAL OTHER HOSPITAL</v>
          </cell>
          <cell r="D552">
            <v>39208</v>
          </cell>
          <cell r="E552">
            <v>35284</v>
          </cell>
          <cell r="F552">
            <v>39113</v>
          </cell>
          <cell r="G552">
            <v>47918</v>
          </cell>
          <cell r="H552">
            <v>48204</v>
          </cell>
          <cell r="I552">
            <v>41879</v>
          </cell>
          <cell r="J552">
            <v>42226</v>
          </cell>
          <cell r="K552">
            <v>46648</v>
          </cell>
          <cell r="L552">
            <v>47556</v>
          </cell>
          <cell r="M552">
            <v>42094</v>
          </cell>
          <cell r="N552">
            <v>46605</v>
          </cell>
          <cell r="O552">
            <v>45950</v>
          </cell>
          <cell r="P552">
            <v>522.68499999999995</v>
          </cell>
          <cell r="Q552">
            <v>522685</v>
          </cell>
        </row>
        <row r="553">
          <cell r="A553" t="str">
            <v>6300</v>
          </cell>
          <cell r="B553" t="str">
            <v>NYP</v>
          </cell>
          <cell r="C553" t="str">
            <v>TOTAL HOSPITAL</v>
          </cell>
          <cell r="D553">
            <v>678436</v>
          </cell>
          <cell r="E553">
            <v>355450</v>
          </cell>
          <cell r="F553">
            <v>464190</v>
          </cell>
          <cell r="G553">
            <v>506003</v>
          </cell>
          <cell r="H553">
            <v>622458</v>
          </cell>
          <cell r="I553">
            <v>442009</v>
          </cell>
          <cell r="J553">
            <v>510043</v>
          </cell>
          <cell r="K553">
            <v>566032</v>
          </cell>
          <cell r="L553">
            <v>621283</v>
          </cell>
          <cell r="M553">
            <v>460907</v>
          </cell>
          <cell r="N553">
            <v>540803</v>
          </cell>
          <cell r="O553">
            <v>548235</v>
          </cell>
          <cell r="P553">
            <v>6315.8490000000002</v>
          </cell>
          <cell r="Q553">
            <v>6315849</v>
          </cell>
        </row>
        <row r="554">
          <cell r="A554" t="str">
            <v>6301</v>
          </cell>
          <cell r="B554" t="str">
            <v>NYP</v>
          </cell>
          <cell r="C554" t="str">
            <v>MEMO:TOTAL HOSP.EXCL ANESTH.</v>
          </cell>
          <cell r="D554">
            <v>152775</v>
          </cell>
          <cell r="E554">
            <v>131163</v>
          </cell>
          <cell r="F554">
            <v>141904</v>
          </cell>
          <cell r="G554">
            <v>145924</v>
          </cell>
          <cell r="H554">
            <v>163685</v>
          </cell>
          <cell r="I554">
            <v>134489</v>
          </cell>
          <cell r="J554">
            <v>136277</v>
          </cell>
          <cell r="K554">
            <v>157048</v>
          </cell>
          <cell r="L554">
            <v>158509</v>
          </cell>
          <cell r="M554">
            <v>127905</v>
          </cell>
          <cell r="N554">
            <v>146847</v>
          </cell>
          <cell r="O554">
            <v>155706</v>
          </cell>
          <cell r="P554">
            <v>1752.232</v>
          </cell>
          <cell r="Q554">
            <v>1752232</v>
          </cell>
        </row>
        <row r="555">
          <cell r="A555" t="str">
            <v>0890</v>
          </cell>
          <cell r="B555" t="str">
            <v>NYP</v>
          </cell>
          <cell r="C555" t="str">
            <v>ENSURE</v>
          </cell>
          <cell r="D555">
            <v>1180343</v>
          </cell>
          <cell r="E555">
            <v>643362</v>
          </cell>
          <cell r="F555">
            <v>684555</v>
          </cell>
          <cell r="G555">
            <v>814483</v>
          </cell>
          <cell r="H555">
            <v>1029232</v>
          </cell>
          <cell r="I555">
            <v>747516</v>
          </cell>
          <cell r="J555">
            <v>832083</v>
          </cell>
          <cell r="K555">
            <v>924091</v>
          </cell>
          <cell r="L555">
            <v>934491</v>
          </cell>
          <cell r="M555">
            <v>847396</v>
          </cell>
          <cell r="N555">
            <v>921093</v>
          </cell>
          <cell r="O555">
            <v>827628</v>
          </cell>
          <cell r="P555">
            <v>10386.272999999999</v>
          </cell>
          <cell r="Q555">
            <v>10386273</v>
          </cell>
        </row>
        <row r="556">
          <cell r="A556" t="str">
            <v>8120</v>
          </cell>
          <cell r="B556" t="str">
            <v>NYP</v>
          </cell>
          <cell r="C556" t="str">
            <v>ENRICH</v>
          </cell>
          <cell r="D556">
            <v>5815</v>
          </cell>
          <cell r="E556">
            <v>2561</v>
          </cell>
          <cell r="F556">
            <v>2906</v>
          </cell>
          <cell r="G556">
            <v>3973</v>
          </cell>
          <cell r="H556">
            <v>4443</v>
          </cell>
          <cell r="I556">
            <v>3132</v>
          </cell>
          <cell r="J556">
            <v>3485</v>
          </cell>
          <cell r="K556">
            <v>3681</v>
          </cell>
          <cell r="L556">
            <v>4117</v>
          </cell>
          <cell r="M556">
            <v>2757</v>
          </cell>
          <cell r="N556">
            <v>3354</v>
          </cell>
          <cell r="O556">
            <v>3280</v>
          </cell>
          <cell r="P556">
            <v>43.503999999999998</v>
          </cell>
          <cell r="Q556">
            <v>43504</v>
          </cell>
        </row>
        <row r="557">
          <cell r="A557" t="str">
            <v>8700</v>
          </cell>
          <cell r="B557" t="str">
            <v>NYP</v>
          </cell>
          <cell r="C557" t="str">
            <v>TOTAL CORE PRODUCTS</v>
          </cell>
          <cell r="D557">
            <v>1219932</v>
          </cell>
          <cell r="E557">
            <v>677594</v>
          </cell>
          <cell r="F557">
            <v>783456</v>
          </cell>
          <cell r="G557">
            <v>829172</v>
          </cell>
          <cell r="H557">
            <v>1070738</v>
          </cell>
          <cell r="I557">
            <v>777249</v>
          </cell>
          <cell r="J557">
            <v>859674</v>
          </cell>
          <cell r="K557">
            <v>963613</v>
          </cell>
          <cell r="L557">
            <v>988344</v>
          </cell>
          <cell r="M557">
            <v>872734</v>
          </cell>
          <cell r="N557">
            <v>971823</v>
          </cell>
          <cell r="O557">
            <v>884425</v>
          </cell>
          <cell r="P557">
            <v>10898.754000000001</v>
          </cell>
          <cell r="Q557">
            <v>10898754</v>
          </cell>
        </row>
        <row r="558">
          <cell r="A558" t="str">
            <v>810M</v>
          </cell>
          <cell r="B558" t="str">
            <v>NYP</v>
          </cell>
          <cell r="C558" t="str">
            <v>MEMO: TOTAL ENSURE</v>
          </cell>
          <cell r="D558">
            <v>1422486</v>
          </cell>
          <cell r="E558">
            <v>796998</v>
          </cell>
          <cell r="F558">
            <v>918465</v>
          </cell>
          <cell r="G558">
            <v>979883</v>
          </cell>
          <cell r="H558">
            <v>1257307</v>
          </cell>
          <cell r="I558">
            <v>924631</v>
          </cell>
          <cell r="J558">
            <v>1017489</v>
          </cell>
          <cell r="K558">
            <v>1141813</v>
          </cell>
          <cell r="L558">
            <v>1173713</v>
          </cell>
          <cell r="M558">
            <v>1040713</v>
          </cell>
          <cell r="N558">
            <v>1165238</v>
          </cell>
          <cell r="O558">
            <v>1063281</v>
          </cell>
          <cell r="P558">
            <v>12902.017</v>
          </cell>
          <cell r="Q558">
            <v>12902017</v>
          </cell>
        </row>
        <row r="559">
          <cell r="A559" t="str">
            <v>7310</v>
          </cell>
          <cell r="B559" t="str">
            <v>NYP</v>
          </cell>
          <cell r="C559" t="str">
            <v>JEVITY</v>
          </cell>
          <cell r="D559">
            <v>10514</v>
          </cell>
          <cell r="E559">
            <v>8763</v>
          </cell>
          <cell r="F559">
            <v>8763</v>
          </cell>
          <cell r="G559">
            <v>10514</v>
          </cell>
          <cell r="H559">
            <v>11829</v>
          </cell>
          <cell r="I559">
            <v>10952</v>
          </cell>
          <cell r="J559">
            <v>10514</v>
          </cell>
          <cell r="K559">
            <v>12266</v>
          </cell>
          <cell r="L559">
            <v>12706</v>
          </cell>
          <cell r="M559">
            <v>10952</v>
          </cell>
          <cell r="N559">
            <v>11829</v>
          </cell>
          <cell r="O559">
            <v>11829</v>
          </cell>
          <cell r="P559">
            <v>131.43100000000001</v>
          </cell>
          <cell r="Q559">
            <v>131431</v>
          </cell>
        </row>
        <row r="560">
          <cell r="A560" t="str">
            <v>8110</v>
          </cell>
          <cell r="B560" t="str">
            <v>NYP</v>
          </cell>
          <cell r="C560" t="str">
            <v>ENSURE RTH</v>
          </cell>
          <cell r="D560">
            <v>43059</v>
          </cell>
          <cell r="E560">
            <v>24143</v>
          </cell>
          <cell r="F560">
            <v>27572</v>
          </cell>
          <cell r="G560">
            <v>31143</v>
          </cell>
          <cell r="H560">
            <v>40230</v>
          </cell>
          <cell r="I560">
            <v>27242</v>
          </cell>
          <cell r="J560">
            <v>30618</v>
          </cell>
          <cell r="K560">
            <v>32139</v>
          </cell>
          <cell r="L560">
            <v>33194</v>
          </cell>
          <cell r="M560">
            <v>30094</v>
          </cell>
          <cell r="N560">
            <v>36425</v>
          </cell>
          <cell r="O560">
            <v>32824</v>
          </cell>
          <cell r="P560">
            <v>388.68299999999999</v>
          </cell>
          <cell r="Q560">
            <v>388683</v>
          </cell>
        </row>
        <row r="561">
          <cell r="A561" t="str">
            <v>8100</v>
          </cell>
          <cell r="B561" t="str">
            <v>NYP</v>
          </cell>
          <cell r="C561" t="str">
            <v>ENSURE PLUS CANS</v>
          </cell>
          <cell r="D561">
            <v>165310</v>
          </cell>
          <cell r="E561">
            <v>97822</v>
          </cell>
          <cell r="F561">
            <v>110343</v>
          </cell>
          <cell r="G561">
            <v>123541</v>
          </cell>
          <cell r="H561">
            <v>150782</v>
          </cell>
          <cell r="I561">
            <v>123272</v>
          </cell>
          <cell r="J561">
            <v>130682</v>
          </cell>
          <cell r="K561">
            <v>149742</v>
          </cell>
          <cell r="L561">
            <v>156292</v>
          </cell>
          <cell r="M561">
            <v>140642</v>
          </cell>
          <cell r="N561">
            <v>160344</v>
          </cell>
          <cell r="O561">
            <v>149312</v>
          </cell>
          <cell r="P561">
            <v>1658.0840000000001</v>
          </cell>
          <cell r="Q561">
            <v>1658084</v>
          </cell>
        </row>
        <row r="562">
          <cell r="A562" t="str">
            <v>810T</v>
          </cell>
          <cell r="B562" t="str">
            <v>NYP</v>
          </cell>
          <cell r="C562" t="str">
            <v>TOTAL TUBE PRODUCTS</v>
          </cell>
          <cell r="D562">
            <v>218883</v>
          </cell>
          <cell r="E562">
            <v>130728</v>
          </cell>
          <cell r="F562">
            <v>146678</v>
          </cell>
          <cell r="G562">
            <v>165198</v>
          </cell>
          <cell r="H562">
            <v>202841</v>
          </cell>
          <cell r="I562">
            <v>161466</v>
          </cell>
          <cell r="J562">
            <v>171814</v>
          </cell>
          <cell r="K562">
            <v>194147</v>
          </cell>
          <cell r="L562">
            <v>202192</v>
          </cell>
          <cell r="M562">
            <v>181688</v>
          </cell>
          <cell r="N562">
            <v>208598</v>
          </cell>
          <cell r="O562">
            <v>193965</v>
          </cell>
          <cell r="P562">
            <v>2178.1979999999999</v>
          </cell>
          <cell r="Q562">
            <v>2178198</v>
          </cell>
        </row>
        <row r="563">
          <cell r="A563" t="str">
            <v>0870</v>
          </cell>
          <cell r="B563" t="str">
            <v>NYP</v>
          </cell>
          <cell r="C563" t="str">
            <v>PULMOCARE</v>
          </cell>
          <cell r="D563">
            <v>6051</v>
          </cell>
          <cell r="E563">
            <v>6051</v>
          </cell>
          <cell r="F563">
            <v>6051</v>
          </cell>
          <cell r="G563">
            <v>6051</v>
          </cell>
          <cell r="H563">
            <v>6051</v>
          </cell>
          <cell r="I563">
            <v>6051</v>
          </cell>
          <cell r="J563">
            <v>6807</v>
          </cell>
          <cell r="K563">
            <v>6051</v>
          </cell>
          <cell r="L563">
            <v>6051</v>
          </cell>
          <cell r="M563">
            <v>6807</v>
          </cell>
          <cell r="N563">
            <v>6807</v>
          </cell>
          <cell r="O563">
            <v>6807</v>
          </cell>
          <cell r="P563">
            <v>75.635999999999996</v>
          </cell>
          <cell r="Q563">
            <v>75636</v>
          </cell>
        </row>
        <row r="564">
          <cell r="A564" t="str">
            <v>7430</v>
          </cell>
          <cell r="B564" t="str">
            <v>NYP</v>
          </cell>
          <cell r="C564" t="str">
            <v>GLUCERNA</v>
          </cell>
          <cell r="D564">
            <v>16443</v>
          </cell>
          <cell r="E564">
            <v>9717</v>
          </cell>
          <cell r="F564">
            <v>11959</v>
          </cell>
          <cell r="G564">
            <v>13452</v>
          </cell>
          <cell r="H564">
            <v>17936</v>
          </cell>
          <cell r="I564">
            <v>13452</v>
          </cell>
          <cell r="J564">
            <v>13452</v>
          </cell>
          <cell r="K564">
            <v>14945</v>
          </cell>
          <cell r="L564">
            <v>14945</v>
          </cell>
          <cell r="M564">
            <v>12703</v>
          </cell>
          <cell r="N564">
            <v>15694</v>
          </cell>
          <cell r="O564">
            <v>14201</v>
          </cell>
          <cell r="P564">
            <v>168.899</v>
          </cell>
          <cell r="Q564">
            <v>168899</v>
          </cell>
        </row>
        <row r="565">
          <cell r="A565" t="str">
            <v>820T</v>
          </cell>
          <cell r="B565" t="str">
            <v>NYP</v>
          </cell>
          <cell r="C565" t="str">
            <v>TOTAL DISEASE SPECIFIC</v>
          </cell>
          <cell r="D565">
            <v>22494</v>
          </cell>
          <cell r="E565">
            <v>15768</v>
          </cell>
          <cell r="F565">
            <v>18010</v>
          </cell>
          <cell r="G565">
            <v>19503</v>
          </cell>
          <cell r="H565">
            <v>23987</v>
          </cell>
          <cell r="I565">
            <v>19503</v>
          </cell>
          <cell r="J565">
            <v>20259</v>
          </cell>
          <cell r="K565">
            <v>20996</v>
          </cell>
          <cell r="L565">
            <v>20996</v>
          </cell>
          <cell r="M565">
            <v>19510</v>
          </cell>
          <cell r="N565">
            <v>22501</v>
          </cell>
          <cell r="O565">
            <v>21008</v>
          </cell>
          <cell r="P565">
            <v>244.535</v>
          </cell>
          <cell r="Q565">
            <v>244535</v>
          </cell>
        </row>
        <row r="566">
          <cell r="A566" t="str">
            <v>0880</v>
          </cell>
          <cell r="B566" t="str">
            <v>NYP</v>
          </cell>
          <cell r="C566" t="str">
            <v>NUTRITIONAL SETS</v>
          </cell>
          <cell r="D566">
            <v>1399</v>
          </cell>
          <cell r="E566">
            <v>1635</v>
          </cell>
          <cell r="F566">
            <v>1386</v>
          </cell>
          <cell r="G566">
            <v>1577</v>
          </cell>
          <cell r="H566">
            <v>1422</v>
          </cell>
          <cell r="I566">
            <v>1503</v>
          </cell>
          <cell r="J566">
            <v>1219</v>
          </cell>
          <cell r="K566">
            <v>1412</v>
          </cell>
          <cell r="L566">
            <v>1324</v>
          </cell>
          <cell r="M566">
            <v>1354</v>
          </cell>
          <cell r="N566">
            <v>1239</v>
          </cell>
          <cell r="O566">
            <v>1282</v>
          </cell>
          <cell r="P566">
            <v>16.751999999999999</v>
          </cell>
          <cell r="Q566">
            <v>16752</v>
          </cell>
        </row>
        <row r="567">
          <cell r="A567" t="str">
            <v>0910</v>
          </cell>
          <cell r="B567" t="str">
            <v>NYP</v>
          </cell>
          <cell r="C567" t="str">
            <v>CONTAINERS</v>
          </cell>
          <cell r="D567">
            <v>369</v>
          </cell>
          <cell r="E567">
            <v>374</v>
          </cell>
          <cell r="F567">
            <v>369</v>
          </cell>
          <cell r="G567">
            <v>370</v>
          </cell>
          <cell r="H567">
            <v>369</v>
          </cell>
          <cell r="I567">
            <v>366</v>
          </cell>
          <cell r="J567">
            <v>368</v>
          </cell>
          <cell r="K567">
            <v>368</v>
          </cell>
          <cell r="L567">
            <v>368</v>
          </cell>
          <cell r="M567">
            <v>368</v>
          </cell>
          <cell r="N567">
            <v>368</v>
          </cell>
          <cell r="O567">
            <v>368</v>
          </cell>
          <cell r="P567">
            <v>4.4249999999999998</v>
          </cell>
          <cell r="Q567">
            <v>4425</v>
          </cell>
        </row>
        <row r="568">
          <cell r="A568" t="str">
            <v>0940</v>
          </cell>
          <cell r="B568" t="str">
            <v>NYP</v>
          </cell>
          <cell r="C568" t="str">
            <v>TUBES</v>
          </cell>
          <cell r="D568">
            <v>8306</v>
          </cell>
          <cell r="E568">
            <v>7769</v>
          </cell>
          <cell r="F568">
            <v>7604</v>
          </cell>
          <cell r="G568">
            <v>8597</v>
          </cell>
          <cell r="H568">
            <v>8349</v>
          </cell>
          <cell r="I568">
            <v>7576</v>
          </cell>
          <cell r="J568">
            <v>7423</v>
          </cell>
          <cell r="K568">
            <v>7423</v>
          </cell>
          <cell r="L568">
            <v>6832</v>
          </cell>
          <cell r="M568">
            <v>6832</v>
          </cell>
          <cell r="N568">
            <v>6832</v>
          </cell>
          <cell r="O568">
            <v>6832</v>
          </cell>
          <cell r="P568">
            <v>90.375</v>
          </cell>
          <cell r="Q568">
            <v>90375</v>
          </cell>
        </row>
        <row r="569">
          <cell r="A569" t="str">
            <v>8600</v>
          </cell>
          <cell r="B569" t="str">
            <v>NYP</v>
          </cell>
          <cell r="C569" t="str">
            <v>TOTAL DEVICES</v>
          </cell>
          <cell r="D569">
            <v>10074</v>
          </cell>
          <cell r="E569">
            <v>9778</v>
          </cell>
          <cell r="F569">
            <v>9359</v>
          </cell>
          <cell r="G569">
            <v>10544</v>
          </cell>
          <cell r="H569">
            <v>10140</v>
          </cell>
          <cell r="I569">
            <v>9445</v>
          </cell>
          <cell r="J569">
            <v>9010</v>
          </cell>
          <cell r="K569">
            <v>9203</v>
          </cell>
          <cell r="L569">
            <v>8524</v>
          </cell>
          <cell r="M569">
            <v>8554</v>
          </cell>
          <cell r="N569">
            <v>8439</v>
          </cell>
          <cell r="O569">
            <v>8482</v>
          </cell>
          <cell r="P569">
            <v>111.55200000000001</v>
          </cell>
          <cell r="Q569">
            <v>111552</v>
          </cell>
        </row>
        <row r="570">
          <cell r="A570" t="str">
            <v>6475</v>
          </cell>
          <cell r="B570" t="str">
            <v>NYP</v>
          </cell>
          <cell r="C570" t="str">
            <v>TOT. MEDICAL NUTRITIONALS</v>
          </cell>
          <cell r="D570">
            <v>1471383</v>
          </cell>
          <cell r="E570">
            <v>833868</v>
          </cell>
          <cell r="F570">
            <v>957503</v>
          </cell>
          <cell r="G570">
            <v>1024417</v>
          </cell>
          <cell r="H570">
            <v>1307706</v>
          </cell>
          <cell r="I570">
            <v>967663</v>
          </cell>
          <cell r="J570">
            <v>1060757</v>
          </cell>
          <cell r="K570">
            <v>1187959</v>
          </cell>
          <cell r="L570">
            <v>1220056</v>
          </cell>
          <cell r="M570">
            <v>1082486</v>
          </cell>
          <cell r="N570">
            <v>1211361</v>
          </cell>
          <cell r="O570">
            <v>1107880</v>
          </cell>
          <cell r="P570">
            <v>13433.039000000001</v>
          </cell>
          <cell r="Q570">
            <v>13433039</v>
          </cell>
        </row>
        <row r="571">
          <cell r="A571" t="str">
            <v>6473</v>
          </cell>
          <cell r="B571" t="str">
            <v>NYP</v>
          </cell>
          <cell r="C571" t="str">
            <v>MEMO: TOTAL MED NUTR LIQUIDS</v>
          </cell>
          <cell r="D571">
            <v>1438815</v>
          </cell>
          <cell r="E571">
            <v>808322</v>
          </cell>
          <cell r="F571">
            <v>930134</v>
          </cell>
          <cell r="G571">
            <v>994370</v>
          </cell>
          <cell r="H571">
            <v>1273579</v>
          </cell>
          <cell r="I571">
            <v>938715</v>
          </cell>
          <cell r="J571">
            <v>1031488</v>
          </cell>
          <cell r="K571">
            <v>1157760</v>
          </cell>
          <cell r="L571">
            <v>1190536</v>
          </cell>
          <cell r="M571">
            <v>1054422</v>
          </cell>
          <cell r="N571">
            <v>1180421</v>
          </cell>
          <cell r="O571">
            <v>1078390</v>
          </cell>
          <cell r="P571">
            <v>13076.951999999999</v>
          </cell>
          <cell r="Q571">
            <v>13076952</v>
          </cell>
        </row>
        <row r="572">
          <cell r="A572" t="str">
            <v>6474</v>
          </cell>
          <cell r="B572" t="str">
            <v>NYP</v>
          </cell>
          <cell r="C572" t="str">
            <v>MEMO: TOTAL MED NUTR BAGS &amp; SE</v>
          </cell>
          <cell r="D572">
            <v>1768</v>
          </cell>
          <cell r="E572">
            <v>2009</v>
          </cell>
          <cell r="F572">
            <v>1755</v>
          </cell>
          <cell r="G572">
            <v>1947</v>
          </cell>
          <cell r="H572">
            <v>1791</v>
          </cell>
          <cell r="I572">
            <v>1869</v>
          </cell>
          <cell r="J572">
            <v>1587</v>
          </cell>
          <cell r="K572">
            <v>1780</v>
          </cell>
          <cell r="L572">
            <v>1692</v>
          </cell>
          <cell r="M572">
            <v>1722</v>
          </cell>
          <cell r="N572">
            <v>1607</v>
          </cell>
          <cell r="O572">
            <v>1650</v>
          </cell>
          <cell r="P572">
            <v>21.177</v>
          </cell>
          <cell r="Q572">
            <v>21177</v>
          </cell>
        </row>
        <row r="573">
          <cell r="A573" t="str">
            <v>7000</v>
          </cell>
          <cell r="B573" t="str">
            <v>NYP</v>
          </cell>
          <cell r="C573" t="str">
            <v>TOTAL</v>
          </cell>
          <cell r="D573">
            <v>9799692</v>
          </cell>
          <cell r="E573">
            <v>6216868</v>
          </cell>
          <cell r="F573">
            <v>6606801</v>
          </cell>
          <cell r="G573">
            <v>6227154</v>
          </cell>
          <cell r="H573">
            <v>6783137</v>
          </cell>
          <cell r="I573">
            <v>5425728</v>
          </cell>
          <cell r="J573">
            <v>5457582</v>
          </cell>
          <cell r="K573">
            <v>5407995</v>
          </cell>
          <cell r="L573">
            <v>5500062</v>
          </cell>
          <cell r="M573">
            <v>4744906</v>
          </cell>
          <cell r="N573">
            <v>7272494</v>
          </cell>
          <cell r="O573">
            <v>7878363</v>
          </cell>
          <cell r="P573">
            <v>77320.782000000007</v>
          </cell>
          <cell r="Q573">
            <v>77320782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>
        <row r="2">
          <cell r="A2" t="str">
            <v>7430</v>
          </cell>
        </row>
      </sheetData>
      <sheetData sheetId="24">
        <row r="3">
          <cell r="A3" t="str">
            <v>0170</v>
          </cell>
        </row>
      </sheetData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>
        <row r="2">
          <cell r="A2" t="str">
            <v>7430</v>
          </cell>
        </row>
      </sheetData>
      <sheetData sheetId="34">
        <row r="3">
          <cell r="A3" t="str">
            <v>0170</v>
          </cell>
        </row>
      </sheetData>
      <sheetData sheetId="35">
        <row r="2">
          <cell r="A2" t="str">
            <v>7430</v>
          </cell>
        </row>
      </sheetData>
      <sheetData sheetId="36">
        <row r="3">
          <cell r="A3" t="str">
            <v>0170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>
        <row r="2">
          <cell r="A2" t="str">
            <v>7430</v>
          </cell>
        </row>
      </sheetData>
      <sheetData sheetId="57">
        <row r="3">
          <cell r="A3" t="str">
            <v>0170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>
        <row r="2">
          <cell r="A2" t="str">
            <v>7430</v>
          </cell>
        </row>
      </sheetData>
      <sheetData sheetId="72">
        <row r="3">
          <cell r="A3" t="str">
            <v>0170</v>
          </cell>
        </row>
      </sheetData>
      <sheetData sheetId="73">
        <row r="2">
          <cell r="A2" t="str">
            <v>7430</v>
          </cell>
        </row>
      </sheetData>
      <sheetData sheetId="74">
        <row r="3">
          <cell r="A3" t="str">
            <v>0170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2">
          <cell r="A2" t="str">
            <v>7430</v>
          </cell>
        </row>
      </sheetData>
      <sheetData sheetId="90">
        <row r="3">
          <cell r="A3" t="str">
            <v>0170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creen"/>
      <sheetName val="b20 MASTER"/>
      <sheetName val="Euro Cross Rates"/>
      <sheetName val="Short List"/>
      <sheetName val="Calculation_Precision"/>
      <sheetName val="Feedfile"/>
      <sheetName val="Notes"/>
      <sheetName val="Sheet1"/>
      <sheetName val="Sheet2"/>
      <sheetName val="rate AUG 2015"/>
      <sheetName val="rate"/>
      <sheetName val="b20 MASTER Jan"/>
      <sheetName val="Sheet3"/>
      <sheetName val="Cognos_Office_Connection_Cache"/>
      <sheetName val=""/>
      <sheetName val="2018ACT"/>
      <sheetName val="2015 Actual Rates"/>
      <sheetName val="B_2_0_Rates"/>
      <sheetName val="b20 MASTER (2)"/>
      <sheetName val="b20_MASTER"/>
      <sheetName val="Euro_Cross_Rates"/>
      <sheetName val="Short_List"/>
      <sheetName val="LRP-PL"/>
      <sheetName val="RQS"/>
      <sheetName val="Dev"/>
      <sheetName val="Euro_Cross_Rates1"/>
      <sheetName val="Short_List1"/>
      <sheetName val="rate_AUG_2015"/>
      <sheetName val="2015_Actual_Rates"/>
      <sheetName val="b20_MASTER_Jan"/>
      <sheetName val="B20_MASTER_(2)"/>
      <sheetName val="Q3 2019 B20 MASTER"/>
      <sheetName val="5LineP&amp;L"/>
      <sheetName val="2020 FX"/>
      <sheetName val="P02G"/>
    </sheetNames>
    <sheetDataSet>
      <sheetData sheetId="0">
        <row r="12">
          <cell r="M12" t="str">
            <v>Short List Currencies</v>
          </cell>
        </row>
        <row r="13">
          <cell r="M13" t="str">
            <v>AUD</v>
          </cell>
        </row>
        <row r="14">
          <cell r="M14" t="str">
            <v>CAD</v>
          </cell>
        </row>
        <row r="15">
          <cell r="M15" t="str">
            <v>CHF</v>
          </cell>
        </row>
        <row r="16">
          <cell r="M16" t="str">
            <v>CZK</v>
          </cell>
        </row>
        <row r="17">
          <cell r="M17" t="str">
            <v>DKK</v>
          </cell>
        </row>
        <row r="18">
          <cell r="M18" t="str">
            <v>EUR</v>
          </cell>
        </row>
        <row r="19">
          <cell r="M19" t="str">
            <v>GBP</v>
          </cell>
        </row>
        <row r="20">
          <cell r="M20" t="str">
            <v>GKD</v>
          </cell>
        </row>
        <row r="21">
          <cell r="M21" t="str">
            <v>HKD</v>
          </cell>
        </row>
        <row r="22">
          <cell r="M22" t="str">
            <v>HUF</v>
          </cell>
        </row>
        <row r="23">
          <cell r="M23" t="str">
            <v>ILS</v>
          </cell>
        </row>
        <row r="24">
          <cell r="M24" t="str">
            <v>JPY</v>
          </cell>
        </row>
        <row r="25">
          <cell r="M25" t="str">
            <v>MXN</v>
          </cell>
        </row>
        <row r="26">
          <cell r="M26" t="str">
            <v>NOK</v>
          </cell>
        </row>
        <row r="27">
          <cell r="M27" t="str">
            <v>NZD</v>
          </cell>
        </row>
        <row r="28">
          <cell r="M28" t="str">
            <v>PLN</v>
          </cell>
        </row>
        <row r="29">
          <cell r="M29" t="str">
            <v>RON</v>
          </cell>
        </row>
        <row r="30">
          <cell r="M30" t="str">
            <v>RUB</v>
          </cell>
        </row>
        <row r="31">
          <cell r="M31" t="str">
            <v>SAR</v>
          </cell>
        </row>
        <row r="32">
          <cell r="M32" t="str">
            <v>SEK</v>
          </cell>
        </row>
        <row r="33">
          <cell r="M33" t="str">
            <v>SGD</v>
          </cell>
        </row>
        <row r="34">
          <cell r="M34" t="str">
            <v>TRY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creen"/>
      <sheetName val="b20 MASTER"/>
      <sheetName val="Euro Cross Rates"/>
      <sheetName val="Short List"/>
      <sheetName val="Calculation_Precision"/>
      <sheetName val="Feedfile"/>
      <sheetName val="Notes"/>
      <sheetName val="Sheet1"/>
      <sheetName val="Sheet2"/>
    </sheetNames>
    <sheetDataSet>
      <sheetData sheetId="0">
        <row r="12">
          <cell r="M12" t="str">
            <v>Short List Currencies</v>
          </cell>
        </row>
        <row r="13">
          <cell r="M13" t="str">
            <v>AUD</v>
          </cell>
        </row>
        <row r="14">
          <cell r="M14" t="str">
            <v>CAD</v>
          </cell>
        </row>
        <row r="15">
          <cell r="M15" t="str">
            <v>CHF</v>
          </cell>
        </row>
        <row r="16">
          <cell r="M16" t="str">
            <v>CZK</v>
          </cell>
        </row>
        <row r="17">
          <cell r="M17" t="str">
            <v>DKK</v>
          </cell>
        </row>
        <row r="18">
          <cell r="M18" t="str">
            <v>EUR</v>
          </cell>
        </row>
        <row r="19">
          <cell r="M19" t="str">
            <v>GBP</v>
          </cell>
        </row>
        <row r="20">
          <cell r="M20" t="str">
            <v>GKD</v>
          </cell>
        </row>
        <row r="21">
          <cell r="M21" t="str">
            <v>HKD</v>
          </cell>
        </row>
        <row r="22">
          <cell r="M22" t="str">
            <v>HUF</v>
          </cell>
        </row>
        <row r="23">
          <cell r="M23" t="str">
            <v>ILS</v>
          </cell>
        </row>
        <row r="24">
          <cell r="M24" t="str">
            <v>JPY</v>
          </cell>
        </row>
        <row r="25">
          <cell r="M25" t="str">
            <v>MXN</v>
          </cell>
        </row>
        <row r="26">
          <cell r="M26" t="str">
            <v>NOK</v>
          </cell>
        </row>
        <row r="27">
          <cell r="M27" t="str">
            <v>NZD</v>
          </cell>
        </row>
        <row r="28">
          <cell r="M28" t="str">
            <v>PLN</v>
          </cell>
        </row>
        <row r="29">
          <cell r="M29" t="str">
            <v>RON</v>
          </cell>
        </row>
        <row r="30">
          <cell r="M30" t="str">
            <v>RUB</v>
          </cell>
        </row>
        <row r="31">
          <cell r="M31" t="str">
            <v>SAR</v>
          </cell>
        </row>
        <row r="32">
          <cell r="M32" t="str">
            <v>SEK</v>
          </cell>
        </row>
        <row r="33">
          <cell r="M33" t="str">
            <v>SGD</v>
          </cell>
        </row>
        <row r="34">
          <cell r="M34" t="str">
            <v>TRY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BITDA"/>
      <sheetName val="EPS"/>
      <sheetName val="Con. Purch Analysis"/>
      <sheetName val="Consolidation"/>
      <sheetName val="Base"/>
      <sheetName val="One Time Chgs"/>
      <sheetName val="Synergies"/>
      <sheetName val="CANN"/>
      <sheetName val="Tab G"/>
      <sheetName val="Tab H"/>
      <sheetName val="Tax"/>
      <sheetName val="Tab I"/>
      <sheetName val="One Time"/>
      <sheetName val="Summary"/>
      <sheetName val="Purch Analysis"/>
      <sheetName val="Net Asset Value"/>
      <sheetName val="Inv Step Cal"/>
      <sheetName val="Bal Sht"/>
      <sheetName val="Purchase Price"/>
      <sheetName val="NOL"/>
      <sheetName val="Bullets"/>
      <sheetName val="Overview TOT MM (BC)"/>
      <sheetName val="Overview TOT (BC)"/>
      <sheetName val="By Division (BC)"/>
      <sheetName val="By Division (Compare)"/>
      <sheetName val="AI (BC)"/>
      <sheetName val="ANI (BC)"/>
      <sheetName val="ADD (BC)"/>
      <sheetName val="ROI (ACT TX &amp; WC)"/>
      <sheetName val="Overview TOT MM (1)"/>
      <sheetName val="Overview TOT (1)"/>
      <sheetName val="By Division (1)"/>
      <sheetName val="AI (1)"/>
      <sheetName val="ANI (1)"/>
      <sheetName val="ADD (1)"/>
      <sheetName val="Overview TOT MM (Feb1)"/>
      <sheetName val="Overview TOT (Feb1)"/>
      <sheetName val="By Division (Feb1)"/>
      <sheetName val="AI (Feb1)"/>
      <sheetName val="ANI (Feb1)"/>
      <sheetName val="ADD (Feb1)"/>
      <sheetName val="Overview TOT MM (Apr1)"/>
      <sheetName val="Overview TOT (Apr1)"/>
      <sheetName val="By Division (Apr1)"/>
      <sheetName val="AI (Apr1)"/>
      <sheetName val="ANI (Apr1)"/>
      <sheetName val="ADD (Apr1)"/>
      <sheetName val="Overview TOT MM (July1)"/>
      <sheetName val="Overview TOT (July1)"/>
      <sheetName val="By Division (July1)"/>
      <sheetName val="AI (July1)"/>
      <sheetName val="ANI (July1)"/>
      <sheetName val="ADD (July1)"/>
      <sheetName val="Overview TOT MM (Oct1)"/>
      <sheetName val="Overview TOT (Oct1)"/>
      <sheetName val="By Division (Oct1)"/>
      <sheetName val="AI (Oct1)"/>
      <sheetName val="ANI (Oct1)"/>
      <sheetName val="ADD (Oct1)"/>
      <sheetName val="PrefExchange"/>
      <sheetName val="1X Deval Monetary"/>
      <sheetName val="1X Local Tax Deval"/>
      <sheetName val="LC Exposure Essbase"/>
      <sheetName val="1X Summary"/>
      <sheetName val="Lists"/>
      <sheetName val="ref"/>
      <sheetName val="Purchase062001Novartis_Issue"/>
      <sheetName val="Essbase"/>
      <sheetName val="3) DN BONUS"/>
      <sheetName val="2) DN DISTRIBUTION"/>
      <sheetName val="SMM Compare"/>
      <sheetName val="Tablas"/>
      <sheetName val="Con__Purch_Analysis"/>
      <sheetName val="One_Time_Chgs"/>
      <sheetName val="Tab_G"/>
      <sheetName val="Tab_H"/>
      <sheetName val="Tab_I"/>
      <sheetName val="One_Time"/>
      <sheetName val="Purch_Analysis"/>
      <sheetName val="Net_Asset_Value"/>
      <sheetName val="Inv_Step_Cal"/>
      <sheetName val="Bal_Sht"/>
      <sheetName val="Purchase_Price"/>
      <sheetName val="Overview_TOT_MM_(BC)"/>
      <sheetName val="Overview_TOT_(BC)"/>
      <sheetName val="By_Division_(BC)"/>
      <sheetName val="By_Division_(Compare)"/>
      <sheetName val="AI_(BC)"/>
      <sheetName val="ANI_(BC)"/>
      <sheetName val="ADD_(BC)"/>
      <sheetName val="ROI_(ACT_TX_&amp;_WC)"/>
      <sheetName val="Overview_TOT_MM_(1)"/>
      <sheetName val="Overview_TOT_(1)"/>
      <sheetName val="By_Division_(1)"/>
      <sheetName val="AI_(1)"/>
      <sheetName val="ANI_(1)"/>
      <sheetName val="ADD_(1)"/>
      <sheetName val="Overview_TOT_MM_(Feb1)"/>
      <sheetName val="Overview_TOT_(Feb1)"/>
      <sheetName val="By_Division_(Feb1)"/>
      <sheetName val="AI_(Feb1)"/>
      <sheetName val="ANI_(Feb1)"/>
      <sheetName val="ADD_(Feb1)"/>
      <sheetName val="Overview_TOT_MM_(Apr1)"/>
      <sheetName val="Overview_TOT_(Apr1)"/>
      <sheetName val="By_Division_(Apr1)"/>
      <sheetName val="AI_(Apr1)"/>
      <sheetName val="ANI_(Apr1)"/>
      <sheetName val="ADD_(Apr1)"/>
      <sheetName val="Overview_TOT_MM_(July1)"/>
      <sheetName val="Overview_TOT_(July1)"/>
      <sheetName val="By_Division_(July1)"/>
      <sheetName val="AI_(July1)"/>
      <sheetName val="ANI_(July1)"/>
      <sheetName val="ADD_(July1)"/>
      <sheetName val="Overview_TOT_MM_(Oct1)"/>
      <sheetName val="Overview_TOT_(Oct1)"/>
      <sheetName val="By_Division_(Oct1)"/>
      <sheetName val="AI_(Oct1)"/>
      <sheetName val="ANI_(Oct1)"/>
      <sheetName val="ADD_(Oct1)"/>
      <sheetName val="1X_Deval_Monetary"/>
      <sheetName val="1X_Local_Tax_Deval"/>
      <sheetName val="LC_Exposure_Essbase"/>
      <sheetName val="1X_Summary"/>
      <sheetName val="3)_DN_BONUS"/>
      <sheetName val="2)_DN_DISTRIBUTION"/>
      <sheetName val="SMM_Compare"/>
      <sheetName val="Con__Purch_Analysis1"/>
      <sheetName val="One_Time_Chgs1"/>
      <sheetName val="Tab_G1"/>
      <sheetName val="Tab_H1"/>
      <sheetName val="Tab_I1"/>
      <sheetName val="One_Time1"/>
      <sheetName val="Purch_Analysis1"/>
      <sheetName val="Net_Asset_Value1"/>
      <sheetName val="Inv_Step_Cal1"/>
      <sheetName val="Bal_Sht1"/>
      <sheetName val="Purchase_Price1"/>
      <sheetName val="Overview_TOT_MM_(BC)1"/>
      <sheetName val="Overview_TOT_(BC)1"/>
      <sheetName val="By_Division_(BC)1"/>
      <sheetName val="By_Division_(Compare)1"/>
      <sheetName val="AI_(BC)1"/>
      <sheetName val="ANI_(BC)1"/>
      <sheetName val="ADD_(BC)1"/>
      <sheetName val="ROI_(ACT_TX_&amp;_WC)1"/>
      <sheetName val="Overview_TOT_MM_(1)1"/>
      <sheetName val="Overview_TOT_(1)1"/>
      <sheetName val="By_Division_(1)1"/>
      <sheetName val="AI_(1)1"/>
      <sheetName val="ANI_(1)1"/>
      <sheetName val="ADD_(1)1"/>
      <sheetName val="Overview_TOT_MM_(Feb1)1"/>
      <sheetName val="Overview_TOT_(Feb1)1"/>
      <sheetName val="By_Division_(Feb1)1"/>
      <sheetName val="AI_(Feb1)1"/>
      <sheetName val="ANI_(Feb1)1"/>
      <sheetName val="ADD_(Feb1)1"/>
      <sheetName val="Overview_TOT_MM_(Apr1)1"/>
      <sheetName val="Overview_TOT_(Apr1)1"/>
      <sheetName val="By_Division_(Apr1)1"/>
      <sheetName val="AI_(Apr1)1"/>
      <sheetName val="ANI_(Apr1)1"/>
      <sheetName val="ADD_(Apr1)1"/>
      <sheetName val="Overview_TOT_MM_(July1)1"/>
      <sheetName val="Overview_TOT_(July1)1"/>
      <sheetName val="By_Division_(July1)1"/>
      <sheetName val="AI_(July1)1"/>
      <sheetName val="ANI_(July1)1"/>
      <sheetName val="ADD_(July1)1"/>
      <sheetName val="Overview_TOT_MM_(Oct1)1"/>
      <sheetName val="Overview_TOT_(Oct1)1"/>
      <sheetName val="By_Division_(Oct1)1"/>
      <sheetName val="AI_(Oct1)1"/>
      <sheetName val="ANI_(Oct1)1"/>
      <sheetName val="ADD_(Oct1)1"/>
      <sheetName val="1X_Deval_Monetary1"/>
      <sheetName val="1X_Local_Tax_Deval1"/>
      <sheetName val="LC_Exposure_Essbase1"/>
      <sheetName val="1X_Summary1"/>
      <sheetName val="3)_DN_BONUS1"/>
      <sheetName val="2)_DN_DISTRIBUTION1"/>
      <sheetName val="SMM_Compare1"/>
      <sheetName val="Parameters"/>
      <sheetName val="PLN Exch"/>
      <sheetName val="PLN Pef"/>
      <sheetName val="PLN Total"/>
      <sheetName val=""/>
      <sheetName val="InputScreen"/>
      <sheetName val="parameter"/>
      <sheetName val="Con__Purch_Analysis2"/>
      <sheetName val="One_Time_Chgs2"/>
      <sheetName val="Tab_G2"/>
      <sheetName val="Tab_H2"/>
      <sheetName val="Tab_I2"/>
      <sheetName val="One_Time2"/>
      <sheetName val="Purch_Analysis2"/>
      <sheetName val="Net_Asset_Value2"/>
      <sheetName val="Inv_Step_Cal2"/>
      <sheetName val="Bal_Sht2"/>
      <sheetName val="Purchase_Price2"/>
      <sheetName val="Overview_TOT_MM_(BC)2"/>
      <sheetName val="Overview_TOT_(BC)2"/>
      <sheetName val="By_Division_(BC)2"/>
      <sheetName val="By_Division_(Compare)2"/>
      <sheetName val="AI_(BC)2"/>
      <sheetName val="ANI_(BC)2"/>
      <sheetName val="ADD_(BC)2"/>
      <sheetName val="ROI_(ACT_TX_&amp;_WC)2"/>
      <sheetName val="Overview_TOT_MM_(1)2"/>
      <sheetName val="Overview_TOT_(1)2"/>
      <sheetName val="By_Division_(1)2"/>
      <sheetName val="AI_(1)2"/>
      <sheetName val="ANI_(1)2"/>
      <sheetName val="ADD_(1)2"/>
      <sheetName val="Overview_TOT_MM_(Feb1)2"/>
      <sheetName val="Overview_TOT_(Feb1)2"/>
      <sheetName val="By_Division_(Feb1)2"/>
      <sheetName val="AI_(Feb1)2"/>
      <sheetName val="ANI_(Feb1)2"/>
      <sheetName val="ADD_(Feb1)2"/>
      <sheetName val="Overview_TOT_MM_(Apr1)2"/>
      <sheetName val="Overview_TOT_(Apr1)2"/>
      <sheetName val="By_Division_(Apr1)2"/>
      <sheetName val="AI_(Apr1)2"/>
      <sheetName val="ANI_(Apr1)2"/>
      <sheetName val="ADD_(Apr1)2"/>
      <sheetName val="Overview_TOT_MM_(July1)2"/>
      <sheetName val="Overview_TOT_(July1)2"/>
      <sheetName val="By_Division_(July1)2"/>
      <sheetName val="AI_(July1)2"/>
      <sheetName val="ANI_(July1)2"/>
      <sheetName val="ADD_(July1)2"/>
      <sheetName val="Overview_TOT_MM_(Oct1)2"/>
      <sheetName val="Overview_TOT_(Oct1)2"/>
      <sheetName val="By_Division_(Oct1)2"/>
      <sheetName val="AI_(Oct1)2"/>
      <sheetName val="ANI_(Oct1)2"/>
      <sheetName val="ADD_(Oct1)2"/>
      <sheetName val="1X_Deval_Monetary2"/>
      <sheetName val="1X_Local_Tax_Deval2"/>
      <sheetName val="LC_Exposure_Essbase2"/>
      <sheetName val="1X_Summary2"/>
      <sheetName val="3)_DN_BONUS2"/>
      <sheetName val="2)_DN_DISTRIBUTION2"/>
      <sheetName val="SMM_Compare2"/>
      <sheetName val="PLN_Exch"/>
      <sheetName val="PLN_Pef"/>
      <sheetName val="PLN_Total"/>
      <sheetName val="Con__Purch_Analysis3"/>
      <sheetName val="One_Time_Chgs3"/>
      <sheetName val="Tab_G3"/>
      <sheetName val="Tab_H3"/>
      <sheetName val="Tab_I3"/>
      <sheetName val="One_Time3"/>
      <sheetName val="Purch_Analysis3"/>
      <sheetName val="Net_Asset_Value3"/>
      <sheetName val="Inv_Step_Cal3"/>
      <sheetName val="Bal_Sht3"/>
      <sheetName val="Purchase_Price3"/>
      <sheetName val="Overview_TOT_MM_(BC)3"/>
      <sheetName val="Overview_TOT_(BC)3"/>
      <sheetName val="By_Division_(BC)3"/>
      <sheetName val="By_Division_(Compare)3"/>
      <sheetName val="AI_(BC)3"/>
      <sheetName val="ANI_(BC)3"/>
      <sheetName val="ADD_(BC)3"/>
      <sheetName val="ROI_(ACT_TX_&amp;_WC)3"/>
      <sheetName val="Overview_TOT_MM_(1)3"/>
      <sheetName val="Overview_TOT_(1)3"/>
      <sheetName val="By_Division_(1)3"/>
      <sheetName val="AI_(1)3"/>
      <sheetName val="ANI_(1)3"/>
      <sheetName val="ADD_(1)3"/>
      <sheetName val="Overview_TOT_MM_(Feb1)3"/>
      <sheetName val="Overview_TOT_(Feb1)3"/>
      <sheetName val="By_Division_(Feb1)3"/>
      <sheetName val="AI_(Feb1)3"/>
      <sheetName val="ANI_(Feb1)3"/>
      <sheetName val="ADD_(Feb1)3"/>
      <sheetName val="Overview_TOT_MM_(Apr1)3"/>
      <sheetName val="Overview_TOT_(Apr1)3"/>
      <sheetName val="By_Division_(Apr1)3"/>
      <sheetName val="AI_(Apr1)3"/>
      <sheetName val="ANI_(Apr1)3"/>
      <sheetName val="ADD_(Apr1)3"/>
      <sheetName val="Overview_TOT_MM_(July1)3"/>
      <sheetName val="Overview_TOT_(July1)3"/>
      <sheetName val="By_Division_(July1)3"/>
      <sheetName val="AI_(July1)3"/>
      <sheetName val="ANI_(July1)3"/>
      <sheetName val="ADD_(July1)3"/>
      <sheetName val="Overview_TOT_MM_(Oct1)3"/>
      <sheetName val="Overview_TOT_(Oct1)3"/>
      <sheetName val="By_Division_(Oct1)3"/>
      <sheetName val="AI_(Oct1)3"/>
      <sheetName val="ANI_(Oct1)3"/>
      <sheetName val="ADD_(Oct1)3"/>
      <sheetName val="1X_Deval_Monetary3"/>
      <sheetName val="1X_Local_Tax_Deval3"/>
      <sheetName val="LC_Exposure_Essbase3"/>
      <sheetName val="1X_Summary3"/>
      <sheetName val="3)_DN_BONUS3"/>
      <sheetName val="2)_DN_DISTRIBUTION3"/>
      <sheetName val="SMM_Compare3"/>
      <sheetName val="PLN_Exch1"/>
      <sheetName val="PLN_Pef1"/>
      <sheetName val="PLN_Total1"/>
      <sheetName val="BASE wo humi"/>
      <sheetName val="TABLA2"/>
    </sheetNames>
    <sheetDataSet>
      <sheetData sheetId="0"/>
      <sheetData sheetId="1"/>
      <sheetData sheetId="2"/>
      <sheetData sheetId="3"/>
      <sheetData sheetId="4" refreshError="1">
        <row r="109">
          <cell r="K109">
            <v>0.4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.S Base "/>
      <sheetName val="Consolidation"/>
      <sheetName val="Parameters"/>
      <sheetName val="Weekly Status"/>
      <sheetName val="SMM Compare"/>
      <sheetName val="MACROS"/>
      <sheetName val="#REF"/>
      <sheetName val="TOTAL"/>
      <sheetName val="ref"/>
      <sheetName val="Executive Summary Key issues"/>
      <sheetName val="STD TO STD CC"/>
      <sheetName val="N"/>
      <sheetName val="SalesChart"/>
      <sheetName val="Slides"/>
      <sheetName val="EXPENSE SUMMARY"/>
      <sheetName val="Input Sales"/>
      <sheetName val="HC Actual (US$)"/>
      <sheetName val="A"/>
      <sheetName val="Cash Distribution"/>
      <sheetName val="ParamData"/>
      <sheetName val="SkillCodeTable"/>
      <sheetName val="Lists"/>
      <sheetName val="VALIDATION LIST"/>
      <sheetName val="U_S_Base_"/>
      <sheetName val="Weekly_Status"/>
      <sheetName val="SMM_Compare"/>
      <sheetName val="Executive_Summary_Key_issues"/>
      <sheetName val="STD_TO_STD_CC"/>
      <sheetName val="EXPENSE_SUMMARY"/>
      <sheetName val="Input_Sales"/>
      <sheetName val="HC_Actual_(US$)"/>
      <sheetName val="Cash_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"/>
      <sheetName val="template"/>
      <sheetName val="setup"/>
      <sheetName val="CoA"/>
      <sheetName val="upload"/>
      <sheetName val="dep data"/>
      <sheetName val="menu"/>
      <sheetName val="verification rules"/>
      <sheetName val="ERPtrans"/>
      <sheetName val="users"/>
      <sheetName val="output"/>
      <sheetName val="offset accounts"/>
      <sheetName val="calc"/>
      <sheetName val="custom"/>
      <sheetName val="Sheet1"/>
      <sheetName val="log"/>
    </sheetNames>
    <sheetDataSet>
      <sheetData sheetId="0"/>
      <sheetData sheetId="1">
        <row r="1">
          <cell r="A1" t="str">
            <v>Master columns</v>
          </cell>
        </row>
        <row r="7">
          <cell r="K7">
            <v>6002</v>
          </cell>
          <cell r="N7" t="str">
            <v>AA</v>
          </cell>
          <cell r="Q7" t="str">
            <v>ARS</v>
          </cell>
          <cell r="V7" t="str">
            <v>05</v>
          </cell>
          <cell r="Z7" t="str">
            <v>X</v>
          </cell>
          <cell r="AE7" t="str">
            <v>FB41</v>
          </cell>
          <cell r="AF7" t="str">
            <v>0L</v>
          </cell>
          <cell r="AH7" t="str">
            <v>Z01</v>
          </cell>
        </row>
        <row r="8">
          <cell r="K8">
            <v>6012</v>
          </cell>
          <cell r="N8" t="str">
            <v>AB</v>
          </cell>
          <cell r="Q8" t="str">
            <v>AUD</v>
          </cell>
          <cell r="AF8" t="str">
            <v>ZL</v>
          </cell>
          <cell r="AH8" t="str">
            <v>Z02</v>
          </cell>
        </row>
        <row r="9">
          <cell r="K9">
            <v>6013</v>
          </cell>
          <cell r="N9" t="str">
            <v>AF</v>
          </cell>
          <cell r="Q9" t="str">
            <v>BAM</v>
          </cell>
          <cell r="AH9" t="str">
            <v>Z03</v>
          </cell>
        </row>
        <row r="10">
          <cell r="K10">
            <v>6023</v>
          </cell>
          <cell r="N10" t="str">
            <v>AN</v>
          </cell>
          <cell r="Q10" t="str">
            <v>BGN</v>
          </cell>
          <cell r="AH10" t="str">
            <v>Z04</v>
          </cell>
        </row>
        <row r="11">
          <cell r="K11">
            <v>6101</v>
          </cell>
          <cell r="N11" t="str">
            <v>CH</v>
          </cell>
          <cell r="Q11" t="str">
            <v>BRL</v>
          </cell>
          <cell r="AH11" t="str">
            <v>Z05</v>
          </cell>
        </row>
        <row r="12">
          <cell r="K12">
            <v>6110</v>
          </cell>
          <cell r="N12" t="str">
            <v>DA</v>
          </cell>
          <cell r="Q12" t="str">
            <v>CAD</v>
          </cell>
        </row>
        <row r="13">
          <cell r="K13">
            <v>6111</v>
          </cell>
          <cell r="N13" t="str">
            <v>DG</v>
          </cell>
          <cell r="Q13" t="str">
            <v>CHF</v>
          </cell>
        </row>
        <row r="14">
          <cell r="K14">
            <v>6112</v>
          </cell>
          <cell r="N14" t="str">
            <v>DR</v>
          </cell>
          <cell r="Q14" t="str">
            <v>CLP</v>
          </cell>
        </row>
        <row r="15">
          <cell r="K15">
            <v>6115</v>
          </cell>
          <cell r="N15" t="str">
            <v>DZ</v>
          </cell>
          <cell r="Q15" t="str">
            <v>CNY</v>
          </cell>
        </row>
        <row r="16">
          <cell r="K16">
            <v>6145</v>
          </cell>
          <cell r="N16" t="str">
            <v>EU</v>
          </cell>
          <cell r="Q16" t="str">
            <v>COP</v>
          </cell>
        </row>
        <row r="17">
          <cell r="K17">
            <v>6229</v>
          </cell>
          <cell r="N17" t="str">
            <v>EX</v>
          </cell>
          <cell r="Q17" t="str">
            <v>CRC</v>
          </cell>
        </row>
        <row r="18">
          <cell r="K18">
            <v>6307</v>
          </cell>
          <cell r="N18" t="str">
            <v>IV</v>
          </cell>
          <cell r="Q18" t="str">
            <v>CZK</v>
          </cell>
        </row>
        <row r="19">
          <cell r="K19">
            <v>6976</v>
          </cell>
          <cell r="N19" t="str">
            <v>KA</v>
          </cell>
          <cell r="Q19" t="str">
            <v>DKK</v>
          </cell>
        </row>
        <row r="20">
          <cell r="K20">
            <v>6977</v>
          </cell>
          <cell r="N20" t="str">
            <v>KE</v>
          </cell>
          <cell r="Q20" t="str">
            <v>DOP</v>
          </cell>
        </row>
        <row r="21">
          <cell r="N21" t="str">
            <v>KG</v>
          </cell>
          <cell r="Q21" t="str">
            <v>EGP</v>
          </cell>
        </row>
        <row r="22">
          <cell r="N22" t="str">
            <v>KN</v>
          </cell>
          <cell r="Q22" t="str">
            <v>EUR</v>
          </cell>
        </row>
        <row r="23">
          <cell r="N23" t="str">
            <v>KP</v>
          </cell>
          <cell r="Q23" t="str">
            <v>GBP</v>
          </cell>
        </row>
        <row r="24">
          <cell r="N24" t="str">
            <v>KR</v>
          </cell>
          <cell r="Q24" t="str">
            <v>GTQ</v>
          </cell>
        </row>
        <row r="25">
          <cell r="N25" t="str">
            <v>KZ</v>
          </cell>
          <cell r="Q25" t="str">
            <v>HKD</v>
          </cell>
        </row>
        <row r="26">
          <cell r="N26" t="str">
            <v>ML</v>
          </cell>
          <cell r="Q26" t="str">
            <v>HRK</v>
          </cell>
        </row>
        <row r="27">
          <cell r="N27" t="str">
            <v>PR</v>
          </cell>
          <cell r="Q27" t="str">
            <v>HUF</v>
          </cell>
        </row>
        <row r="28">
          <cell r="N28" t="str">
            <v>RA</v>
          </cell>
          <cell r="Q28" t="str">
            <v>ILS</v>
          </cell>
        </row>
        <row r="29">
          <cell r="N29" t="str">
            <v>RB</v>
          </cell>
          <cell r="Q29" t="str">
            <v>JPY</v>
          </cell>
        </row>
        <row r="30">
          <cell r="N30" t="str">
            <v>RE</v>
          </cell>
          <cell r="Q30" t="str">
            <v>KRW</v>
          </cell>
        </row>
        <row r="31">
          <cell r="N31" t="str">
            <v>RN</v>
          </cell>
          <cell r="Q31" t="str">
            <v>LTL</v>
          </cell>
        </row>
        <row r="32">
          <cell r="N32" t="str">
            <v>RV</v>
          </cell>
          <cell r="Q32" t="str">
            <v>LVL</v>
          </cell>
        </row>
        <row r="33">
          <cell r="N33" t="str">
            <v>SA</v>
          </cell>
          <cell r="Q33" t="str">
            <v>MXN</v>
          </cell>
        </row>
        <row r="34">
          <cell r="N34" t="str">
            <v>SB</v>
          </cell>
          <cell r="Q34" t="str">
            <v>MYR</v>
          </cell>
        </row>
        <row r="35">
          <cell r="N35" t="str">
            <v>SK</v>
          </cell>
          <cell r="Q35" t="str">
            <v>NOK</v>
          </cell>
        </row>
        <row r="36">
          <cell r="N36" t="str">
            <v>SU</v>
          </cell>
          <cell r="Q36" t="str">
            <v>NZD</v>
          </cell>
        </row>
        <row r="37">
          <cell r="N37" t="str">
            <v>TB</v>
          </cell>
          <cell r="Q37" t="str">
            <v>PEN</v>
          </cell>
        </row>
        <row r="38">
          <cell r="N38" t="str">
            <v>TP</v>
          </cell>
          <cell r="Q38" t="str">
            <v>PHP</v>
          </cell>
        </row>
        <row r="39">
          <cell r="N39" t="str">
            <v>TR</v>
          </cell>
          <cell r="Q39" t="str">
            <v>PLN</v>
          </cell>
        </row>
        <row r="40">
          <cell r="N40" t="str">
            <v>UE</v>
          </cell>
          <cell r="Q40" t="str">
            <v>RON</v>
          </cell>
        </row>
        <row r="41">
          <cell r="N41" t="str">
            <v>WA</v>
          </cell>
          <cell r="Q41" t="str">
            <v>RUB</v>
          </cell>
        </row>
        <row r="42">
          <cell r="N42" t="str">
            <v>WE</v>
          </cell>
          <cell r="Q42" t="str">
            <v>SEK</v>
          </cell>
        </row>
        <row r="43">
          <cell r="N43" t="str">
            <v>WI</v>
          </cell>
          <cell r="Q43" t="str">
            <v>SGD</v>
          </cell>
        </row>
        <row r="44">
          <cell r="N44" t="str">
            <v>WL</v>
          </cell>
          <cell r="Q44" t="str">
            <v>SVC</v>
          </cell>
        </row>
        <row r="45">
          <cell r="N45" t="str">
            <v>WN</v>
          </cell>
          <cell r="Q45" t="str">
            <v>THB</v>
          </cell>
        </row>
        <row r="46">
          <cell r="N46" t="str">
            <v>Z1</v>
          </cell>
          <cell r="Q46" t="str">
            <v>TRY</v>
          </cell>
        </row>
        <row r="47">
          <cell r="N47" t="str">
            <v>Z2</v>
          </cell>
          <cell r="Q47" t="str">
            <v>TWD</v>
          </cell>
        </row>
        <row r="48">
          <cell r="N48" t="str">
            <v>Z3</v>
          </cell>
          <cell r="Q48" t="str">
            <v>USD</v>
          </cell>
        </row>
        <row r="49">
          <cell r="N49" t="str">
            <v>Z4</v>
          </cell>
          <cell r="Q49" t="str">
            <v>UYU</v>
          </cell>
        </row>
        <row r="50">
          <cell r="N50" t="str">
            <v>Z6</v>
          </cell>
          <cell r="Q50" t="str">
            <v>VEF</v>
          </cell>
        </row>
        <row r="51">
          <cell r="N51" t="str">
            <v>Z7</v>
          </cell>
          <cell r="Q51" t="str">
            <v>ZAR</v>
          </cell>
        </row>
        <row r="52">
          <cell r="N52" t="str">
            <v>Z8</v>
          </cell>
        </row>
        <row r="53">
          <cell r="N53" t="str">
            <v>Z9</v>
          </cell>
        </row>
        <row r="54">
          <cell r="N54" t="str">
            <v>ZA</v>
          </cell>
        </row>
        <row r="55">
          <cell r="N55" t="str">
            <v>ZC</v>
          </cell>
        </row>
        <row r="56">
          <cell r="N56" t="str">
            <v>ZE</v>
          </cell>
        </row>
        <row r="57">
          <cell r="N57" t="str">
            <v>ZI</v>
          </cell>
        </row>
        <row r="58">
          <cell r="N58" t="str">
            <v>ZP</v>
          </cell>
        </row>
        <row r="59">
          <cell r="N59" t="str">
            <v>ZR</v>
          </cell>
        </row>
        <row r="60">
          <cell r="N60" t="str">
            <v>ZS</v>
          </cell>
        </row>
        <row r="61">
          <cell r="N61" t="str">
            <v>ZV</v>
          </cell>
        </row>
        <row r="62">
          <cell r="N62" t="str">
            <v>ZL</v>
          </cell>
        </row>
      </sheetData>
      <sheetData sheetId="2">
        <row r="2">
          <cell r="B2" t="str">
            <v>parameter name</v>
          </cell>
        </row>
      </sheetData>
      <sheetData sheetId="3">
        <row r="3">
          <cell r="P3">
            <v>10000</v>
          </cell>
          <cell r="S3" t="str">
            <v>A0</v>
          </cell>
        </row>
        <row r="4">
          <cell r="M4" t="str">
            <v>01</v>
          </cell>
          <cell r="P4">
            <v>10001</v>
          </cell>
          <cell r="S4" t="str">
            <v>A1</v>
          </cell>
          <cell r="X4">
            <v>10000101</v>
          </cell>
          <cell r="AA4">
            <v>612895</v>
          </cell>
        </row>
        <row r="5">
          <cell r="M5" t="str">
            <v>02</v>
          </cell>
          <cell r="P5">
            <v>10002</v>
          </cell>
          <cell r="S5" t="str">
            <v>A2</v>
          </cell>
          <cell r="X5">
            <v>10000101</v>
          </cell>
          <cell r="AA5">
            <v>616510</v>
          </cell>
        </row>
        <row r="6">
          <cell r="M6" t="str">
            <v>03</v>
          </cell>
          <cell r="P6">
            <v>10003</v>
          </cell>
          <cell r="S6" t="str">
            <v>A3</v>
          </cell>
          <cell r="X6">
            <v>10000101</v>
          </cell>
          <cell r="AA6">
            <v>616511</v>
          </cell>
        </row>
        <row r="7">
          <cell r="M7" t="str">
            <v>04</v>
          </cell>
          <cell r="P7">
            <v>10004</v>
          </cell>
          <cell r="S7" t="str">
            <v>A4</v>
          </cell>
          <cell r="X7">
            <v>10000101</v>
          </cell>
          <cell r="AA7">
            <v>616512</v>
          </cell>
        </row>
        <row r="8">
          <cell r="M8" t="str">
            <v>05</v>
          </cell>
          <cell r="P8">
            <v>10005</v>
          </cell>
          <cell r="S8" t="str">
            <v>V0</v>
          </cell>
          <cell r="X8">
            <v>10000101</v>
          </cell>
          <cell r="AA8">
            <v>616513</v>
          </cell>
        </row>
        <row r="9">
          <cell r="M9" t="str">
            <v>06</v>
          </cell>
          <cell r="P9">
            <v>10006</v>
          </cell>
          <cell r="S9" t="str">
            <v>V1</v>
          </cell>
          <cell r="X9">
            <v>10000101</v>
          </cell>
          <cell r="AA9">
            <v>616514</v>
          </cell>
        </row>
        <row r="10">
          <cell r="M10" t="str">
            <v>07</v>
          </cell>
          <cell r="P10">
            <v>10020</v>
          </cell>
          <cell r="S10" t="str">
            <v>V2</v>
          </cell>
          <cell r="X10">
            <v>10000101</v>
          </cell>
          <cell r="AA10">
            <v>616515</v>
          </cell>
        </row>
        <row r="11">
          <cell r="M11" t="str">
            <v>08</v>
          </cell>
          <cell r="P11">
            <v>10021</v>
          </cell>
          <cell r="S11" t="str">
            <v>V3</v>
          </cell>
          <cell r="X11">
            <v>10000101</v>
          </cell>
          <cell r="AA11">
            <v>616516</v>
          </cell>
        </row>
        <row r="12">
          <cell r="M12" t="str">
            <v>09</v>
          </cell>
          <cell r="P12">
            <v>10022</v>
          </cell>
          <cell r="S12" t="str">
            <v>V5</v>
          </cell>
          <cell r="X12">
            <v>10000101</v>
          </cell>
          <cell r="AA12">
            <v>616517</v>
          </cell>
        </row>
        <row r="13">
          <cell r="M13" t="str">
            <v>11</v>
          </cell>
          <cell r="P13">
            <v>10023</v>
          </cell>
          <cell r="S13" t="str">
            <v>V6</v>
          </cell>
          <cell r="X13">
            <v>10000101</v>
          </cell>
          <cell r="AA13">
            <v>616518</v>
          </cell>
        </row>
        <row r="14">
          <cell r="M14" t="str">
            <v>12</v>
          </cell>
          <cell r="P14">
            <v>10024</v>
          </cell>
          <cell r="S14" t="str">
            <v>ZZ</v>
          </cell>
          <cell r="X14">
            <v>10000101</v>
          </cell>
          <cell r="AA14">
            <v>616519</v>
          </cell>
        </row>
        <row r="15">
          <cell r="M15" t="str">
            <v>13</v>
          </cell>
          <cell r="P15">
            <v>10025</v>
          </cell>
          <cell r="S15" t="str">
            <v>IC</v>
          </cell>
          <cell r="X15">
            <v>10000101</v>
          </cell>
          <cell r="AA15">
            <v>616520</v>
          </cell>
        </row>
        <row r="16">
          <cell r="M16" t="str">
            <v>14</v>
          </cell>
          <cell r="P16">
            <v>10026</v>
          </cell>
          <cell r="S16" t="str">
            <v>RA</v>
          </cell>
          <cell r="X16">
            <v>10000101</v>
          </cell>
          <cell r="AA16">
            <v>616521</v>
          </cell>
        </row>
        <row r="17">
          <cell r="M17" t="str">
            <v>15</v>
          </cell>
          <cell r="P17">
            <v>10027</v>
          </cell>
          <cell r="S17" t="str">
            <v>RG</v>
          </cell>
          <cell r="X17">
            <v>10000101</v>
          </cell>
          <cell r="AA17">
            <v>616522</v>
          </cell>
        </row>
        <row r="18">
          <cell r="M18" t="str">
            <v>16</v>
          </cell>
          <cell r="P18">
            <v>10028</v>
          </cell>
          <cell r="S18" t="str">
            <v>RS</v>
          </cell>
          <cell r="X18">
            <v>10210060</v>
          </cell>
          <cell r="AA18">
            <v>616523</v>
          </cell>
        </row>
        <row r="19">
          <cell r="M19" t="str">
            <v>17</v>
          </cell>
          <cell r="P19">
            <v>10029</v>
          </cell>
          <cell r="S19" t="str">
            <v>RT</v>
          </cell>
          <cell r="X19">
            <v>10210210</v>
          </cell>
          <cell r="AA19">
            <v>616524</v>
          </cell>
        </row>
        <row r="20">
          <cell r="M20" t="str">
            <v>18</v>
          </cell>
          <cell r="P20">
            <v>10030</v>
          </cell>
          <cell r="S20" t="str">
            <v>V4</v>
          </cell>
          <cell r="X20">
            <v>10210210</v>
          </cell>
          <cell r="AA20">
            <v>616826</v>
          </cell>
        </row>
        <row r="21">
          <cell r="M21" t="str">
            <v>19</v>
          </cell>
          <cell r="P21">
            <v>10031</v>
          </cell>
          <cell r="S21" t="str">
            <v>V7</v>
          </cell>
          <cell r="X21">
            <v>10210210</v>
          </cell>
          <cell r="AA21">
            <v>616827</v>
          </cell>
        </row>
        <row r="22">
          <cell r="M22" t="str">
            <v>21</v>
          </cell>
          <cell r="P22">
            <v>10032</v>
          </cell>
          <cell r="S22" t="str">
            <v>V8</v>
          </cell>
          <cell r="X22">
            <v>10210210</v>
          </cell>
          <cell r="AA22">
            <v>616828</v>
          </cell>
        </row>
        <row r="23">
          <cell r="M23" t="str">
            <v>22</v>
          </cell>
          <cell r="P23">
            <v>10033</v>
          </cell>
          <cell r="S23" t="str">
            <v>VA</v>
          </cell>
          <cell r="X23">
            <v>10210210</v>
          </cell>
          <cell r="AA23">
            <v>616829</v>
          </cell>
        </row>
        <row r="24">
          <cell r="M24" t="str">
            <v>24</v>
          </cell>
          <cell r="P24">
            <v>10034</v>
          </cell>
          <cell r="S24" t="str">
            <v>VB</v>
          </cell>
          <cell r="X24">
            <v>10210210</v>
          </cell>
          <cell r="AA24">
            <v>616830</v>
          </cell>
        </row>
        <row r="25">
          <cell r="M25" t="str">
            <v>25</v>
          </cell>
          <cell r="P25">
            <v>10035</v>
          </cell>
          <cell r="S25" t="str">
            <v>VC</v>
          </cell>
          <cell r="X25">
            <v>10210210</v>
          </cell>
          <cell r="AA25">
            <v>616831</v>
          </cell>
        </row>
        <row r="26">
          <cell r="M26" t="str">
            <v>26</v>
          </cell>
          <cell r="P26">
            <v>10050</v>
          </cell>
          <cell r="S26" t="str">
            <v>VE</v>
          </cell>
          <cell r="X26">
            <v>10210210</v>
          </cell>
          <cell r="AA26">
            <v>616832</v>
          </cell>
        </row>
        <row r="27">
          <cell r="M27" t="str">
            <v>27</v>
          </cell>
          <cell r="P27">
            <v>10051</v>
          </cell>
          <cell r="S27" t="str">
            <v>VF</v>
          </cell>
          <cell r="X27">
            <v>10210210</v>
          </cell>
          <cell r="AA27">
            <v>616833</v>
          </cell>
        </row>
        <row r="28">
          <cell r="M28" t="str">
            <v>28</v>
          </cell>
          <cell r="P28">
            <v>10052</v>
          </cell>
          <cell r="S28" t="str">
            <v>VH</v>
          </cell>
          <cell r="X28">
            <v>10210210</v>
          </cell>
          <cell r="AA28">
            <v>616834</v>
          </cell>
        </row>
        <row r="29">
          <cell r="M29" t="str">
            <v>29</v>
          </cell>
          <cell r="P29">
            <v>10053</v>
          </cell>
          <cell r="S29" t="str">
            <v>VG</v>
          </cell>
          <cell r="X29">
            <v>10210210</v>
          </cell>
          <cell r="AA29">
            <v>616835</v>
          </cell>
        </row>
        <row r="30">
          <cell r="M30" t="str">
            <v>31</v>
          </cell>
          <cell r="P30">
            <v>10054</v>
          </cell>
          <cell r="S30" t="str">
            <v>VI</v>
          </cell>
          <cell r="X30">
            <v>10210211</v>
          </cell>
          <cell r="AA30">
            <v>616836</v>
          </cell>
        </row>
        <row r="31">
          <cell r="M31" t="str">
            <v>32</v>
          </cell>
          <cell r="P31">
            <v>10055</v>
          </cell>
          <cell r="S31" t="str">
            <v>VK</v>
          </cell>
          <cell r="X31">
            <v>10210211</v>
          </cell>
          <cell r="AA31">
            <v>616837</v>
          </cell>
        </row>
        <row r="32">
          <cell r="M32" t="str">
            <v>34</v>
          </cell>
          <cell r="P32">
            <v>10056</v>
          </cell>
          <cell r="S32" t="str">
            <v>VL</v>
          </cell>
          <cell r="X32">
            <v>10210211</v>
          </cell>
          <cell r="AA32">
            <v>616838</v>
          </cell>
        </row>
        <row r="33">
          <cell r="M33" t="str">
            <v>35</v>
          </cell>
          <cell r="P33">
            <v>10057</v>
          </cell>
          <cell r="S33" t="str">
            <v>VM</v>
          </cell>
          <cell r="X33">
            <v>10210211</v>
          </cell>
          <cell r="AA33">
            <v>616839</v>
          </cell>
        </row>
        <row r="34">
          <cell r="M34" t="str">
            <v>36</v>
          </cell>
          <cell r="P34">
            <v>10058</v>
          </cell>
          <cell r="S34" t="str">
            <v>ZZ</v>
          </cell>
          <cell r="X34">
            <v>10210211</v>
          </cell>
          <cell r="AA34">
            <v>616840</v>
          </cell>
        </row>
        <row r="35">
          <cell r="M35" t="str">
            <v>37</v>
          </cell>
          <cell r="P35">
            <v>10059</v>
          </cell>
          <cell r="S35" t="str">
            <v>C2</v>
          </cell>
          <cell r="X35">
            <v>10210211</v>
          </cell>
          <cell r="AA35">
            <v>616841</v>
          </cell>
        </row>
        <row r="36">
          <cell r="M36" t="str">
            <v>38</v>
          </cell>
          <cell r="P36">
            <v>10060</v>
          </cell>
          <cell r="S36" t="str">
            <v>C0</v>
          </cell>
          <cell r="X36">
            <v>10210211</v>
          </cell>
          <cell r="AA36">
            <v>616842</v>
          </cell>
        </row>
        <row r="37">
          <cell r="M37" t="str">
            <v>39</v>
          </cell>
          <cell r="P37">
            <v>10080</v>
          </cell>
          <cell r="S37" t="str">
            <v>C1</v>
          </cell>
          <cell r="X37">
            <v>10210211</v>
          </cell>
          <cell r="AA37">
            <v>616843</v>
          </cell>
        </row>
        <row r="38">
          <cell r="M38" t="str">
            <v>40</v>
          </cell>
          <cell r="P38">
            <v>10085</v>
          </cell>
          <cell r="S38" t="str">
            <v>C3</v>
          </cell>
          <cell r="X38">
            <v>10210211</v>
          </cell>
          <cell r="AA38">
            <v>616844</v>
          </cell>
        </row>
        <row r="39">
          <cell r="M39" t="str">
            <v>50</v>
          </cell>
          <cell r="P39">
            <v>10086</v>
          </cell>
          <cell r="S39" t="str">
            <v>D0</v>
          </cell>
          <cell r="X39">
            <v>10210211</v>
          </cell>
          <cell r="AA39">
            <v>616845</v>
          </cell>
        </row>
        <row r="40">
          <cell r="M40" t="str">
            <v>70</v>
          </cell>
          <cell r="P40">
            <v>10087</v>
          </cell>
          <cell r="S40" t="str">
            <v>D1</v>
          </cell>
          <cell r="X40">
            <v>10210211</v>
          </cell>
          <cell r="AA40">
            <v>616846</v>
          </cell>
        </row>
        <row r="41">
          <cell r="M41" t="str">
            <v>75</v>
          </cell>
          <cell r="P41">
            <v>10088</v>
          </cell>
          <cell r="S41" t="str">
            <v>D2</v>
          </cell>
          <cell r="X41">
            <v>10210212</v>
          </cell>
          <cell r="AA41">
            <v>617016</v>
          </cell>
        </row>
        <row r="42">
          <cell r="M42" t="str">
            <v>80</v>
          </cell>
          <cell r="P42">
            <v>10089</v>
          </cell>
          <cell r="S42" t="str">
            <v>D3</v>
          </cell>
          <cell r="X42">
            <v>10210212</v>
          </cell>
          <cell r="AA42">
            <v>617027</v>
          </cell>
        </row>
        <row r="43">
          <cell r="M43" t="str">
            <v>81</v>
          </cell>
          <cell r="P43">
            <v>10090</v>
          </cell>
          <cell r="S43" t="str">
            <v>DX</v>
          </cell>
          <cell r="X43">
            <v>10210212</v>
          </cell>
          <cell r="AA43">
            <v>617028</v>
          </cell>
        </row>
        <row r="44">
          <cell r="M44" t="str">
            <v>83</v>
          </cell>
          <cell r="P44">
            <v>10091</v>
          </cell>
          <cell r="X44">
            <v>10210212</v>
          </cell>
          <cell r="AA44">
            <v>617029</v>
          </cell>
        </row>
        <row r="45">
          <cell r="M45" t="str">
            <v>84</v>
          </cell>
          <cell r="P45">
            <v>10092</v>
          </cell>
          <cell r="X45">
            <v>10210212</v>
          </cell>
          <cell r="AA45">
            <v>617030</v>
          </cell>
        </row>
        <row r="46">
          <cell r="M46" t="str">
            <v>85</v>
          </cell>
          <cell r="P46">
            <v>10093</v>
          </cell>
          <cell r="X46">
            <v>10210212</v>
          </cell>
          <cell r="AA46">
            <v>617031</v>
          </cell>
        </row>
        <row r="47">
          <cell r="M47" t="str">
            <v>86</v>
          </cell>
          <cell r="P47">
            <v>10094</v>
          </cell>
          <cell r="X47">
            <v>10210212</v>
          </cell>
          <cell r="AA47">
            <v>617032</v>
          </cell>
        </row>
        <row r="48">
          <cell r="M48" t="str">
            <v>88</v>
          </cell>
          <cell r="P48">
            <v>10095</v>
          </cell>
          <cell r="X48">
            <v>10210212</v>
          </cell>
          <cell r="AA48">
            <v>617043</v>
          </cell>
        </row>
        <row r="49">
          <cell r="M49" t="str">
            <v>89</v>
          </cell>
          <cell r="P49">
            <v>10096</v>
          </cell>
          <cell r="X49">
            <v>10210212</v>
          </cell>
          <cell r="AA49">
            <v>617219</v>
          </cell>
        </row>
        <row r="50">
          <cell r="M50" t="str">
            <v>90</v>
          </cell>
          <cell r="P50">
            <v>10097</v>
          </cell>
          <cell r="X50">
            <v>10210212</v>
          </cell>
          <cell r="AA50">
            <v>617220</v>
          </cell>
        </row>
        <row r="51">
          <cell r="M51" t="str">
            <v>91</v>
          </cell>
          <cell r="P51">
            <v>10098</v>
          </cell>
          <cell r="X51">
            <v>10210212</v>
          </cell>
          <cell r="AA51">
            <v>617657</v>
          </cell>
        </row>
        <row r="52">
          <cell r="M52" t="str">
            <v>93</v>
          </cell>
          <cell r="P52">
            <v>10099</v>
          </cell>
          <cell r="X52">
            <v>10210213</v>
          </cell>
          <cell r="AA52">
            <v>617663</v>
          </cell>
        </row>
        <row r="53">
          <cell r="M53" t="str">
            <v>94</v>
          </cell>
          <cell r="P53">
            <v>10100</v>
          </cell>
          <cell r="X53">
            <v>10210213</v>
          </cell>
          <cell r="AA53">
            <v>617669</v>
          </cell>
        </row>
        <row r="54">
          <cell r="M54" t="str">
            <v>95</v>
          </cell>
          <cell r="P54">
            <v>10101</v>
          </cell>
          <cell r="X54">
            <v>10210213</v>
          </cell>
          <cell r="AA54">
            <v>617675</v>
          </cell>
        </row>
        <row r="55">
          <cell r="M55" t="str">
            <v>96</v>
          </cell>
          <cell r="P55">
            <v>10102</v>
          </cell>
          <cell r="X55">
            <v>10210213</v>
          </cell>
          <cell r="AA55">
            <v>617680</v>
          </cell>
        </row>
        <row r="56">
          <cell r="M56" t="str">
            <v>98</v>
          </cell>
          <cell r="P56">
            <v>10110</v>
          </cell>
          <cell r="X56">
            <v>10210213</v>
          </cell>
          <cell r="AA56">
            <v>617818</v>
          </cell>
        </row>
        <row r="57">
          <cell r="M57" t="str">
            <v>99</v>
          </cell>
          <cell r="P57">
            <v>10111</v>
          </cell>
          <cell r="X57">
            <v>10210213</v>
          </cell>
          <cell r="AA57">
            <v>617819</v>
          </cell>
        </row>
        <row r="58">
          <cell r="P58">
            <v>10112</v>
          </cell>
          <cell r="X58">
            <v>10210213</v>
          </cell>
          <cell r="AA58">
            <v>640821</v>
          </cell>
        </row>
        <row r="59">
          <cell r="P59">
            <v>10113</v>
          </cell>
          <cell r="X59">
            <v>10210213</v>
          </cell>
          <cell r="AA59">
            <v>640822</v>
          </cell>
        </row>
        <row r="60">
          <cell r="P60">
            <v>10114</v>
          </cell>
          <cell r="X60">
            <v>10210213</v>
          </cell>
          <cell r="AA60">
            <v>640823</v>
          </cell>
        </row>
        <row r="61">
          <cell r="P61">
            <v>10115</v>
          </cell>
          <cell r="X61">
            <v>10210213</v>
          </cell>
          <cell r="AA61">
            <v>640824</v>
          </cell>
        </row>
        <row r="62">
          <cell r="P62">
            <v>10116</v>
          </cell>
          <cell r="X62">
            <v>10210213</v>
          </cell>
          <cell r="AA62">
            <v>640825</v>
          </cell>
        </row>
        <row r="63">
          <cell r="P63">
            <v>10117</v>
          </cell>
          <cell r="X63">
            <v>10210214</v>
          </cell>
          <cell r="AA63">
            <v>640826</v>
          </cell>
        </row>
        <row r="64">
          <cell r="P64">
            <v>10118</v>
          </cell>
          <cell r="X64">
            <v>10210214</v>
          </cell>
          <cell r="AA64">
            <v>640827</v>
          </cell>
        </row>
        <row r="65">
          <cell r="P65">
            <v>10119</v>
          </cell>
          <cell r="X65">
            <v>10210214</v>
          </cell>
          <cell r="AA65">
            <v>640828</v>
          </cell>
        </row>
        <row r="66">
          <cell r="P66">
            <v>10120</v>
          </cell>
          <cell r="X66">
            <v>10210214</v>
          </cell>
          <cell r="AA66">
            <v>640829</v>
          </cell>
        </row>
        <row r="67">
          <cell r="P67">
            <v>10121</v>
          </cell>
          <cell r="X67">
            <v>10210214</v>
          </cell>
          <cell r="AA67">
            <v>640830</v>
          </cell>
        </row>
        <row r="68">
          <cell r="P68">
            <v>10122</v>
          </cell>
          <cell r="X68">
            <v>10210214</v>
          </cell>
          <cell r="AA68">
            <v>640831</v>
          </cell>
        </row>
        <row r="69">
          <cell r="P69">
            <v>10123</v>
          </cell>
          <cell r="X69">
            <v>10210214</v>
          </cell>
          <cell r="AA69">
            <v>641150</v>
          </cell>
        </row>
        <row r="70">
          <cell r="P70">
            <v>10124</v>
          </cell>
          <cell r="X70">
            <v>10210214</v>
          </cell>
          <cell r="AA70">
            <v>641151</v>
          </cell>
        </row>
        <row r="71">
          <cell r="P71">
            <v>10125</v>
          </cell>
          <cell r="X71">
            <v>10210214</v>
          </cell>
          <cell r="AA71">
            <v>641152</v>
          </cell>
        </row>
        <row r="72">
          <cell r="P72">
            <v>10126</v>
          </cell>
          <cell r="X72">
            <v>10210214</v>
          </cell>
          <cell r="AA72">
            <v>642411</v>
          </cell>
        </row>
        <row r="73">
          <cell r="P73">
            <v>10127</v>
          </cell>
          <cell r="X73">
            <v>10210214</v>
          </cell>
          <cell r="AA73">
            <v>643718</v>
          </cell>
        </row>
        <row r="74">
          <cell r="P74">
            <v>10128</v>
          </cell>
          <cell r="X74">
            <v>10210215</v>
          </cell>
          <cell r="AA74">
            <v>606544</v>
          </cell>
        </row>
        <row r="75">
          <cell r="P75">
            <v>10129</v>
          </cell>
          <cell r="X75">
            <v>10210215</v>
          </cell>
          <cell r="AA75">
            <v>606545</v>
          </cell>
        </row>
        <row r="76">
          <cell r="P76">
            <v>10130</v>
          </cell>
          <cell r="X76">
            <v>10210215</v>
          </cell>
          <cell r="AA76">
            <v>606560</v>
          </cell>
        </row>
        <row r="77">
          <cell r="P77">
            <v>10131</v>
          </cell>
          <cell r="X77">
            <v>10210215</v>
          </cell>
          <cell r="AA77">
            <v>606561</v>
          </cell>
        </row>
        <row r="78">
          <cell r="P78">
            <v>10132</v>
          </cell>
          <cell r="X78">
            <v>10210216</v>
          </cell>
          <cell r="AA78">
            <v>606563</v>
          </cell>
        </row>
        <row r="79">
          <cell r="P79">
            <v>10133</v>
          </cell>
          <cell r="X79">
            <v>10210216</v>
          </cell>
          <cell r="AA79">
            <v>606571</v>
          </cell>
        </row>
        <row r="80">
          <cell r="P80">
            <v>10134</v>
          </cell>
          <cell r="X80">
            <v>10210216</v>
          </cell>
          <cell r="AA80">
            <v>606577</v>
          </cell>
        </row>
        <row r="81">
          <cell r="P81">
            <v>10135</v>
          </cell>
          <cell r="X81">
            <v>10210216</v>
          </cell>
          <cell r="AA81">
            <v>606582</v>
          </cell>
        </row>
        <row r="82">
          <cell r="P82">
            <v>10136</v>
          </cell>
          <cell r="X82">
            <v>10210216</v>
          </cell>
          <cell r="AA82">
            <v>606592</v>
          </cell>
        </row>
        <row r="83">
          <cell r="P83">
            <v>10137</v>
          </cell>
          <cell r="X83">
            <v>10210216</v>
          </cell>
          <cell r="AA83">
            <v>606593</v>
          </cell>
        </row>
        <row r="84">
          <cell r="P84">
            <v>10138</v>
          </cell>
          <cell r="X84">
            <v>10210216</v>
          </cell>
          <cell r="AA84">
            <v>606594</v>
          </cell>
        </row>
        <row r="85">
          <cell r="P85">
            <v>10139</v>
          </cell>
          <cell r="X85">
            <v>10210216</v>
          </cell>
          <cell r="AA85">
            <v>606599</v>
          </cell>
        </row>
        <row r="86">
          <cell r="P86">
            <v>10140</v>
          </cell>
          <cell r="X86">
            <v>10210216</v>
          </cell>
          <cell r="AA86">
            <v>606606</v>
          </cell>
        </row>
        <row r="87">
          <cell r="P87">
            <v>10141</v>
          </cell>
          <cell r="X87">
            <v>10210216</v>
          </cell>
          <cell r="AA87">
            <v>606620</v>
          </cell>
        </row>
        <row r="88">
          <cell r="P88">
            <v>10142</v>
          </cell>
          <cell r="X88">
            <v>10210216</v>
          </cell>
          <cell r="AA88">
            <v>606624</v>
          </cell>
        </row>
        <row r="89">
          <cell r="P89">
            <v>10143</v>
          </cell>
          <cell r="X89">
            <v>10210220</v>
          </cell>
          <cell r="AA89">
            <v>606626</v>
          </cell>
        </row>
        <row r="90">
          <cell r="P90">
            <v>10144</v>
          </cell>
          <cell r="X90">
            <v>10210220</v>
          </cell>
          <cell r="AA90">
            <v>606633</v>
          </cell>
        </row>
        <row r="91">
          <cell r="P91">
            <v>10145</v>
          </cell>
          <cell r="X91">
            <v>10210221</v>
          </cell>
          <cell r="AA91">
            <v>606635</v>
          </cell>
        </row>
        <row r="92">
          <cell r="P92">
            <v>10146</v>
          </cell>
          <cell r="X92">
            <v>10210221</v>
          </cell>
          <cell r="AA92">
            <v>606639</v>
          </cell>
        </row>
        <row r="93">
          <cell r="P93">
            <v>10147</v>
          </cell>
          <cell r="X93">
            <v>10210222</v>
          </cell>
          <cell r="AA93">
            <v>606641</v>
          </cell>
        </row>
        <row r="94">
          <cell r="P94">
            <v>10148</v>
          </cell>
          <cell r="X94">
            <v>10210222</v>
          </cell>
          <cell r="AA94">
            <v>606644</v>
          </cell>
        </row>
        <row r="95">
          <cell r="P95">
            <v>10149</v>
          </cell>
          <cell r="X95">
            <v>10210223</v>
          </cell>
          <cell r="AA95">
            <v>606645</v>
          </cell>
        </row>
        <row r="96">
          <cell r="P96">
            <v>10150</v>
          </cell>
          <cell r="X96">
            <v>10210223</v>
          </cell>
          <cell r="AA96">
            <v>606653</v>
          </cell>
        </row>
        <row r="97">
          <cell r="P97">
            <v>10151</v>
          </cell>
          <cell r="X97">
            <v>10210224</v>
          </cell>
          <cell r="AA97">
            <v>606655</v>
          </cell>
        </row>
        <row r="98">
          <cell r="P98">
            <v>10152</v>
          </cell>
          <cell r="X98">
            <v>10210224</v>
          </cell>
          <cell r="AA98">
            <v>606666</v>
          </cell>
        </row>
        <row r="99">
          <cell r="P99">
            <v>10153</v>
          </cell>
          <cell r="X99">
            <v>10210226</v>
          </cell>
          <cell r="AA99">
            <v>606670</v>
          </cell>
        </row>
        <row r="100">
          <cell r="P100">
            <v>10154</v>
          </cell>
          <cell r="X100">
            <v>10210226</v>
          </cell>
          <cell r="AA100">
            <v>606673</v>
          </cell>
        </row>
        <row r="101">
          <cell r="P101">
            <v>10155</v>
          </cell>
          <cell r="X101">
            <v>10210230</v>
          </cell>
          <cell r="AA101">
            <v>606681</v>
          </cell>
        </row>
        <row r="102">
          <cell r="P102">
            <v>10156</v>
          </cell>
          <cell r="X102">
            <v>10210230</v>
          </cell>
          <cell r="AA102">
            <v>606684</v>
          </cell>
        </row>
        <row r="103">
          <cell r="P103">
            <v>10157</v>
          </cell>
          <cell r="X103">
            <v>10210231</v>
          </cell>
          <cell r="AA103">
            <v>606686</v>
          </cell>
        </row>
        <row r="104">
          <cell r="P104">
            <v>10158</v>
          </cell>
          <cell r="X104">
            <v>10210231</v>
          </cell>
          <cell r="AA104">
            <v>606687</v>
          </cell>
        </row>
        <row r="105">
          <cell r="P105">
            <v>10159</v>
          </cell>
          <cell r="X105">
            <v>10210232</v>
          </cell>
          <cell r="AA105">
            <v>606689</v>
          </cell>
        </row>
        <row r="106">
          <cell r="P106">
            <v>10160</v>
          </cell>
          <cell r="X106">
            <v>10210232</v>
          </cell>
          <cell r="AA106">
            <v>606690</v>
          </cell>
        </row>
        <row r="107">
          <cell r="P107">
            <v>10161</v>
          </cell>
          <cell r="X107">
            <v>10210233</v>
          </cell>
          <cell r="AA107">
            <v>606699</v>
          </cell>
        </row>
        <row r="108">
          <cell r="P108">
            <v>10162</v>
          </cell>
          <cell r="X108">
            <v>10210233</v>
          </cell>
          <cell r="AA108">
            <v>606700</v>
          </cell>
        </row>
        <row r="109">
          <cell r="P109">
            <v>10163</v>
          </cell>
          <cell r="X109">
            <v>10210234</v>
          </cell>
          <cell r="AA109">
            <v>606701</v>
          </cell>
        </row>
        <row r="110">
          <cell r="P110">
            <v>10164</v>
          </cell>
          <cell r="X110">
            <v>10210234</v>
          </cell>
          <cell r="AA110">
            <v>606702</v>
          </cell>
        </row>
        <row r="111">
          <cell r="P111">
            <v>10165</v>
          </cell>
          <cell r="X111">
            <v>10210235</v>
          </cell>
          <cell r="AA111">
            <v>606703</v>
          </cell>
        </row>
        <row r="112">
          <cell r="P112">
            <v>10166</v>
          </cell>
          <cell r="X112">
            <v>10210236</v>
          </cell>
          <cell r="AA112">
            <v>606704</v>
          </cell>
        </row>
        <row r="113">
          <cell r="P113">
            <v>10167</v>
          </cell>
          <cell r="X113">
            <v>10210236</v>
          </cell>
          <cell r="AA113">
            <v>606705</v>
          </cell>
        </row>
        <row r="114">
          <cell r="P114">
            <v>10168</v>
          </cell>
          <cell r="X114">
            <v>10210260</v>
          </cell>
          <cell r="AA114">
            <v>606706</v>
          </cell>
        </row>
        <row r="115">
          <cell r="P115">
            <v>10169</v>
          </cell>
          <cell r="X115">
            <v>10210261</v>
          </cell>
          <cell r="AA115">
            <v>606707</v>
          </cell>
        </row>
        <row r="116">
          <cell r="P116">
            <v>10170</v>
          </cell>
          <cell r="X116">
            <v>10210262</v>
          </cell>
          <cell r="AA116">
            <v>608641</v>
          </cell>
        </row>
        <row r="117">
          <cell r="P117">
            <v>10171</v>
          </cell>
          <cell r="X117">
            <v>10210266</v>
          </cell>
          <cell r="AA117">
            <v>608642</v>
          </cell>
        </row>
        <row r="118">
          <cell r="P118">
            <v>10172</v>
          </cell>
          <cell r="X118">
            <v>10210290</v>
          </cell>
          <cell r="AA118">
            <v>608643</v>
          </cell>
        </row>
        <row r="119">
          <cell r="P119">
            <v>10173</v>
          </cell>
          <cell r="X119">
            <v>10210290</v>
          </cell>
          <cell r="AA119">
            <v>608644</v>
          </cell>
        </row>
        <row r="120">
          <cell r="P120">
            <v>10174</v>
          </cell>
          <cell r="X120">
            <v>10210290</v>
          </cell>
          <cell r="AA120">
            <v>608645</v>
          </cell>
        </row>
        <row r="121">
          <cell r="P121">
            <v>10175</v>
          </cell>
          <cell r="X121">
            <v>10210290</v>
          </cell>
          <cell r="AA121">
            <v>608646</v>
          </cell>
        </row>
        <row r="122">
          <cell r="P122">
            <v>10176</v>
          </cell>
          <cell r="X122">
            <v>10210290</v>
          </cell>
          <cell r="AA122">
            <v>608647</v>
          </cell>
        </row>
        <row r="123">
          <cell r="P123">
            <v>10177</v>
          </cell>
          <cell r="X123">
            <v>10210290</v>
          </cell>
          <cell r="AA123">
            <v>608860</v>
          </cell>
        </row>
        <row r="124">
          <cell r="P124">
            <v>10178</v>
          </cell>
          <cell r="X124">
            <v>10210290</v>
          </cell>
          <cell r="AA124">
            <v>609353</v>
          </cell>
        </row>
        <row r="125">
          <cell r="P125">
            <v>10179</v>
          </cell>
          <cell r="X125">
            <v>10210291</v>
          </cell>
          <cell r="AA125">
            <v>609354</v>
          </cell>
        </row>
        <row r="126">
          <cell r="P126">
            <v>10180</v>
          </cell>
          <cell r="X126">
            <v>10210291</v>
          </cell>
          <cell r="AA126">
            <v>609355</v>
          </cell>
        </row>
        <row r="127">
          <cell r="P127">
            <v>10181</v>
          </cell>
          <cell r="X127">
            <v>10210291</v>
          </cell>
          <cell r="AA127">
            <v>609357</v>
          </cell>
        </row>
        <row r="128">
          <cell r="P128">
            <v>10182</v>
          </cell>
          <cell r="X128">
            <v>10210291</v>
          </cell>
          <cell r="AA128">
            <v>611653</v>
          </cell>
        </row>
        <row r="129">
          <cell r="P129">
            <v>10183</v>
          </cell>
          <cell r="X129">
            <v>10210291</v>
          </cell>
          <cell r="AA129">
            <v>612535</v>
          </cell>
        </row>
        <row r="130">
          <cell r="P130">
            <v>10184</v>
          </cell>
          <cell r="X130">
            <v>10210291</v>
          </cell>
          <cell r="AA130">
            <v>612847</v>
          </cell>
        </row>
        <row r="131">
          <cell r="P131">
            <v>10185</v>
          </cell>
          <cell r="X131">
            <v>10210291</v>
          </cell>
          <cell r="AA131">
            <v>612859</v>
          </cell>
        </row>
        <row r="132">
          <cell r="P132">
            <v>10186</v>
          </cell>
          <cell r="X132">
            <v>10210292</v>
          </cell>
          <cell r="AA132">
            <v>612860</v>
          </cell>
        </row>
        <row r="133">
          <cell r="P133">
            <v>10187</v>
          </cell>
          <cell r="X133">
            <v>10210292</v>
          </cell>
          <cell r="AA133">
            <v>612861</v>
          </cell>
        </row>
        <row r="134">
          <cell r="P134">
            <v>10188</v>
          </cell>
          <cell r="X134">
            <v>10210292</v>
          </cell>
          <cell r="AA134">
            <v>614471</v>
          </cell>
        </row>
        <row r="135">
          <cell r="P135">
            <v>10189</v>
          </cell>
          <cell r="X135">
            <v>10210292</v>
          </cell>
          <cell r="AA135">
            <v>615882</v>
          </cell>
        </row>
        <row r="136">
          <cell r="P136">
            <v>10190</v>
          </cell>
          <cell r="X136">
            <v>10210292</v>
          </cell>
          <cell r="AA136">
            <v>615933</v>
          </cell>
        </row>
        <row r="137">
          <cell r="P137">
            <v>10191</v>
          </cell>
          <cell r="X137">
            <v>10210292</v>
          </cell>
          <cell r="AA137">
            <v>616070</v>
          </cell>
        </row>
        <row r="138">
          <cell r="P138">
            <v>10192</v>
          </cell>
          <cell r="X138">
            <v>10210292</v>
          </cell>
          <cell r="AA138">
            <v>616071</v>
          </cell>
        </row>
        <row r="139">
          <cell r="P139">
            <v>10193</v>
          </cell>
          <cell r="X139">
            <v>10210293</v>
          </cell>
          <cell r="AA139">
            <v>616072</v>
          </cell>
        </row>
        <row r="140">
          <cell r="P140">
            <v>10194</v>
          </cell>
          <cell r="X140">
            <v>10210293</v>
          </cell>
          <cell r="AA140">
            <v>616149</v>
          </cell>
        </row>
        <row r="141">
          <cell r="P141">
            <v>10195</v>
          </cell>
          <cell r="X141">
            <v>10210294</v>
          </cell>
          <cell r="AA141">
            <v>616177</v>
          </cell>
        </row>
        <row r="142">
          <cell r="P142">
            <v>10196</v>
          </cell>
          <cell r="X142">
            <v>10210295</v>
          </cell>
          <cell r="AA142">
            <v>616184</v>
          </cell>
        </row>
        <row r="143">
          <cell r="P143">
            <v>10197</v>
          </cell>
          <cell r="X143">
            <v>10210295</v>
          </cell>
          <cell r="AA143">
            <v>616192</v>
          </cell>
        </row>
        <row r="144">
          <cell r="P144">
            <v>10198</v>
          </cell>
          <cell r="X144">
            <v>10210295</v>
          </cell>
          <cell r="AA144">
            <v>616309</v>
          </cell>
        </row>
        <row r="145">
          <cell r="P145">
            <v>10199</v>
          </cell>
          <cell r="X145">
            <v>10210295</v>
          </cell>
          <cell r="AA145">
            <v>616432</v>
          </cell>
        </row>
        <row r="146">
          <cell r="P146">
            <v>10200</v>
          </cell>
          <cell r="X146">
            <v>10210296</v>
          </cell>
          <cell r="AA146">
            <v>616433</v>
          </cell>
        </row>
        <row r="147">
          <cell r="P147">
            <v>10201</v>
          </cell>
          <cell r="X147">
            <v>10210296</v>
          </cell>
          <cell r="AA147">
            <v>617203</v>
          </cell>
        </row>
        <row r="148">
          <cell r="P148">
            <v>10202</v>
          </cell>
          <cell r="X148">
            <v>10210296</v>
          </cell>
          <cell r="AA148">
            <v>617204</v>
          </cell>
        </row>
        <row r="149">
          <cell r="P149">
            <v>10203</v>
          </cell>
          <cell r="X149">
            <v>10210296</v>
          </cell>
          <cell r="AA149">
            <v>617238</v>
          </cell>
        </row>
        <row r="150">
          <cell r="P150">
            <v>10204</v>
          </cell>
          <cell r="X150">
            <v>10210296</v>
          </cell>
          <cell r="AA150">
            <v>617239</v>
          </cell>
        </row>
        <row r="151">
          <cell r="P151">
            <v>10205</v>
          </cell>
          <cell r="X151">
            <v>10210296</v>
          </cell>
          <cell r="AA151">
            <v>617240</v>
          </cell>
        </row>
        <row r="152">
          <cell r="P152">
            <v>10206</v>
          </cell>
          <cell r="X152">
            <v>10210296</v>
          </cell>
          <cell r="AA152">
            <v>617241</v>
          </cell>
        </row>
        <row r="153">
          <cell r="P153">
            <v>10207</v>
          </cell>
          <cell r="X153">
            <v>10300010</v>
          </cell>
          <cell r="AA153">
            <v>617242</v>
          </cell>
        </row>
        <row r="154">
          <cell r="P154">
            <v>10208</v>
          </cell>
          <cell r="X154">
            <v>10581080</v>
          </cell>
          <cell r="AA154">
            <v>617461</v>
          </cell>
        </row>
        <row r="155">
          <cell r="P155">
            <v>10209</v>
          </cell>
          <cell r="X155">
            <v>10581090</v>
          </cell>
          <cell r="AA155">
            <v>617556</v>
          </cell>
        </row>
        <row r="156">
          <cell r="P156">
            <v>10210</v>
          </cell>
          <cell r="X156">
            <v>10581140</v>
          </cell>
          <cell r="AA156">
            <v>617557</v>
          </cell>
        </row>
        <row r="157">
          <cell r="P157">
            <v>10211</v>
          </cell>
          <cell r="X157">
            <v>10581145</v>
          </cell>
          <cell r="AA157">
            <v>617612</v>
          </cell>
        </row>
        <row r="158">
          <cell r="P158">
            <v>10212</v>
          </cell>
          <cell r="X158">
            <v>10585230</v>
          </cell>
          <cell r="AA158">
            <v>617613</v>
          </cell>
        </row>
        <row r="159">
          <cell r="P159">
            <v>10213</v>
          </cell>
          <cell r="X159">
            <v>10585231</v>
          </cell>
          <cell r="AA159">
            <v>617688</v>
          </cell>
        </row>
        <row r="160">
          <cell r="P160">
            <v>10214</v>
          </cell>
          <cell r="X160">
            <v>10585232</v>
          </cell>
          <cell r="AA160">
            <v>617746</v>
          </cell>
        </row>
        <row r="161">
          <cell r="P161">
            <v>10215</v>
          </cell>
          <cell r="X161">
            <v>10585236</v>
          </cell>
          <cell r="AA161">
            <v>617747</v>
          </cell>
        </row>
        <row r="162">
          <cell r="P162">
            <v>10216</v>
          </cell>
          <cell r="X162">
            <v>10585350</v>
          </cell>
          <cell r="AA162">
            <v>617748</v>
          </cell>
        </row>
        <row r="163">
          <cell r="P163">
            <v>10217</v>
          </cell>
          <cell r="X163">
            <v>10585351</v>
          </cell>
          <cell r="AA163">
            <v>617749</v>
          </cell>
        </row>
        <row r="164">
          <cell r="P164">
            <v>10218</v>
          </cell>
          <cell r="X164">
            <v>10585352</v>
          </cell>
          <cell r="AA164">
            <v>617784</v>
          </cell>
        </row>
        <row r="165">
          <cell r="P165">
            <v>10219</v>
          </cell>
          <cell r="X165">
            <v>10585356</v>
          </cell>
          <cell r="AA165">
            <v>640062</v>
          </cell>
        </row>
        <row r="166">
          <cell r="P166">
            <v>10220</v>
          </cell>
          <cell r="X166">
            <v>10585490</v>
          </cell>
          <cell r="AA166">
            <v>640063</v>
          </cell>
        </row>
        <row r="167">
          <cell r="P167">
            <v>10221</v>
          </cell>
          <cell r="X167">
            <v>10585500</v>
          </cell>
          <cell r="AA167">
            <v>640064</v>
          </cell>
        </row>
        <row r="168">
          <cell r="P168">
            <v>10222</v>
          </cell>
          <cell r="X168">
            <v>10585510</v>
          </cell>
          <cell r="AA168">
            <v>640065</v>
          </cell>
        </row>
        <row r="169">
          <cell r="P169">
            <v>10223</v>
          </cell>
          <cell r="X169">
            <v>10587210</v>
          </cell>
          <cell r="AA169">
            <v>640066</v>
          </cell>
        </row>
        <row r="170">
          <cell r="P170">
            <v>10225</v>
          </cell>
          <cell r="X170">
            <v>10587211</v>
          </cell>
          <cell r="AA170">
            <v>640067</v>
          </cell>
        </row>
        <row r="171">
          <cell r="P171">
            <v>10226</v>
          </cell>
          <cell r="X171">
            <v>10587212</v>
          </cell>
          <cell r="AA171">
            <v>640068</v>
          </cell>
        </row>
        <row r="172">
          <cell r="P172">
            <v>10227</v>
          </cell>
          <cell r="X172">
            <v>10587213</v>
          </cell>
          <cell r="AA172">
            <v>640069</v>
          </cell>
        </row>
        <row r="173">
          <cell r="P173">
            <v>10228</v>
          </cell>
          <cell r="X173">
            <v>10587214</v>
          </cell>
          <cell r="AA173">
            <v>640070</v>
          </cell>
        </row>
        <row r="174">
          <cell r="P174">
            <v>10229</v>
          </cell>
          <cell r="X174">
            <v>10587215</v>
          </cell>
          <cell r="AA174">
            <v>640071</v>
          </cell>
        </row>
        <row r="175">
          <cell r="P175">
            <v>10230</v>
          </cell>
          <cell r="X175">
            <v>10587216</v>
          </cell>
          <cell r="AA175">
            <v>640072</v>
          </cell>
        </row>
        <row r="176">
          <cell r="P176">
            <v>10231</v>
          </cell>
          <cell r="X176">
            <v>10700034</v>
          </cell>
          <cell r="AA176">
            <v>640073</v>
          </cell>
        </row>
        <row r="177">
          <cell r="P177">
            <v>10232</v>
          </cell>
          <cell r="X177">
            <v>10700034</v>
          </cell>
          <cell r="AA177">
            <v>640074</v>
          </cell>
        </row>
        <row r="178">
          <cell r="P178">
            <v>10233</v>
          </cell>
          <cell r="X178">
            <v>10700034</v>
          </cell>
          <cell r="AA178">
            <v>640075</v>
          </cell>
        </row>
        <row r="179">
          <cell r="P179">
            <v>10234</v>
          </cell>
          <cell r="X179">
            <v>10700035</v>
          </cell>
          <cell r="AA179">
            <v>640076</v>
          </cell>
        </row>
        <row r="180">
          <cell r="P180">
            <v>10235</v>
          </cell>
          <cell r="X180">
            <v>10700035</v>
          </cell>
          <cell r="AA180">
            <v>640077</v>
          </cell>
        </row>
        <row r="181">
          <cell r="P181">
            <v>10236</v>
          </cell>
          <cell r="X181">
            <v>10700059</v>
          </cell>
          <cell r="AA181">
            <v>640078</v>
          </cell>
        </row>
        <row r="182">
          <cell r="P182">
            <v>10237</v>
          </cell>
          <cell r="X182">
            <v>10700060</v>
          </cell>
          <cell r="AA182">
            <v>640079</v>
          </cell>
        </row>
        <row r="183">
          <cell r="P183">
            <v>10238</v>
          </cell>
          <cell r="X183">
            <v>10700061</v>
          </cell>
          <cell r="AA183">
            <v>640080</v>
          </cell>
        </row>
        <row r="184">
          <cell r="P184">
            <v>10239</v>
          </cell>
          <cell r="X184">
            <v>10700062</v>
          </cell>
          <cell r="AA184">
            <v>640081</v>
          </cell>
        </row>
        <row r="185">
          <cell r="P185">
            <v>10240</v>
          </cell>
          <cell r="X185">
            <v>10799989</v>
          </cell>
          <cell r="AA185">
            <v>640082</v>
          </cell>
        </row>
        <row r="186">
          <cell r="P186">
            <v>10241</v>
          </cell>
          <cell r="X186">
            <v>10799989</v>
          </cell>
          <cell r="AA186">
            <v>640083</v>
          </cell>
        </row>
        <row r="187">
          <cell r="P187">
            <v>10242</v>
          </cell>
          <cell r="X187">
            <v>10799989</v>
          </cell>
          <cell r="AA187">
            <v>640084</v>
          </cell>
        </row>
        <row r="188">
          <cell r="P188">
            <v>10243</v>
          </cell>
          <cell r="X188">
            <v>10799989</v>
          </cell>
          <cell r="AA188">
            <v>640085</v>
          </cell>
        </row>
        <row r="189">
          <cell r="P189">
            <v>10244</v>
          </cell>
          <cell r="X189">
            <v>10799989</v>
          </cell>
          <cell r="AA189">
            <v>640086</v>
          </cell>
        </row>
        <row r="190">
          <cell r="P190">
            <v>10245</v>
          </cell>
          <cell r="X190">
            <v>10799989</v>
          </cell>
          <cell r="AA190">
            <v>640087</v>
          </cell>
        </row>
        <row r="191">
          <cell r="P191">
            <v>10246</v>
          </cell>
          <cell r="X191">
            <v>10799989</v>
          </cell>
          <cell r="AA191">
            <v>640088</v>
          </cell>
        </row>
        <row r="192">
          <cell r="P192">
            <v>10247</v>
          </cell>
          <cell r="X192">
            <v>10799989</v>
          </cell>
          <cell r="AA192">
            <v>640089</v>
          </cell>
        </row>
        <row r="193">
          <cell r="P193">
            <v>10248</v>
          </cell>
          <cell r="X193">
            <v>10799989</v>
          </cell>
          <cell r="AA193">
            <v>640090</v>
          </cell>
        </row>
        <row r="194">
          <cell r="P194">
            <v>10249</v>
          </cell>
          <cell r="X194">
            <v>10799989</v>
          </cell>
          <cell r="AA194">
            <v>640091</v>
          </cell>
        </row>
        <row r="195">
          <cell r="P195">
            <v>10250</v>
          </cell>
          <cell r="X195">
            <v>10799989</v>
          </cell>
          <cell r="AA195">
            <v>640092</v>
          </cell>
        </row>
        <row r="196">
          <cell r="P196">
            <v>10251</v>
          </cell>
          <cell r="X196">
            <v>10799989</v>
          </cell>
          <cell r="AA196">
            <v>640923</v>
          </cell>
        </row>
        <row r="197">
          <cell r="P197">
            <v>10252</v>
          </cell>
          <cell r="X197">
            <v>10799989</v>
          </cell>
          <cell r="AA197">
            <v>641062</v>
          </cell>
        </row>
        <row r="198">
          <cell r="P198">
            <v>10253</v>
          </cell>
          <cell r="X198">
            <v>10799989</v>
          </cell>
          <cell r="AA198">
            <v>641456</v>
          </cell>
        </row>
        <row r="199">
          <cell r="P199">
            <v>10254</v>
          </cell>
          <cell r="X199">
            <v>10799991</v>
          </cell>
          <cell r="AA199">
            <v>641495</v>
          </cell>
        </row>
        <row r="200">
          <cell r="P200">
            <v>10255</v>
          </cell>
          <cell r="X200">
            <v>10799991</v>
          </cell>
          <cell r="AA200">
            <v>641496</v>
          </cell>
        </row>
        <row r="201">
          <cell r="P201">
            <v>10256</v>
          </cell>
          <cell r="X201">
            <v>10799991</v>
          </cell>
          <cell r="AA201">
            <v>641497</v>
          </cell>
        </row>
        <row r="202">
          <cell r="P202">
            <v>10257</v>
          </cell>
          <cell r="X202">
            <v>10799991</v>
          </cell>
          <cell r="AA202">
            <v>641498</v>
          </cell>
        </row>
        <row r="203">
          <cell r="P203">
            <v>10258</v>
          </cell>
          <cell r="X203">
            <v>10799991</v>
          </cell>
          <cell r="AA203">
            <v>641499</v>
          </cell>
        </row>
        <row r="204">
          <cell r="P204">
            <v>10259</v>
          </cell>
          <cell r="X204">
            <v>10799991</v>
          </cell>
          <cell r="AA204">
            <v>641500</v>
          </cell>
        </row>
        <row r="205">
          <cell r="P205">
            <v>10260</v>
          </cell>
          <cell r="X205">
            <v>10799991</v>
          </cell>
          <cell r="AA205">
            <v>641501</v>
          </cell>
        </row>
        <row r="206">
          <cell r="P206">
            <v>10261</v>
          </cell>
          <cell r="X206">
            <v>10799991</v>
          </cell>
          <cell r="AA206">
            <v>641502</v>
          </cell>
        </row>
        <row r="207">
          <cell r="P207">
            <v>10262</v>
          </cell>
          <cell r="X207">
            <v>10799991</v>
          </cell>
          <cell r="AA207">
            <v>641503</v>
          </cell>
        </row>
        <row r="208">
          <cell r="P208">
            <v>10263</v>
          </cell>
          <cell r="X208">
            <v>10799991</v>
          </cell>
          <cell r="AA208">
            <v>641504</v>
          </cell>
        </row>
        <row r="209">
          <cell r="P209">
            <v>10264</v>
          </cell>
          <cell r="X209">
            <v>10799991</v>
          </cell>
          <cell r="AA209">
            <v>641505</v>
          </cell>
        </row>
        <row r="210">
          <cell r="P210">
            <v>10265</v>
          </cell>
          <cell r="X210">
            <v>10799991</v>
          </cell>
          <cell r="AA210">
            <v>641506</v>
          </cell>
        </row>
        <row r="211">
          <cell r="P211">
            <v>10266</v>
          </cell>
          <cell r="X211">
            <v>10799991</v>
          </cell>
          <cell r="AA211">
            <v>641507</v>
          </cell>
        </row>
        <row r="212">
          <cell r="P212">
            <v>10267</v>
          </cell>
          <cell r="X212">
            <v>10799991</v>
          </cell>
          <cell r="AA212">
            <v>641508</v>
          </cell>
        </row>
        <row r="213">
          <cell r="P213">
            <v>10268</v>
          </cell>
          <cell r="X213">
            <v>10799992</v>
          </cell>
          <cell r="AA213">
            <v>641509</v>
          </cell>
        </row>
        <row r="214">
          <cell r="P214">
            <v>10269</v>
          </cell>
          <cell r="X214">
            <v>10799992</v>
          </cell>
          <cell r="AA214">
            <v>641510</v>
          </cell>
        </row>
        <row r="215">
          <cell r="P215">
            <v>10270</v>
          </cell>
          <cell r="X215">
            <v>10799992</v>
          </cell>
          <cell r="AA215">
            <v>641511</v>
          </cell>
        </row>
        <row r="216">
          <cell r="P216">
            <v>10271</v>
          </cell>
          <cell r="X216">
            <v>10799992</v>
          </cell>
          <cell r="AA216">
            <v>641512</v>
          </cell>
        </row>
        <row r="217">
          <cell r="P217">
            <v>10272</v>
          </cell>
          <cell r="X217">
            <v>10799992</v>
          </cell>
          <cell r="AA217">
            <v>641513</v>
          </cell>
        </row>
        <row r="218">
          <cell r="P218">
            <v>10273</v>
          </cell>
          <cell r="X218">
            <v>10799992</v>
          </cell>
          <cell r="AA218">
            <v>641514</v>
          </cell>
        </row>
        <row r="219">
          <cell r="P219">
            <v>10274</v>
          </cell>
          <cell r="X219">
            <v>10799992</v>
          </cell>
          <cell r="AA219">
            <v>641515</v>
          </cell>
        </row>
        <row r="220">
          <cell r="P220">
            <v>10275</v>
          </cell>
          <cell r="X220">
            <v>10799992</v>
          </cell>
          <cell r="AA220">
            <v>641516</v>
          </cell>
        </row>
        <row r="221">
          <cell r="P221">
            <v>10276</v>
          </cell>
          <cell r="X221">
            <v>10799992</v>
          </cell>
          <cell r="AA221">
            <v>641517</v>
          </cell>
        </row>
        <row r="222">
          <cell r="P222">
            <v>10277</v>
          </cell>
          <cell r="X222">
            <v>10799992</v>
          </cell>
          <cell r="AA222">
            <v>641518</v>
          </cell>
        </row>
        <row r="223">
          <cell r="P223">
            <v>10278</v>
          </cell>
          <cell r="X223">
            <v>10799992</v>
          </cell>
          <cell r="AA223">
            <v>641519</v>
          </cell>
        </row>
        <row r="224">
          <cell r="P224">
            <v>10279</v>
          </cell>
          <cell r="X224">
            <v>10799992</v>
          </cell>
          <cell r="AA224">
            <v>641520</v>
          </cell>
        </row>
        <row r="225">
          <cell r="P225">
            <v>10280</v>
          </cell>
          <cell r="X225">
            <v>10799992</v>
          </cell>
          <cell r="AA225">
            <v>641521</v>
          </cell>
        </row>
        <row r="226">
          <cell r="P226">
            <v>10281</v>
          </cell>
          <cell r="X226">
            <v>10799992</v>
          </cell>
          <cell r="AA226">
            <v>641522</v>
          </cell>
        </row>
        <row r="227">
          <cell r="P227">
            <v>10282</v>
          </cell>
          <cell r="X227">
            <v>10799993</v>
          </cell>
          <cell r="AA227">
            <v>641523</v>
          </cell>
        </row>
        <row r="228">
          <cell r="P228">
            <v>10283</v>
          </cell>
          <cell r="X228">
            <v>10799993</v>
          </cell>
          <cell r="AA228">
            <v>641524</v>
          </cell>
        </row>
        <row r="229">
          <cell r="P229">
            <v>10284</v>
          </cell>
          <cell r="X229">
            <v>10799993</v>
          </cell>
          <cell r="AA229">
            <v>641525</v>
          </cell>
        </row>
        <row r="230">
          <cell r="P230">
            <v>10410</v>
          </cell>
          <cell r="X230">
            <v>10799993</v>
          </cell>
          <cell r="AA230">
            <v>641526</v>
          </cell>
        </row>
        <row r="231">
          <cell r="P231">
            <v>10411</v>
          </cell>
          <cell r="X231">
            <v>10799993</v>
          </cell>
          <cell r="AA231">
            <v>641527</v>
          </cell>
        </row>
        <row r="232">
          <cell r="P232">
            <v>10412</v>
          </cell>
          <cell r="X232">
            <v>10799993</v>
          </cell>
          <cell r="AA232">
            <v>641528</v>
          </cell>
        </row>
        <row r="233">
          <cell r="P233">
            <v>10413</v>
          </cell>
          <cell r="X233">
            <v>10799993</v>
          </cell>
          <cell r="AA233">
            <v>641529</v>
          </cell>
        </row>
        <row r="234">
          <cell r="P234">
            <v>10414</v>
          </cell>
          <cell r="X234">
            <v>10799993</v>
          </cell>
          <cell r="AA234">
            <v>641530</v>
          </cell>
        </row>
        <row r="235">
          <cell r="P235">
            <v>10415</v>
          </cell>
          <cell r="X235">
            <v>10799993</v>
          </cell>
          <cell r="AA235">
            <v>641531</v>
          </cell>
        </row>
        <row r="236">
          <cell r="P236">
            <v>10416</v>
          </cell>
          <cell r="X236">
            <v>10799993</v>
          </cell>
          <cell r="AA236">
            <v>641532</v>
          </cell>
        </row>
        <row r="237">
          <cell r="P237">
            <v>10417</v>
          </cell>
          <cell r="X237">
            <v>10799993</v>
          </cell>
          <cell r="AA237">
            <v>641533</v>
          </cell>
        </row>
        <row r="238">
          <cell r="P238">
            <v>10418</v>
          </cell>
          <cell r="X238">
            <v>10799993</v>
          </cell>
          <cell r="AA238">
            <v>641534</v>
          </cell>
        </row>
        <row r="239">
          <cell r="P239">
            <v>10419</v>
          </cell>
          <cell r="X239">
            <v>10799993</v>
          </cell>
          <cell r="AA239">
            <v>641535</v>
          </cell>
        </row>
        <row r="240">
          <cell r="P240">
            <v>10420</v>
          </cell>
          <cell r="X240">
            <v>10799993</v>
          </cell>
          <cell r="AA240">
            <v>641536</v>
          </cell>
        </row>
        <row r="241">
          <cell r="P241">
            <v>10421</v>
          </cell>
          <cell r="X241">
            <v>10799994</v>
          </cell>
          <cell r="AA241">
            <v>641537</v>
          </cell>
        </row>
        <row r="242">
          <cell r="P242">
            <v>10422</v>
          </cell>
          <cell r="X242">
            <v>10799994</v>
          </cell>
          <cell r="AA242">
            <v>641538</v>
          </cell>
        </row>
        <row r="243">
          <cell r="P243">
            <v>10423</v>
          </cell>
          <cell r="X243">
            <v>10799994</v>
          </cell>
          <cell r="AA243">
            <v>641539</v>
          </cell>
        </row>
        <row r="244">
          <cell r="P244">
            <v>10424</v>
          </cell>
          <cell r="X244">
            <v>10799994</v>
          </cell>
          <cell r="AA244">
            <v>641540</v>
          </cell>
        </row>
        <row r="245">
          <cell r="P245">
            <v>10425</v>
          </cell>
          <cell r="X245">
            <v>10799994</v>
          </cell>
          <cell r="AA245">
            <v>641541</v>
          </cell>
        </row>
        <row r="246">
          <cell r="P246">
            <v>10426</v>
          </cell>
          <cell r="X246">
            <v>10799994</v>
          </cell>
          <cell r="AA246">
            <v>641542</v>
          </cell>
        </row>
        <row r="247">
          <cell r="P247">
            <v>10427</v>
          </cell>
          <cell r="X247">
            <v>10799994</v>
          </cell>
          <cell r="AA247">
            <v>641543</v>
          </cell>
        </row>
        <row r="248">
          <cell r="P248">
            <v>10428</v>
          </cell>
          <cell r="X248">
            <v>10799994</v>
          </cell>
          <cell r="AA248">
            <v>641544</v>
          </cell>
        </row>
        <row r="249">
          <cell r="P249">
            <v>10429</v>
          </cell>
          <cell r="X249">
            <v>10799994</v>
          </cell>
          <cell r="AA249">
            <v>641545</v>
          </cell>
        </row>
        <row r="250">
          <cell r="P250">
            <v>10430</v>
          </cell>
          <cell r="X250">
            <v>10799994</v>
          </cell>
          <cell r="AA250">
            <v>641546</v>
          </cell>
        </row>
        <row r="251">
          <cell r="P251">
            <v>10431</v>
          </cell>
          <cell r="X251">
            <v>10799994</v>
          </cell>
          <cell r="AA251">
            <v>641547</v>
          </cell>
        </row>
        <row r="252">
          <cell r="P252">
            <v>10432</v>
          </cell>
          <cell r="X252">
            <v>10799994</v>
          </cell>
          <cell r="AA252">
            <v>641548</v>
          </cell>
        </row>
        <row r="253">
          <cell r="P253">
            <v>10433</v>
          </cell>
          <cell r="X253">
            <v>10799994</v>
          </cell>
          <cell r="AA253">
            <v>641549</v>
          </cell>
        </row>
        <row r="254">
          <cell r="P254">
            <v>10434</v>
          </cell>
          <cell r="X254">
            <v>10799994</v>
          </cell>
          <cell r="AA254">
            <v>641550</v>
          </cell>
        </row>
        <row r="255">
          <cell r="P255">
            <v>10435</v>
          </cell>
          <cell r="X255">
            <v>10799995</v>
          </cell>
          <cell r="AA255">
            <v>641551</v>
          </cell>
        </row>
        <row r="256">
          <cell r="P256">
            <v>10436</v>
          </cell>
          <cell r="X256">
            <v>10799995</v>
          </cell>
          <cell r="AA256">
            <v>641552</v>
          </cell>
        </row>
        <row r="257">
          <cell r="P257">
            <v>10437</v>
          </cell>
          <cell r="X257">
            <v>10799995</v>
          </cell>
          <cell r="AA257">
            <v>641553</v>
          </cell>
        </row>
        <row r="258">
          <cell r="P258">
            <v>10438</v>
          </cell>
          <cell r="X258">
            <v>10799995</v>
          </cell>
          <cell r="AA258">
            <v>641554</v>
          </cell>
        </row>
        <row r="259">
          <cell r="P259">
            <v>10439</v>
          </cell>
          <cell r="X259">
            <v>10799995</v>
          </cell>
          <cell r="AA259">
            <v>641555</v>
          </cell>
        </row>
        <row r="260">
          <cell r="P260">
            <v>10440</v>
          </cell>
          <cell r="X260">
            <v>10799995</v>
          </cell>
          <cell r="AA260">
            <v>641556</v>
          </cell>
        </row>
        <row r="261">
          <cell r="P261">
            <v>10441</v>
          </cell>
          <cell r="X261">
            <v>10799995</v>
          </cell>
          <cell r="AA261">
            <v>641557</v>
          </cell>
        </row>
        <row r="262">
          <cell r="P262">
            <v>10442</v>
          </cell>
          <cell r="X262">
            <v>10799995</v>
          </cell>
          <cell r="AA262">
            <v>641558</v>
          </cell>
        </row>
        <row r="263">
          <cell r="P263">
            <v>10443</v>
          </cell>
          <cell r="X263">
            <v>10799995</v>
          </cell>
          <cell r="AA263">
            <v>641559</v>
          </cell>
        </row>
        <row r="264">
          <cell r="P264">
            <v>10444</v>
          </cell>
          <cell r="X264">
            <v>10799995</v>
          </cell>
          <cell r="AA264">
            <v>641560</v>
          </cell>
        </row>
        <row r="265">
          <cell r="P265">
            <v>10445</v>
          </cell>
          <cell r="X265">
            <v>10799995</v>
          </cell>
          <cell r="AA265">
            <v>641561</v>
          </cell>
        </row>
        <row r="266">
          <cell r="P266">
            <v>10446</v>
          </cell>
          <cell r="X266">
            <v>10799996</v>
          </cell>
          <cell r="AA266">
            <v>641562</v>
          </cell>
        </row>
        <row r="267">
          <cell r="P267">
            <v>10447</v>
          </cell>
          <cell r="X267">
            <v>10799996</v>
          </cell>
          <cell r="AA267">
            <v>641563</v>
          </cell>
        </row>
        <row r="268">
          <cell r="P268">
            <v>10448</v>
          </cell>
          <cell r="X268">
            <v>10799996</v>
          </cell>
          <cell r="AA268">
            <v>641564</v>
          </cell>
        </row>
        <row r="269">
          <cell r="P269">
            <v>10449</v>
          </cell>
          <cell r="X269">
            <v>10799996</v>
          </cell>
          <cell r="AA269">
            <v>641565</v>
          </cell>
        </row>
        <row r="270">
          <cell r="P270">
            <v>10450</v>
          </cell>
          <cell r="X270">
            <v>10799996</v>
          </cell>
          <cell r="AA270">
            <v>641566</v>
          </cell>
        </row>
        <row r="271">
          <cell r="P271">
            <v>10451</v>
          </cell>
          <cell r="X271">
            <v>10799996</v>
          </cell>
          <cell r="AA271">
            <v>641567</v>
          </cell>
        </row>
        <row r="272">
          <cell r="P272">
            <v>10452</v>
          </cell>
          <cell r="X272">
            <v>10799996</v>
          </cell>
          <cell r="AA272">
            <v>641568</v>
          </cell>
        </row>
        <row r="273">
          <cell r="P273">
            <v>10453</v>
          </cell>
          <cell r="X273">
            <v>10799996</v>
          </cell>
          <cell r="AA273">
            <v>641569</v>
          </cell>
        </row>
        <row r="274">
          <cell r="P274">
            <v>10454</v>
          </cell>
          <cell r="X274">
            <v>10799996</v>
          </cell>
          <cell r="AA274">
            <v>641570</v>
          </cell>
        </row>
        <row r="275">
          <cell r="P275">
            <v>10455</v>
          </cell>
          <cell r="X275">
            <v>10799996</v>
          </cell>
          <cell r="AA275">
            <v>641571</v>
          </cell>
        </row>
        <row r="276">
          <cell r="P276">
            <v>10456</v>
          </cell>
          <cell r="X276">
            <v>10799996</v>
          </cell>
          <cell r="AA276">
            <v>641572</v>
          </cell>
        </row>
        <row r="277">
          <cell r="P277">
            <v>10457</v>
          </cell>
          <cell r="X277">
            <v>10799996</v>
          </cell>
          <cell r="AA277">
            <v>641573</v>
          </cell>
        </row>
        <row r="278">
          <cell r="P278">
            <v>10458</v>
          </cell>
          <cell r="X278">
            <v>10799996</v>
          </cell>
          <cell r="AA278">
            <v>641574</v>
          </cell>
        </row>
        <row r="279">
          <cell r="P279">
            <v>10459</v>
          </cell>
          <cell r="X279">
            <v>10799996</v>
          </cell>
          <cell r="AA279">
            <v>641575</v>
          </cell>
        </row>
        <row r="280">
          <cell r="P280">
            <v>10460</v>
          </cell>
          <cell r="X280">
            <v>10799997</v>
          </cell>
          <cell r="AA280">
            <v>641576</v>
          </cell>
        </row>
        <row r="281">
          <cell r="P281">
            <v>10461</v>
          </cell>
          <cell r="X281">
            <v>10799997</v>
          </cell>
          <cell r="AA281">
            <v>641577</v>
          </cell>
        </row>
        <row r="282">
          <cell r="P282">
            <v>10462</v>
          </cell>
          <cell r="X282">
            <v>10799997</v>
          </cell>
          <cell r="AA282">
            <v>641578</v>
          </cell>
        </row>
        <row r="283">
          <cell r="P283">
            <v>10463</v>
          </cell>
          <cell r="X283">
            <v>10799997</v>
          </cell>
          <cell r="AA283">
            <v>641579</v>
          </cell>
        </row>
        <row r="284">
          <cell r="P284">
            <v>10464</v>
          </cell>
          <cell r="X284">
            <v>10799997</v>
          </cell>
          <cell r="AA284">
            <v>641580</v>
          </cell>
        </row>
        <row r="285">
          <cell r="P285">
            <v>10465</v>
          </cell>
          <cell r="X285">
            <v>10799997</v>
          </cell>
          <cell r="AA285">
            <v>641581</v>
          </cell>
        </row>
        <row r="286">
          <cell r="P286">
            <v>10466</v>
          </cell>
          <cell r="X286">
            <v>10799997</v>
          </cell>
          <cell r="AA286">
            <v>641582</v>
          </cell>
        </row>
        <row r="287">
          <cell r="P287">
            <v>10467</v>
          </cell>
          <cell r="X287">
            <v>10799997</v>
          </cell>
          <cell r="AA287">
            <v>641583</v>
          </cell>
        </row>
        <row r="288">
          <cell r="P288">
            <v>10468</v>
          </cell>
          <cell r="X288">
            <v>10799997</v>
          </cell>
          <cell r="AA288">
            <v>641584</v>
          </cell>
        </row>
        <row r="289">
          <cell r="P289">
            <v>10469</v>
          </cell>
          <cell r="X289">
            <v>10799997</v>
          </cell>
          <cell r="AA289">
            <v>641585</v>
          </cell>
        </row>
        <row r="290">
          <cell r="P290">
            <v>10470</v>
          </cell>
          <cell r="X290">
            <v>10799997</v>
          </cell>
          <cell r="AA290">
            <v>641586</v>
          </cell>
        </row>
        <row r="291">
          <cell r="P291">
            <v>10471</v>
          </cell>
          <cell r="X291">
            <v>10799997</v>
          </cell>
          <cell r="AA291">
            <v>641587</v>
          </cell>
        </row>
        <row r="292">
          <cell r="P292">
            <v>10472</v>
          </cell>
          <cell r="X292">
            <v>10799997</v>
          </cell>
          <cell r="AA292">
            <v>641588</v>
          </cell>
        </row>
        <row r="293">
          <cell r="P293">
            <v>10473</v>
          </cell>
          <cell r="X293">
            <v>10799997</v>
          </cell>
          <cell r="AA293">
            <v>641589</v>
          </cell>
        </row>
        <row r="294">
          <cell r="P294">
            <v>10474</v>
          </cell>
          <cell r="X294">
            <v>10799998</v>
          </cell>
          <cell r="AA294">
            <v>641590</v>
          </cell>
        </row>
        <row r="295">
          <cell r="P295">
            <v>10475</v>
          </cell>
          <cell r="X295">
            <v>10799998</v>
          </cell>
          <cell r="AA295">
            <v>641591</v>
          </cell>
        </row>
        <row r="296">
          <cell r="P296">
            <v>10476</v>
          </cell>
          <cell r="X296">
            <v>10799998</v>
          </cell>
          <cell r="AA296">
            <v>641592</v>
          </cell>
        </row>
        <row r="297">
          <cell r="P297">
            <v>10477</v>
          </cell>
          <cell r="X297">
            <v>10799998</v>
          </cell>
          <cell r="AA297">
            <v>641593</v>
          </cell>
        </row>
        <row r="298">
          <cell r="P298">
            <v>10478</v>
          </cell>
          <cell r="X298">
            <v>10799998</v>
          </cell>
          <cell r="AA298">
            <v>641594</v>
          </cell>
        </row>
        <row r="299">
          <cell r="P299">
            <v>10479</v>
          </cell>
          <cell r="X299">
            <v>10799998</v>
          </cell>
          <cell r="AA299">
            <v>641595</v>
          </cell>
        </row>
        <row r="300">
          <cell r="P300">
            <v>10480</v>
          </cell>
          <cell r="X300">
            <v>10799998</v>
          </cell>
          <cell r="AA300">
            <v>641596</v>
          </cell>
        </row>
        <row r="301">
          <cell r="P301">
            <v>10481</v>
          </cell>
          <cell r="X301">
            <v>10799998</v>
          </cell>
          <cell r="AA301">
            <v>641597</v>
          </cell>
        </row>
        <row r="302">
          <cell r="P302">
            <v>10482</v>
          </cell>
          <cell r="X302">
            <v>10799998</v>
          </cell>
          <cell r="AA302">
            <v>641598</v>
          </cell>
        </row>
        <row r="303">
          <cell r="P303">
            <v>10483</v>
          </cell>
          <cell r="X303">
            <v>10799998</v>
          </cell>
          <cell r="AA303">
            <v>641599</v>
          </cell>
        </row>
        <row r="304">
          <cell r="P304">
            <v>10484</v>
          </cell>
          <cell r="X304">
            <v>10799998</v>
          </cell>
          <cell r="AA304">
            <v>641600</v>
          </cell>
        </row>
        <row r="305">
          <cell r="P305">
            <v>10485</v>
          </cell>
          <cell r="X305">
            <v>10799998</v>
          </cell>
          <cell r="AA305">
            <v>641601</v>
          </cell>
        </row>
        <row r="306">
          <cell r="P306">
            <v>10486</v>
          </cell>
          <cell r="X306">
            <v>10799998</v>
          </cell>
          <cell r="AA306">
            <v>641602</v>
          </cell>
        </row>
        <row r="307">
          <cell r="P307">
            <v>10487</v>
          </cell>
          <cell r="X307">
            <v>10799998</v>
          </cell>
          <cell r="AA307">
            <v>641603</v>
          </cell>
        </row>
        <row r="308">
          <cell r="P308">
            <v>10488</v>
          </cell>
          <cell r="X308">
            <v>10799999</v>
          </cell>
          <cell r="AA308">
            <v>641604</v>
          </cell>
        </row>
        <row r="309">
          <cell r="P309">
            <v>10489</v>
          </cell>
          <cell r="X309">
            <v>10799999</v>
          </cell>
          <cell r="AA309">
            <v>641605</v>
          </cell>
        </row>
        <row r="310">
          <cell r="P310">
            <v>10490</v>
          </cell>
          <cell r="X310">
            <v>10799999</v>
          </cell>
          <cell r="AA310">
            <v>641606</v>
          </cell>
        </row>
        <row r="311">
          <cell r="P311">
            <v>10491</v>
          </cell>
          <cell r="X311">
            <v>10799999</v>
          </cell>
          <cell r="AA311">
            <v>641607</v>
          </cell>
        </row>
        <row r="312">
          <cell r="P312">
            <v>10492</v>
          </cell>
          <cell r="X312">
            <v>10799999</v>
          </cell>
          <cell r="AA312">
            <v>641608</v>
          </cell>
        </row>
        <row r="313">
          <cell r="P313">
            <v>10493</v>
          </cell>
          <cell r="X313">
            <v>10799999</v>
          </cell>
          <cell r="AA313">
            <v>641609</v>
          </cell>
        </row>
        <row r="314">
          <cell r="P314">
            <v>10494</v>
          </cell>
          <cell r="X314">
            <v>10799999</v>
          </cell>
          <cell r="AA314">
            <v>641610</v>
          </cell>
        </row>
        <row r="315">
          <cell r="P315">
            <v>10495</v>
          </cell>
          <cell r="X315">
            <v>10799999</v>
          </cell>
          <cell r="AA315">
            <v>641611</v>
          </cell>
        </row>
        <row r="316">
          <cell r="P316">
            <v>10496</v>
          </cell>
          <cell r="X316">
            <v>10799999</v>
          </cell>
          <cell r="AA316">
            <v>641612</v>
          </cell>
        </row>
        <row r="317">
          <cell r="P317">
            <v>10497</v>
          </cell>
          <cell r="X317">
            <v>10799999</v>
          </cell>
          <cell r="AA317">
            <v>641613</v>
          </cell>
        </row>
        <row r="318">
          <cell r="P318">
            <v>10498</v>
          </cell>
          <cell r="X318">
            <v>10799999</v>
          </cell>
          <cell r="AA318">
            <v>641614</v>
          </cell>
        </row>
        <row r="319">
          <cell r="P319">
            <v>10499</v>
          </cell>
          <cell r="X319">
            <v>10799999</v>
          </cell>
          <cell r="AA319">
            <v>641615</v>
          </cell>
        </row>
        <row r="320">
          <cell r="P320">
            <v>10500</v>
          </cell>
          <cell r="X320">
            <v>10799999</v>
          </cell>
          <cell r="AA320">
            <v>641616</v>
          </cell>
        </row>
        <row r="321">
          <cell r="P321">
            <v>10501</v>
          </cell>
          <cell r="X321">
            <v>10799999</v>
          </cell>
          <cell r="AA321">
            <v>641617</v>
          </cell>
        </row>
        <row r="322">
          <cell r="P322">
            <v>10502</v>
          </cell>
          <cell r="X322">
            <v>10800101</v>
          </cell>
          <cell r="AA322">
            <v>641618</v>
          </cell>
        </row>
        <row r="323">
          <cell r="P323">
            <v>10503</v>
          </cell>
          <cell r="X323">
            <v>10800101</v>
          </cell>
          <cell r="AA323">
            <v>641619</v>
          </cell>
        </row>
        <row r="324">
          <cell r="P324">
            <v>10504</v>
          </cell>
          <cell r="X324">
            <v>10800101</v>
          </cell>
          <cell r="AA324">
            <v>641620</v>
          </cell>
        </row>
        <row r="325">
          <cell r="P325">
            <v>10505</v>
          </cell>
          <cell r="X325">
            <v>10800101</v>
          </cell>
          <cell r="AA325">
            <v>641621</v>
          </cell>
        </row>
        <row r="326">
          <cell r="P326">
            <v>10506</v>
          </cell>
          <cell r="X326">
            <v>10800101</v>
          </cell>
          <cell r="AA326">
            <v>641622</v>
          </cell>
        </row>
        <row r="327">
          <cell r="P327">
            <v>10507</v>
          </cell>
          <cell r="X327">
            <v>10800101</v>
          </cell>
          <cell r="AA327">
            <v>641623</v>
          </cell>
        </row>
        <row r="328">
          <cell r="P328">
            <v>10508</v>
          </cell>
          <cell r="X328">
            <v>10800101</v>
          </cell>
          <cell r="AA328">
            <v>641624</v>
          </cell>
        </row>
        <row r="329">
          <cell r="P329">
            <v>10509</v>
          </cell>
          <cell r="X329">
            <v>10800101</v>
          </cell>
          <cell r="AA329">
            <v>641625</v>
          </cell>
        </row>
        <row r="330">
          <cell r="P330">
            <v>10510</v>
          </cell>
          <cell r="X330">
            <v>10800101</v>
          </cell>
          <cell r="AA330">
            <v>641626</v>
          </cell>
        </row>
        <row r="331">
          <cell r="P331">
            <v>10511</v>
          </cell>
          <cell r="X331">
            <v>10800101</v>
          </cell>
          <cell r="AA331">
            <v>641627</v>
          </cell>
        </row>
        <row r="332">
          <cell r="P332">
            <v>10512</v>
          </cell>
          <cell r="X332">
            <v>10800101</v>
          </cell>
          <cell r="AA332">
            <v>641628</v>
          </cell>
        </row>
        <row r="333">
          <cell r="P333">
            <v>10513</v>
          </cell>
          <cell r="X333">
            <v>10800101</v>
          </cell>
          <cell r="AA333">
            <v>641629</v>
          </cell>
        </row>
        <row r="334">
          <cell r="P334">
            <v>10514</v>
          </cell>
          <cell r="X334">
            <v>10800101</v>
          </cell>
          <cell r="AA334">
            <v>641630</v>
          </cell>
        </row>
        <row r="335">
          <cell r="P335">
            <v>10515</v>
          </cell>
          <cell r="X335">
            <v>10800101</v>
          </cell>
          <cell r="AA335">
            <v>641631</v>
          </cell>
        </row>
        <row r="336">
          <cell r="P336">
            <v>10516</v>
          </cell>
          <cell r="X336">
            <v>11000101</v>
          </cell>
          <cell r="AA336">
            <v>641632</v>
          </cell>
        </row>
        <row r="337">
          <cell r="P337">
            <v>10517</v>
          </cell>
          <cell r="X337">
            <v>11000101</v>
          </cell>
          <cell r="AA337">
            <v>641633</v>
          </cell>
        </row>
        <row r="338">
          <cell r="P338">
            <v>10518</v>
          </cell>
          <cell r="X338">
            <v>11000101</v>
          </cell>
          <cell r="AA338">
            <v>641634</v>
          </cell>
        </row>
        <row r="339">
          <cell r="P339">
            <v>10519</v>
          </cell>
          <cell r="X339">
            <v>11000101</v>
          </cell>
          <cell r="AA339">
            <v>641635</v>
          </cell>
        </row>
        <row r="340">
          <cell r="P340">
            <v>10520</v>
          </cell>
          <cell r="X340">
            <v>11000101</v>
          </cell>
          <cell r="AA340">
            <v>641636</v>
          </cell>
        </row>
        <row r="341">
          <cell r="P341">
            <v>10521</v>
          </cell>
          <cell r="X341">
            <v>11000101</v>
          </cell>
          <cell r="AA341">
            <v>641637</v>
          </cell>
        </row>
        <row r="342">
          <cell r="P342">
            <v>10522</v>
          </cell>
          <cell r="X342">
            <v>11000101</v>
          </cell>
          <cell r="AA342">
            <v>641638</v>
          </cell>
        </row>
        <row r="343">
          <cell r="P343">
            <v>10523</v>
          </cell>
          <cell r="X343">
            <v>11000101</v>
          </cell>
          <cell r="AA343">
            <v>641639</v>
          </cell>
        </row>
        <row r="344">
          <cell r="P344">
            <v>10525</v>
          </cell>
          <cell r="X344">
            <v>11000101</v>
          </cell>
          <cell r="AA344">
            <v>641640</v>
          </cell>
        </row>
        <row r="345">
          <cell r="P345">
            <v>10526</v>
          </cell>
          <cell r="X345">
            <v>11000101</v>
          </cell>
          <cell r="AA345">
            <v>641641</v>
          </cell>
        </row>
        <row r="346">
          <cell r="P346">
            <v>10527</v>
          </cell>
          <cell r="X346">
            <v>11000101</v>
          </cell>
          <cell r="AA346">
            <v>641642</v>
          </cell>
        </row>
        <row r="347">
          <cell r="P347">
            <v>10528</v>
          </cell>
          <cell r="X347">
            <v>11000101</v>
          </cell>
          <cell r="AA347">
            <v>641643</v>
          </cell>
        </row>
        <row r="348">
          <cell r="P348">
            <v>10529</v>
          </cell>
          <cell r="X348">
            <v>11000101</v>
          </cell>
          <cell r="AA348">
            <v>641644</v>
          </cell>
        </row>
        <row r="349">
          <cell r="P349">
            <v>10530</v>
          </cell>
          <cell r="X349">
            <v>11000101</v>
          </cell>
          <cell r="AA349">
            <v>641645</v>
          </cell>
        </row>
        <row r="350">
          <cell r="P350">
            <v>10531</v>
          </cell>
          <cell r="X350">
            <v>11900101</v>
          </cell>
          <cell r="AA350">
            <v>641646</v>
          </cell>
        </row>
        <row r="351">
          <cell r="P351">
            <v>10532</v>
          </cell>
          <cell r="X351">
            <v>11900101</v>
          </cell>
          <cell r="AA351">
            <v>641647</v>
          </cell>
        </row>
        <row r="352">
          <cell r="P352">
            <v>10533</v>
          </cell>
          <cell r="X352">
            <v>11900101</v>
          </cell>
          <cell r="AA352">
            <v>641648</v>
          </cell>
        </row>
        <row r="353">
          <cell r="P353">
            <v>10534</v>
          </cell>
          <cell r="X353">
            <v>11900101</v>
          </cell>
          <cell r="AA353">
            <v>641649</v>
          </cell>
        </row>
        <row r="354">
          <cell r="P354">
            <v>10535</v>
          </cell>
          <cell r="X354">
            <v>11900101</v>
          </cell>
          <cell r="AA354">
            <v>641650</v>
          </cell>
        </row>
        <row r="355">
          <cell r="P355">
            <v>10536</v>
          </cell>
          <cell r="X355">
            <v>11900101</v>
          </cell>
          <cell r="AA355">
            <v>641651</v>
          </cell>
        </row>
        <row r="356">
          <cell r="P356">
            <v>10537</v>
          </cell>
          <cell r="X356">
            <v>11900101</v>
          </cell>
          <cell r="AA356">
            <v>641664</v>
          </cell>
        </row>
        <row r="357">
          <cell r="P357">
            <v>10538</v>
          </cell>
          <cell r="X357">
            <v>11900101</v>
          </cell>
          <cell r="AA357">
            <v>641665</v>
          </cell>
        </row>
        <row r="358">
          <cell r="P358">
            <v>10539</v>
          </cell>
          <cell r="X358">
            <v>11900101</v>
          </cell>
          <cell r="AA358">
            <v>641666</v>
          </cell>
        </row>
        <row r="359">
          <cell r="P359">
            <v>10540</v>
          </cell>
          <cell r="X359">
            <v>11900101</v>
          </cell>
          <cell r="AA359">
            <v>641667</v>
          </cell>
        </row>
        <row r="360">
          <cell r="P360">
            <v>10541</v>
          </cell>
          <cell r="X360">
            <v>11900101</v>
          </cell>
          <cell r="AA360">
            <v>641668</v>
          </cell>
        </row>
        <row r="361">
          <cell r="P361">
            <v>10542</v>
          </cell>
          <cell r="X361">
            <v>11900101</v>
          </cell>
          <cell r="AA361">
            <v>641669</v>
          </cell>
        </row>
        <row r="362">
          <cell r="P362">
            <v>10543</v>
          </cell>
          <cell r="X362">
            <v>12010101</v>
          </cell>
          <cell r="AA362">
            <v>641670</v>
          </cell>
        </row>
        <row r="363">
          <cell r="P363">
            <v>10544</v>
          </cell>
          <cell r="X363">
            <v>12010101</v>
          </cell>
          <cell r="AA363">
            <v>641671</v>
          </cell>
        </row>
        <row r="364">
          <cell r="P364">
            <v>10545</v>
          </cell>
          <cell r="X364">
            <v>12010101</v>
          </cell>
          <cell r="AA364">
            <v>641672</v>
          </cell>
        </row>
        <row r="365">
          <cell r="P365">
            <v>10546</v>
          </cell>
          <cell r="X365">
            <v>12010101</v>
          </cell>
          <cell r="AA365">
            <v>641827</v>
          </cell>
        </row>
        <row r="366">
          <cell r="P366">
            <v>10547</v>
          </cell>
          <cell r="X366">
            <v>12010101</v>
          </cell>
          <cell r="AA366">
            <v>641828</v>
          </cell>
        </row>
        <row r="367">
          <cell r="P367">
            <v>10548</v>
          </cell>
          <cell r="X367">
            <v>12010101</v>
          </cell>
          <cell r="AA367">
            <v>641829</v>
          </cell>
        </row>
        <row r="368">
          <cell r="P368">
            <v>10549</v>
          </cell>
          <cell r="X368">
            <v>12010101</v>
          </cell>
          <cell r="AA368">
            <v>641830</v>
          </cell>
        </row>
        <row r="369">
          <cell r="P369">
            <v>10550</v>
          </cell>
          <cell r="X369">
            <v>12010101</v>
          </cell>
          <cell r="AA369">
            <v>641831</v>
          </cell>
        </row>
        <row r="370">
          <cell r="P370">
            <v>10551</v>
          </cell>
          <cell r="X370">
            <v>12010101</v>
          </cell>
          <cell r="AA370">
            <v>641832</v>
          </cell>
        </row>
        <row r="371">
          <cell r="P371">
            <v>10552</v>
          </cell>
          <cell r="X371">
            <v>12010101</v>
          </cell>
          <cell r="AA371">
            <v>641833</v>
          </cell>
        </row>
        <row r="372">
          <cell r="P372">
            <v>10553</v>
          </cell>
          <cell r="X372">
            <v>12010101</v>
          </cell>
          <cell r="AA372">
            <v>641834</v>
          </cell>
        </row>
        <row r="373">
          <cell r="P373">
            <v>10554</v>
          </cell>
          <cell r="X373">
            <v>12010102</v>
          </cell>
          <cell r="AA373">
            <v>641835</v>
          </cell>
        </row>
        <row r="374">
          <cell r="P374">
            <v>10555</v>
          </cell>
          <cell r="X374">
            <v>12010102</v>
          </cell>
          <cell r="AA374">
            <v>641836</v>
          </cell>
        </row>
        <row r="375">
          <cell r="P375">
            <v>10556</v>
          </cell>
          <cell r="X375">
            <v>12010102</v>
          </cell>
          <cell r="AA375">
            <v>641837</v>
          </cell>
        </row>
        <row r="376">
          <cell r="P376">
            <v>10557</v>
          </cell>
          <cell r="X376">
            <v>12010102</v>
          </cell>
          <cell r="AA376">
            <v>641838</v>
          </cell>
        </row>
        <row r="377">
          <cell r="P377">
            <v>10558</v>
          </cell>
          <cell r="X377">
            <v>12010102</v>
          </cell>
          <cell r="AA377">
            <v>642483</v>
          </cell>
        </row>
        <row r="378">
          <cell r="P378">
            <v>10559</v>
          </cell>
          <cell r="X378">
            <v>12010102</v>
          </cell>
          <cell r="AA378">
            <v>643408</v>
          </cell>
        </row>
        <row r="379">
          <cell r="P379">
            <v>10560</v>
          </cell>
          <cell r="X379">
            <v>12010102</v>
          </cell>
          <cell r="AA379">
            <v>643409</v>
          </cell>
        </row>
        <row r="380">
          <cell r="P380">
            <v>10561</v>
          </cell>
          <cell r="X380">
            <v>12010102</v>
          </cell>
          <cell r="AA380">
            <v>643410</v>
          </cell>
        </row>
        <row r="381">
          <cell r="P381">
            <v>10562</v>
          </cell>
          <cell r="X381">
            <v>12010102</v>
          </cell>
          <cell r="AA381">
            <v>643411</v>
          </cell>
        </row>
        <row r="382">
          <cell r="P382">
            <v>10563</v>
          </cell>
          <cell r="X382">
            <v>12010102</v>
          </cell>
          <cell r="AA382">
            <v>643412</v>
          </cell>
        </row>
        <row r="383">
          <cell r="P383">
            <v>10564</v>
          </cell>
          <cell r="X383">
            <v>12010102</v>
          </cell>
          <cell r="AA383">
            <v>643413</v>
          </cell>
        </row>
        <row r="384">
          <cell r="P384">
            <v>10565</v>
          </cell>
          <cell r="X384">
            <v>12010103</v>
          </cell>
          <cell r="AA384">
            <v>643414</v>
          </cell>
        </row>
        <row r="385">
          <cell r="P385">
            <v>10566</v>
          </cell>
          <cell r="X385">
            <v>12010103</v>
          </cell>
          <cell r="AA385">
            <v>643415</v>
          </cell>
        </row>
        <row r="386">
          <cell r="P386">
            <v>10567</v>
          </cell>
          <cell r="X386">
            <v>12010103</v>
          </cell>
          <cell r="AA386">
            <v>643416</v>
          </cell>
        </row>
        <row r="387">
          <cell r="P387">
            <v>10568</v>
          </cell>
          <cell r="X387">
            <v>12010103</v>
          </cell>
          <cell r="AA387">
            <v>643417</v>
          </cell>
        </row>
        <row r="388">
          <cell r="P388">
            <v>10569</v>
          </cell>
          <cell r="X388">
            <v>12010103</v>
          </cell>
          <cell r="AA388">
            <v>643418</v>
          </cell>
        </row>
        <row r="389">
          <cell r="P389">
            <v>10570</v>
          </cell>
          <cell r="X389">
            <v>12010103</v>
          </cell>
          <cell r="AA389">
            <v>643419</v>
          </cell>
        </row>
        <row r="390">
          <cell r="P390">
            <v>10600</v>
          </cell>
          <cell r="X390">
            <v>12010104</v>
          </cell>
          <cell r="AA390">
            <v>643420</v>
          </cell>
        </row>
        <row r="391">
          <cell r="P391">
            <v>10601</v>
          </cell>
          <cell r="X391">
            <v>12010201</v>
          </cell>
          <cell r="AA391">
            <v>643421</v>
          </cell>
        </row>
        <row r="392">
          <cell r="P392">
            <v>10602</v>
          </cell>
          <cell r="X392">
            <v>12010201</v>
          </cell>
          <cell r="AA392">
            <v>643422</v>
          </cell>
        </row>
        <row r="393">
          <cell r="P393">
            <v>10603</v>
          </cell>
          <cell r="X393">
            <v>12010201</v>
          </cell>
          <cell r="AA393">
            <v>643423</v>
          </cell>
        </row>
        <row r="394">
          <cell r="P394">
            <v>10604</v>
          </cell>
          <cell r="X394">
            <v>12010201</v>
          </cell>
          <cell r="AA394">
            <v>643424</v>
          </cell>
        </row>
        <row r="395">
          <cell r="P395">
            <v>10605</v>
          </cell>
          <cell r="X395">
            <v>12010201</v>
          </cell>
          <cell r="AA395">
            <v>643425</v>
          </cell>
        </row>
        <row r="396">
          <cell r="P396">
            <v>10606</v>
          </cell>
          <cell r="X396">
            <v>12010201</v>
          </cell>
          <cell r="AA396">
            <v>643426</v>
          </cell>
        </row>
        <row r="397">
          <cell r="P397">
            <v>10607</v>
          </cell>
          <cell r="X397">
            <v>12010201</v>
          </cell>
          <cell r="AA397">
            <v>643427</v>
          </cell>
        </row>
        <row r="398">
          <cell r="P398">
            <v>10608</v>
          </cell>
          <cell r="X398">
            <v>12010201</v>
          </cell>
          <cell r="AA398">
            <v>643428</v>
          </cell>
        </row>
        <row r="399">
          <cell r="P399">
            <v>10609</v>
          </cell>
          <cell r="X399">
            <v>12010201</v>
          </cell>
          <cell r="AA399">
            <v>643429</v>
          </cell>
        </row>
        <row r="400">
          <cell r="P400">
            <v>10610</v>
          </cell>
          <cell r="X400">
            <v>12010201</v>
          </cell>
          <cell r="AA400">
            <v>643430</v>
          </cell>
        </row>
        <row r="401">
          <cell r="P401">
            <v>10611</v>
          </cell>
          <cell r="X401">
            <v>12010201</v>
          </cell>
          <cell r="AA401">
            <v>643431</v>
          </cell>
        </row>
        <row r="402">
          <cell r="P402">
            <v>10612</v>
          </cell>
          <cell r="X402">
            <v>12010202</v>
          </cell>
          <cell r="AA402">
            <v>643432</v>
          </cell>
        </row>
        <row r="403">
          <cell r="P403">
            <v>10613</v>
          </cell>
          <cell r="X403">
            <v>12010202</v>
          </cell>
          <cell r="AA403">
            <v>643433</v>
          </cell>
        </row>
        <row r="404">
          <cell r="P404">
            <v>10614</v>
          </cell>
          <cell r="X404">
            <v>12010202</v>
          </cell>
          <cell r="AA404">
            <v>643434</v>
          </cell>
        </row>
        <row r="405">
          <cell r="P405">
            <v>10615</v>
          </cell>
          <cell r="X405">
            <v>12010202</v>
          </cell>
          <cell r="AA405">
            <v>643435</v>
          </cell>
        </row>
        <row r="406">
          <cell r="P406">
            <v>10616</v>
          </cell>
          <cell r="X406">
            <v>12010202</v>
          </cell>
          <cell r="AA406">
            <v>643436</v>
          </cell>
        </row>
        <row r="407">
          <cell r="P407">
            <v>10617</v>
          </cell>
          <cell r="X407">
            <v>12010401</v>
          </cell>
          <cell r="AA407">
            <v>643437</v>
          </cell>
        </row>
        <row r="408">
          <cell r="P408">
            <v>10618</v>
          </cell>
          <cell r="X408">
            <v>12010401</v>
          </cell>
          <cell r="AA408">
            <v>643438</v>
          </cell>
        </row>
        <row r="409">
          <cell r="P409">
            <v>10619</v>
          </cell>
          <cell r="X409">
            <v>12010401</v>
          </cell>
          <cell r="AA409">
            <v>643439</v>
          </cell>
        </row>
        <row r="410">
          <cell r="P410">
            <v>10620</v>
          </cell>
          <cell r="X410">
            <v>12010401</v>
          </cell>
          <cell r="AA410">
            <v>643440</v>
          </cell>
        </row>
        <row r="411">
          <cell r="P411">
            <v>10621</v>
          </cell>
          <cell r="X411">
            <v>12010401</v>
          </cell>
          <cell r="AA411">
            <v>643441</v>
          </cell>
        </row>
        <row r="412">
          <cell r="P412">
            <v>10622</v>
          </cell>
          <cell r="X412">
            <v>12010401</v>
          </cell>
          <cell r="AA412">
            <v>643442</v>
          </cell>
        </row>
        <row r="413">
          <cell r="P413">
            <v>10623</v>
          </cell>
          <cell r="X413">
            <v>12019999</v>
          </cell>
          <cell r="AA413">
            <v>643443</v>
          </cell>
        </row>
        <row r="414">
          <cell r="P414">
            <v>10624</v>
          </cell>
          <cell r="X414">
            <v>12019999</v>
          </cell>
          <cell r="AA414">
            <v>643444</v>
          </cell>
        </row>
        <row r="415">
          <cell r="P415">
            <v>10625</v>
          </cell>
          <cell r="X415">
            <v>12020101</v>
          </cell>
          <cell r="AA415">
            <v>643445</v>
          </cell>
        </row>
        <row r="416">
          <cell r="P416">
            <v>10626</v>
          </cell>
          <cell r="X416">
            <v>12020101</v>
          </cell>
          <cell r="AA416">
            <v>643446</v>
          </cell>
        </row>
        <row r="417">
          <cell r="P417">
            <v>10627</v>
          </cell>
          <cell r="X417">
            <v>12020101</v>
          </cell>
          <cell r="AA417">
            <v>643447</v>
          </cell>
        </row>
        <row r="418">
          <cell r="P418">
            <v>10628</v>
          </cell>
          <cell r="X418">
            <v>12020101</v>
          </cell>
          <cell r="AA418">
            <v>643448</v>
          </cell>
        </row>
        <row r="419">
          <cell r="P419">
            <v>10629</v>
          </cell>
          <cell r="X419">
            <v>12020101</v>
          </cell>
          <cell r="AA419">
            <v>643449</v>
          </cell>
        </row>
        <row r="420">
          <cell r="P420">
            <v>10630</v>
          </cell>
          <cell r="X420">
            <v>12020101</v>
          </cell>
          <cell r="AA420">
            <v>643450</v>
          </cell>
        </row>
        <row r="421">
          <cell r="P421">
            <v>10631</v>
          </cell>
          <cell r="X421">
            <v>12020101</v>
          </cell>
          <cell r="AA421">
            <v>643451</v>
          </cell>
        </row>
        <row r="422">
          <cell r="P422">
            <v>10632</v>
          </cell>
          <cell r="X422">
            <v>12020101</v>
          </cell>
          <cell r="AA422">
            <v>643452</v>
          </cell>
        </row>
        <row r="423">
          <cell r="P423">
            <v>10633</v>
          </cell>
          <cell r="X423">
            <v>12020101</v>
          </cell>
          <cell r="AA423">
            <v>643453</v>
          </cell>
        </row>
        <row r="424">
          <cell r="P424">
            <v>10634</v>
          </cell>
          <cell r="X424">
            <v>12020101</v>
          </cell>
          <cell r="AA424">
            <v>643454</v>
          </cell>
        </row>
        <row r="425">
          <cell r="P425">
            <v>10635</v>
          </cell>
          <cell r="X425">
            <v>12020101</v>
          </cell>
          <cell r="AA425">
            <v>643455</v>
          </cell>
        </row>
        <row r="426">
          <cell r="P426">
            <v>10636</v>
          </cell>
          <cell r="X426">
            <v>12020102</v>
          </cell>
          <cell r="AA426">
            <v>643457</v>
          </cell>
        </row>
        <row r="427">
          <cell r="P427">
            <v>10637</v>
          </cell>
          <cell r="X427">
            <v>12020102</v>
          </cell>
          <cell r="AA427">
            <v>643458</v>
          </cell>
        </row>
        <row r="428">
          <cell r="P428">
            <v>10638</v>
          </cell>
          <cell r="X428">
            <v>12020102</v>
          </cell>
          <cell r="AA428">
            <v>643459</v>
          </cell>
        </row>
        <row r="429">
          <cell r="P429">
            <v>10639</v>
          </cell>
          <cell r="X429">
            <v>12020102</v>
          </cell>
          <cell r="AA429">
            <v>643460</v>
          </cell>
        </row>
        <row r="430">
          <cell r="P430">
            <v>10640</v>
          </cell>
          <cell r="X430">
            <v>12020102</v>
          </cell>
          <cell r="AA430">
            <v>643461</v>
          </cell>
        </row>
        <row r="431">
          <cell r="P431">
            <v>10641</v>
          </cell>
          <cell r="X431">
            <v>12020102</v>
          </cell>
          <cell r="AA431">
            <v>643462</v>
          </cell>
        </row>
        <row r="432">
          <cell r="P432">
            <v>10642</v>
          </cell>
          <cell r="X432">
            <v>12020102</v>
          </cell>
          <cell r="AA432">
            <v>643463</v>
          </cell>
        </row>
        <row r="433">
          <cell r="P433">
            <v>10643</v>
          </cell>
          <cell r="X433">
            <v>12020102</v>
          </cell>
          <cell r="AA433">
            <v>643464</v>
          </cell>
        </row>
        <row r="434">
          <cell r="P434">
            <v>10644</v>
          </cell>
          <cell r="X434">
            <v>12020102</v>
          </cell>
          <cell r="AA434">
            <v>643465</v>
          </cell>
        </row>
        <row r="435">
          <cell r="P435">
            <v>10645</v>
          </cell>
          <cell r="X435">
            <v>12020102</v>
          </cell>
          <cell r="AA435">
            <v>643466</v>
          </cell>
        </row>
        <row r="436">
          <cell r="P436">
            <v>10646</v>
          </cell>
          <cell r="X436">
            <v>12020102</v>
          </cell>
          <cell r="AA436">
            <v>643467</v>
          </cell>
        </row>
        <row r="437">
          <cell r="P437">
            <v>10647</v>
          </cell>
          <cell r="X437">
            <v>12020103</v>
          </cell>
          <cell r="AA437">
            <v>643468</v>
          </cell>
        </row>
        <row r="438">
          <cell r="P438">
            <v>10648</v>
          </cell>
          <cell r="X438">
            <v>12030101</v>
          </cell>
          <cell r="AA438">
            <v>643469</v>
          </cell>
        </row>
        <row r="439">
          <cell r="P439">
            <v>10649</v>
          </cell>
          <cell r="X439">
            <v>12030101</v>
          </cell>
          <cell r="AA439">
            <v>643470</v>
          </cell>
        </row>
        <row r="440">
          <cell r="P440">
            <v>10650</v>
          </cell>
          <cell r="X440">
            <v>12030101</v>
          </cell>
          <cell r="AA440">
            <v>643471</v>
          </cell>
        </row>
        <row r="441">
          <cell r="P441">
            <v>10651</v>
          </cell>
          <cell r="X441">
            <v>12050102</v>
          </cell>
          <cell r="AA441">
            <v>643472</v>
          </cell>
        </row>
        <row r="442">
          <cell r="P442">
            <v>10652</v>
          </cell>
          <cell r="X442">
            <v>12050103</v>
          </cell>
          <cell r="AA442">
            <v>106208</v>
          </cell>
        </row>
        <row r="443">
          <cell r="P443">
            <v>10653</v>
          </cell>
          <cell r="X443">
            <v>12050104</v>
          </cell>
          <cell r="AA443">
            <v>106216</v>
          </cell>
        </row>
        <row r="444">
          <cell r="P444">
            <v>10654</v>
          </cell>
          <cell r="X444">
            <v>12070101</v>
          </cell>
          <cell r="AA444">
            <v>106220</v>
          </cell>
        </row>
        <row r="445">
          <cell r="P445">
            <v>10655</v>
          </cell>
          <cell r="X445">
            <v>12070102</v>
          </cell>
          <cell r="AA445">
            <v>106223</v>
          </cell>
        </row>
        <row r="446">
          <cell r="P446">
            <v>10656</v>
          </cell>
          <cell r="X446">
            <v>12500101</v>
          </cell>
          <cell r="AA446">
            <v>106225</v>
          </cell>
        </row>
        <row r="447">
          <cell r="P447">
            <v>10657</v>
          </cell>
          <cell r="X447">
            <v>12500101</v>
          </cell>
          <cell r="AA447">
            <v>109321</v>
          </cell>
        </row>
        <row r="448">
          <cell r="P448">
            <v>10658</v>
          </cell>
          <cell r="X448">
            <v>12500101</v>
          </cell>
          <cell r="AA448">
            <v>111696</v>
          </cell>
        </row>
        <row r="449">
          <cell r="P449">
            <v>10659</v>
          </cell>
          <cell r="X449">
            <v>12500101</v>
          </cell>
          <cell r="AA449">
            <v>612896</v>
          </cell>
        </row>
        <row r="450">
          <cell r="P450">
            <v>10660</v>
          </cell>
          <cell r="X450">
            <v>12500101</v>
          </cell>
          <cell r="AA450">
            <v>616985</v>
          </cell>
        </row>
        <row r="451">
          <cell r="P451">
            <v>10661</v>
          </cell>
          <cell r="X451">
            <v>12500101</v>
          </cell>
          <cell r="AA451">
            <v>616986</v>
          </cell>
        </row>
        <row r="452">
          <cell r="P452">
            <v>10662</v>
          </cell>
          <cell r="X452">
            <v>12500101</v>
          </cell>
          <cell r="AA452">
            <v>616988</v>
          </cell>
        </row>
        <row r="453">
          <cell r="P453">
            <v>10663</v>
          </cell>
          <cell r="X453">
            <v>12500101</v>
          </cell>
          <cell r="AA453">
            <v>616991</v>
          </cell>
        </row>
        <row r="454">
          <cell r="P454">
            <v>10664</v>
          </cell>
          <cell r="X454">
            <v>12500101</v>
          </cell>
          <cell r="AA454">
            <v>616992</v>
          </cell>
        </row>
        <row r="455">
          <cell r="P455">
            <v>10665</v>
          </cell>
          <cell r="X455">
            <v>12500101</v>
          </cell>
          <cell r="AA455">
            <v>616993</v>
          </cell>
        </row>
        <row r="456">
          <cell r="P456">
            <v>10666</v>
          </cell>
          <cell r="X456">
            <v>12500101</v>
          </cell>
          <cell r="AA456">
            <v>616994</v>
          </cell>
        </row>
        <row r="457">
          <cell r="P457">
            <v>10667</v>
          </cell>
          <cell r="X457">
            <v>12500102</v>
          </cell>
          <cell r="AA457">
            <v>616995</v>
          </cell>
        </row>
        <row r="458">
          <cell r="P458">
            <v>10668</v>
          </cell>
          <cell r="X458">
            <v>12500102</v>
          </cell>
          <cell r="AA458">
            <v>616996</v>
          </cell>
        </row>
        <row r="459">
          <cell r="P459">
            <v>10669</v>
          </cell>
          <cell r="X459">
            <v>12520101</v>
          </cell>
          <cell r="AA459">
            <v>616998</v>
          </cell>
        </row>
        <row r="460">
          <cell r="P460">
            <v>10670</v>
          </cell>
          <cell r="X460">
            <v>12520101</v>
          </cell>
          <cell r="AA460">
            <v>616999</v>
          </cell>
        </row>
        <row r="461">
          <cell r="P461">
            <v>10671</v>
          </cell>
          <cell r="X461">
            <v>12520101</v>
          </cell>
          <cell r="AA461">
            <v>617000</v>
          </cell>
        </row>
        <row r="462">
          <cell r="P462">
            <v>10672</v>
          </cell>
          <cell r="X462">
            <v>12520101</v>
          </cell>
          <cell r="AA462">
            <v>617001</v>
          </cell>
        </row>
        <row r="463">
          <cell r="P463">
            <v>10673</v>
          </cell>
          <cell r="X463">
            <v>12520101</v>
          </cell>
          <cell r="AA463">
            <v>617002</v>
          </cell>
        </row>
        <row r="464">
          <cell r="P464">
            <v>10674</v>
          </cell>
          <cell r="X464">
            <v>12520101</v>
          </cell>
          <cell r="AA464">
            <v>617004</v>
          </cell>
        </row>
        <row r="465">
          <cell r="P465">
            <v>10675</v>
          </cell>
          <cell r="X465">
            <v>12520101</v>
          </cell>
          <cell r="AA465">
            <v>617005</v>
          </cell>
        </row>
        <row r="466">
          <cell r="P466">
            <v>10676</v>
          </cell>
          <cell r="X466">
            <v>12520101</v>
          </cell>
          <cell r="AA466">
            <v>617006</v>
          </cell>
        </row>
        <row r="467">
          <cell r="P467">
            <v>10677</v>
          </cell>
          <cell r="X467">
            <v>12520101</v>
          </cell>
          <cell r="AA467">
            <v>617008</v>
          </cell>
        </row>
        <row r="468">
          <cell r="P468">
            <v>10678</v>
          </cell>
          <cell r="X468">
            <v>12520101</v>
          </cell>
          <cell r="AA468">
            <v>617009</v>
          </cell>
        </row>
        <row r="469">
          <cell r="P469">
            <v>10679</v>
          </cell>
          <cell r="X469">
            <v>12520101</v>
          </cell>
          <cell r="AA469">
            <v>617011</v>
          </cell>
        </row>
        <row r="470">
          <cell r="P470">
            <v>10680</v>
          </cell>
          <cell r="X470">
            <v>12520102</v>
          </cell>
          <cell r="AA470">
            <v>617013</v>
          </cell>
        </row>
        <row r="471">
          <cell r="P471">
            <v>10681</v>
          </cell>
          <cell r="X471">
            <v>12520102</v>
          </cell>
          <cell r="AA471">
            <v>617015</v>
          </cell>
        </row>
        <row r="472">
          <cell r="P472">
            <v>10682</v>
          </cell>
          <cell r="X472">
            <v>12520102</v>
          </cell>
          <cell r="AA472">
            <v>617017</v>
          </cell>
        </row>
        <row r="473">
          <cell r="P473">
            <v>10710</v>
          </cell>
          <cell r="X473">
            <v>12520102</v>
          </cell>
          <cell r="AA473">
            <v>617020</v>
          </cell>
        </row>
        <row r="474">
          <cell r="P474">
            <v>10711</v>
          </cell>
          <cell r="X474">
            <v>12520102</v>
          </cell>
          <cell r="AA474">
            <v>617021</v>
          </cell>
        </row>
        <row r="475">
          <cell r="P475">
            <v>10712</v>
          </cell>
          <cell r="X475">
            <v>12520102</v>
          </cell>
          <cell r="AA475">
            <v>617213</v>
          </cell>
        </row>
        <row r="476">
          <cell r="P476">
            <v>10713</v>
          </cell>
          <cell r="X476">
            <v>12520102</v>
          </cell>
          <cell r="AA476">
            <v>617214</v>
          </cell>
        </row>
        <row r="477">
          <cell r="P477">
            <v>10714</v>
          </cell>
          <cell r="X477">
            <v>12520102</v>
          </cell>
          <cell r="AA477">
            <v>617655</v>
          </cell>
        </row>
        <row r="478">
          <cell r="P478">
            <v>10715</v>
          </cell>
          <cell r="X478">
            <v>12520102</v>
          </cell>
          <cell r="AA478">
            <v>617661</v>
          </cell>
        </row>
        <row r="479">
          <cell r="P479">
            <v>10716</v>
          </cell>
          <cell r="X479">
            <v>12520102</v>
          </cell>
          <cell r="AA479">
            <v>617667</v>
          </cell>
        </row>
        <row r="480">
          <cell r="P480">
            <v>10717</v>
          </cell>
          <cell r="X480">
            <v>12520103</v>
          </cell>
          <cell r="AA480">
            <v>617673</v>
          </cell>
        </row>
        <row r="481">
          <cell r="P481">
            <v>10718</v>
          </cell>
          <cell r="X481">
            <v>12520103</v>
          </cell>
          <cell r="AA481">
            <v>617678</v>
          </cell>
        </row>
        <row r="482">
          <cell r="P482">
            <v>10760</v>
          </cell>
          <cell r="X482">
            <v>13000101</v>
          </cell>
          <cell r="AA482">
            <v>641153</v>
          </cell>
        </row>
        <row r="483">
          <cell r="P483">
            <v>10761</v>
          </cell>
          <cell r="X483">
            <v>13000101</v>
          </cell>
          <cell r="AA483">
            <v>641154</v>
          </cell>
        </row>
        <row r="484">
          <cell r="P484">
            <v>10762</v>
          </cell>
          <cell r="X484">
            <v>13000101</v>
          </cell>
          <cell r="AA484">
            <v>641155</v>
          </cell>
        </row>
        <row r="485">
          <cell r="P485">
            <v>10763</v>
          </cell>
          <cell r="X485">
            <v>13000101</v>
          </cell>
          <cell r="AA485">
            <v>641156</v>
          </cell>
        </row>
        <row r="486">
          <cell r="P486">
            <v>10764</v>
          </cell>
          <cell r="X486">
            <v>13000101</v>
          </cell>
          <cell r="AA486">
            <v>641157</v>
          </cell>
        </row>
        <row r="487">
          <cell r="P487">
            <v>10765</v>
          </cell>
          <cell r="X487">
            <v>13000101</v>
          </cell>
          <cell r="AA487">
            <v>641158</v>
          </cell>
        </row>
        <row r="488">
          <cell r="P488">
            <v>10766</v>
          </cell>
          <cell r="X488">
            <v>13000101</v>
          </cell>
          <cell r="AA488">
            <v>641159</v>
          </cell>
        </row>
        <row r="489">
          <cell r="P489">
            <v>10767</v>
          </cell>
          <cell r="X489">
            <v>13000101</v>
          </cell>
          <cell r="AA489">
            <v>641160</v>
          </cell>
        </row>
        <row r="490">
          <cell r="P490">
            <v>10768</v>
          </cell>
          <cell r="X490">
            <v>13000101</v>
          </cell>
          <cell r="AA490">
            <v>641161</v>
          </cell>
        </row>
        <row r="491">
          <cell r="P491">
            <v>10769</v>
          </cell>
          <cell r="X491">
            <v>13000101</v>
          </cell>
          <cell r="AA491">
            <v>641162</v>
          </cell>
        </row>
        <row r="492">
          <cell r="P492">
            <v>10770</v>
          </cell>
          <cell r="X492">
            <v>13000101</v>
          </cell>
          <cell r="AA492">
            <v>641163</v>
          </cell>
        </row>
        <row r="493">
          <cell r="P493">
            <v>10771</v>
          </cell>
          <cell r="X493">
            <v>13000101</v>
          </cell>
          <cell r="AA493">
            <v>641164</v>
          </cell>
        </row>
        <row r="494">
          <cell r="P494">
            <v>10772</v>
          </cell>
          <cell r="X494">
            <v>13000101</v>
          </cell>
          <cell r="AA494">
            <v>641207</v>
          </cell>
        </row>
        <row r="495">
          <cell r="P495">
            <v>10773</v>
          </cell>
          <cell r="X495">
            <v>13000101</v>
          </cell>
          <cell r="AA495">
            <v>606756</v>
          </cell>
        </row>
        <row r="496">
          <cell r="P496">
            <v>10774</v>
          </cell>
          <cell r="X496">
            <v>13000102</v>
          </cell>
          <cell r="AA496">
            <v>606757</v>
          </cell>
        </row>
        <row r="497">
          <cell r="P497">
            <v>10775</v>
          </cell>
          <cell r="X497">
            <v>13000102</v>
          </cell>
          <cell r="AA497">
            <v>606758</v>
          </cell>
        </row>
        <row r="498">
          <cell r="P498">
            <v>10776</v>
          </cell>
          <cell r="X498">
            <v>13000102</v>
          </cell>
          <cell r="AA498">
            <v>606760</v>
          </cell>
        </row>
        <row r="499">
          <cell r="P499">
            <v>10777</v>
          </cell>
          <cell r="X499">
            <v>13000102</v>
          </cell>
          <cell r="AA499">
            <v>606761</v>
          </cell>
        </row>
        <row r="500">
          <cell r="P500">
            <v>10778</v>
          </cell>
          <cell r="X500">
            <v>13000102</v>
          </cell>
          <cell r="AA500">
            <v>606764</v>
          </cell>
        </row>
        <row r="501">
          <cell r="P501">
            <v>10779</v>
          </cell>
          <cell r="X501">
            <v>13000102</v>
          </cell>
          <cell r="AA501">
            <v>606765</v>
          </cell>
        </row>
        <row r="502">
          <cell r="P502">
            <v>10780</v>
          </cell>
          <cell r="X502">
            <v>13000102</v>
          </cell>
          <cell r="AA502">
            <v>606766</v>
          </cell>
        </row>
        <row r="503">
          <cell r="P503">
            <v>10781</v>
          </cell>
          <cell r="X503">
            <v>13000102</v>
          </cell>
          <cell r="AA503">
            <v>606768</v>
          </cell>
        </row>
        <row r="504">
          <cell r="P504">
            <v>10782</v>
          </cell>
          <cell r="X504">
            <v>13000102</v>
          </cell>
          <cell r="AA504">
            <v>606770</v>
          </cell>
        </row>
        <row r="505">
          <cell r="P505">
            <v>10783</v>
          </cell>
          <cell r="X505">
            <v>13000102</v>
          </cell>
          <cell r="AA505">
            <v>606772</v>
          </cell>
        </row>
        <row r="506">
          <cell r="P506">
            <v>10784</v>
          </cell>
          <cell r="X506">
            <v>13000102</v>
          </cell>
          <cell r="AA506">
            <v>607085</v>
          </cell>
        </row>
        <row r="507">
          <cell r="P507">
            <v>10785</v>
          </cell>
          <cell r="X507">
            <v>13000102</v>
          </cell>
          <cell r="AA507">
            <v>608819</v>
          </cell>
        </row>
        <row r="508">
          <cell r="P508">
            <v>10786</v>
          </cell>
          <cell r="X508">
            <v>13000102</v>
          </cell>
          <cell r="AA508">
            <v>609483</v>
          </cell>
        </row>
        <row r="509">
          <cell r="P509">
            <v>10787</v>
          </cell>
          <cell r="X509">
            <v>13000102</v>
          </cell>
          <cell r="AA509">
            <v>610028</v>
          </cell>
        </row>
        <row r="510">
          <cell r="P510">
            <v>10788</v>
          </cell>
          <cell r="X510">
            <v>13000999</v>
          </cell>
          <cell r="AA510">
            <v>610029</v>
          </cell>
        </row>
        <row r="511">
          <cell r="P511">
            <v>10789</v>
          </cell>
          <cell r="X511">
            <v>13000999</v>
          </cell>
          <cell r="AA511">
            <v>610267</v>
          </cell>
        </row>
        <row r="512">
          <cell r="P512">
            <v>10790</v>
          </cell>
          <cell r="X512">
            <v>13000999</v>
          </cell>
          <cell r="AA512">
            <v>611509</v>
          </cell>
        </row>
        <row r="513">
          <cell r="P513">
            <v>10791</v>
          </cell>
          <cell r="X513">
            <v>13000999</v>
          </cell>
          <cell r="AA513">
            <v>611655</v>
          </cell>
        </row>
        <row r="514">
          <cell r="P514">
            <v>10792</v>
          </cell>
          <cell r="X514">
            <v>13000999</v>
          </cell>
          <cell r="AA514">
            <v>613607</v>
          </cell>
        </row>
        <row r="515">
          <cell r="P515">
            <v>10793</v>
          </cell>
          <cell r="X515">
            <v>13000999</v>
          </cell>
          <cell r="AA515">
            <v>615320</v>
          </cell>
        </row>
        <row r="516">
          <cell r="P516">
            <v>10794</v>
          </cell>
          <cell r="X516">
            <v>13000999</v>
          </cell>
          <cell r="AA516">
            <v>615934</v>
          </cell>
        </row>
        <row r="517">
          <cell r="P517">
            <v>10795</v>
          </cell>
          <cell r="X517">
            <v>13000999</v>
          </cell>
          <cell r="AA517">
            <v>615980</v>
          </cell>
        </row>
        <row r="518">
          <cell r="P518">
            <v>10796</v>
          </cell>
          <cell r="X518">
            <v>13000999</v>
          </cell>
          <cell r="AA518">
            <v>615995</v>
          </cell>
        </row>
        <row r="519">
          <cell r="P519">
            <v>10797</v>
          </cell>
          <cell r="X519">
            <v>13000999</v>
          </cell>
          <cell r="AA519">
            <v>615996</v>
          </cell>
        </row>
        <row r="520">
          <cell r="P520">
            <v>10798</v>
          </cell>
          <cell r="X520">
            <v>13000999</v>
          </cell>
          <cell r="AA520">
            <v>615997</v>
          </cell>
        </row>
        <row r="521">
          <cell r="P521">
            <v>10799</v>
          </cell>
          <cell r="X521">
            <v>13000999</v>
          </cell>
          <cell r="AA521">
            <v>640527</v>
          </cell>
        </row>
        <row r="522">
          <cell r="P522">
            <v>10800</v>
          </cell>
          <cell r="X522">
            <v>13000999</v>
          </cell>
          <cell r="AA522">
            <v>640528</v>
          </cell>
        </row>
        <row r="523">
          <cell r="P523">
            <v>10801</v>
          </cell>
          <cell r="X523">
            <v>13000999</v>
          </cell>
          <cell r="AA523">
            <v>640529</v>
          </cell>
        </row>
        <row r="524">
          <cell r="P524">
            <v>10802</v>
          </cell>
          <cell r="X524">
            <v>13200101</v>
          </cell>
          <cell r="AA524">
            <v>640530</v>
          </cell>
        </row>
        <row r="525">
          <cell r="P525">
            <v>10803</v>
          </cell>
          <cell r="X525">
            <v>13200101</v>
          </cell>
          <cell r="AA525">
            <v>640531</v>
          </cell>
        </row>
        <row r="526">
          <cell r="P526">
            <v>10804</v>
          </cell>
          <cell r="X526">
            <v>13200101</v>
          </cell>
          <cell r="AA526">
            <v>640532</v>
          </cell>
        </row>
        <row r="527">
          <cell r="P527">
            <v>10805</v>
          </cell>
          <cell r="X527">
            <v>13200101</v>
          </cell>
          <cell r="AA527">
            <v>640533</v>
          </cell>
        </row>
        <row r="528">
          <cell r="P528">
            <v>10806</v>
          </cell>
          <cell r="X528">
            <v>13300101</v>
          </cell>
          <cell r="AA528">
            <v>640534</v>
          </cell>
        </row>
        <row r="529">
          <cell r="P529">
            <v>10807</v>
          </cell>
          <cell r="X529">
            <v>13300101</v>
          </cell>
          <cell r="AA529">
            <v>640535</v>
          </cell>
        </row>
        <row r="530">
          <cell r="P530">
            <v>10808</v>
          </cell>
          <cell r="X530">
            <v>13300101</v>
          </cell>
          <cell r="AA530">
            <v>640536</v>
          </cell>
        </row>
        <row r="531">
          <cell r="P531">
            <v>10809</v>
          </cell>
          <cell r="X531">
            <v>13300101</v>
          </cell>
          <cell r="AA531">
            <v>640537</v>
          </cell>
        </row>
        <row r="532">
          <cell r="P532">
            <v>10810</v>
          </cell>
          <cell r="X532">
            <v>13300101</v>
          </cell>
          <cell r="AA532">
            <v>640538</v>
          </cell>
        </row>
        <row r="533">
          <cell r="P533">
            <v>10811</v>
          </cell>
          <cell r="X533">
            <v>13300101</v>
          </cell>
          <cell r="AA533">
            <v>640539</v>
          </cell>
        </row>
        <row r="534">
          <cell r="P534">
            <v>10812</v>
          </cell>
          <cell r="X534">
            <v>13300101</v>
          </cell>
          <cell r="AA534">
            <v>640540</v>
          </cell>
        </row>
        <row r="535">
          <cell r="P535">
            <v>10813</v>
          </cell>
          <cell r="X535">
            <v>13300101</v>
          </cell>
          <cell r="AA535">
            <v>640541</v>
          </cell>
        </row>
        <row r="536">
          <cell r="P536">
            <v>10814</v>
          </cell>
          <cell r="X536">
            <v>13300101</v>
          </cell>
          <cell r="AA536">
            <v>640542</v>
          </cell>
        </row>
        <row r="537">
          <cell r="P537">
            <v>10815</v>
          </cell>
          <cell r="X537">
            <v>13300101</v>
          </cell>
          <cell r="AA537">
            <v>640543</v>
          </cell>
        </row>
        <row r="538">
          <cell r="P538">
            <v>10816</v>
          </cell>
          <cell r="X538">
            <v>13300101</v>
          </cell>
          <cell r="AA538">
            <v>640544</v>
          </cell>
        </row>
        <row r="539">
          <cell r="P539">
            <v>10817</v>
          </cell>
          <cell r="X539">
            <v>13300101</v>
          </cell>
          <cell r="AA539">
            <v>640545</v>
          </cell>
        </row>
        <row r="540">
          <cell r="P540">
            <v>10818</v>
          </cell>
          <cell r="X540">
            <v>13300101</v>
          </cell>
          <cell r="AA540">
            <v>640546</v>
          </cell>
        </row>
        <row r="541">
          <cell r="P541">
            <v>10819</v>
          </cell>
          <cell r="X541">
            <v>13300101</v>
          </cell>
          <cell r="AA541">
            <v>640547</v>
          </cell>
        </row>
        <row r="542">
          <cell r="P542">
            <v>10820</v>
          </cell>
          <cell r="X542">
            <v>13400101</v>
          </cell>
          <cell r="AA542">
            <v>640548</v>
          </cell>
        </row>
        <row r="543">
          <cell r="P543">
            <v>10821</v>
          </cell>
          <cell r="X543">
            <v>13400101</v>
          </cell>
          <cell r="AA543">
            <v>640549</v>
          </cell>
        </row>
        <row r="544">
          <cell r="P544">
            <v>10822</v>
          </cell>
          <cell r="X544">
            <v>13400101</v>
          </cell>
          <cell r="AA544">
            <v>640550</v>
          </cell>
        </row>
        <row r="545">
          <cell r="P545">
            <v>10823</v>
          </cell>
          <cell r="X545">
            <v>13400101</v>
          </cell>
          <cell r="AA545">
            <v>640551</v>
          </cell>
        </row>
        <row r="546">
          <cell r="P546">
            <v>10824</v>
          </cell>
          <cell r="X546">
            <v>13400101</v>
          </cell>
          <cell r="AA546">
            <v>640552</v>
          </cell>
        </row>
        <row r="547">
          <cell r="P547">
            <v>10825</v>
          </cell>
          <cell r="X547">
            <v>13400101</v>
          </cell>
          <cell r="AA547">
            <v>640553</v>
          </cell>
        </row>
        <row r="548">
          <cell r="P548">
            <v>10826</v>
          </cell>
          <cell r="X548">
            <v>13400101</v>
          </cell>
          <cell r="AA548">
            <v>640554</v>
          </cell>
        </row>
        <row r="549">
          <cell r="P549">
            <v>10827</v>
          </cell>
          <cell r="X549">
            <v>13400101</v>
          </cell>
          <cell r="AA549">
            <v>640555</v>
          </cell>
        </row>
        <row r="550">
          <cell r="P550">
            <v>10828</v>
          </cell>
          <cell r="X550">
            <v>13400101</v>
          </cell>
          <cell r="AA550">
            <v>640556</v>
          </cell>
        </row>
        <row r="551">
          <cell r="P551">
            <v>10829</v>
          </cell>
          <cell r="X551">
            <v>13400101</v>
          </cell>
          <cell r="AA551">
            <v>640557</v>
          </cell>
        </row>
        <row r="552">
          <cell r="P552">
            <v>10830</v>
          </cell>
          <cell r="X552">
            <v>13400101</v>
          </cell>
          <cell r="AA552">
            <v>641075</v>
          </cell>
        </row>
        <row r="553">
          <cell r="P553">
            <v>10831</v>
          </cell>
          <cell r="X553">
            <v>13400101</v>
          </cell>
          <cell r="AA553">
            <v>641713</v>
          </cell>
        </row>
        <row r="554">
          <cell r="P554">
            <v>10832</v>
          </cell>
          <cell r="X554">
            <v>13400101</v>
          </cell>
          <cell r="AA554">
            <v>641714</v>
          </cell>
        </row>
        <row r="555">
          <cell r="P555">
            <v>10833</v>
          </cell>
          <cell r="X555">
            <v>13400101</v>
          </cell>
          <cell r="AA555">
            <v>641715</v>
          </cell>
        </row>
        <row r="556">
          <cell r="P556">
            <v>10834</v>
          </cell>
          <cell r="X556">
            <v>13500101</v>
          </cell>
          <cell r="AA556">
            <v>641716</v>
          </cell>
        </row>
        <row r="557">
          <cell r="P557">
            <v>10835</v>
          </cell>
          <cell r="X557">
            <v>13500101</v>
          </cell>
          <cell r="AA557">
            <v>641717</v>
          </cell>
        </row>
        <row r="558">
          <cell r="P558">
            <v>10836</v>
          </cell>
          <cell r="X558">
            <v>13500101</v>
          </cell>
          <cell r="AA558">
            <v>641718</v>
          </cell>
        </row>
        <row r="559">
          <cell r="P559">
            <v>10837</v>
          </cell>
          <cell r="X559">
            <v>13500101</v>
          </cell>
          <cell r="AA559">
            <v>641719</v>
          </cell>
        </row>
        <row r="560">
          <cell r="P560">
            <v>10838</v>
          </cell>
          <cell r="X560">
            <v>13500101</v>
          </cell>
          <cell r="AA560">
            <v>641720</v>
          </cell>
        </row>
        <row r="561">
          <cell r="P561">
            <v>10839</v>
          </cell>
          <cell r="X561">
            <v>13500101</v>
          </cell>
          <cell r="AA561">
            <v>641839</v>
          </cell>
        </row>
        <row r="562">
          <cell r="P562">
            <v>10840</v>
          </cell>
          <cell r="X562">
            <v>13500101</v>
          </cell>
          <cell r="AA562">
            <v>641840</v>
          </cell>
        </row>
        <row r="563">
          <cell r="P563">
            <v>10841</v>
          </cell>
          <cell r="X563">
            <v>13500101</v>
          </cell>
          <cell r="AA563">
            <v>641841</v>
          </cell>
        </row>
        <row r="564">
          <cell r="P564">
            <v>10842</v>
          </cell>
          <cell r="X564">
            <v>13500101</v>
          </cell>
          <cell r="AA564">
            <v>641842</v>
          </cell>
        </row>
        <row r="565">
          <cell r="P565">
            <v>10843</v>
          </cell>
          <cell r="X565">
            <v>13500101</v>
          </cell>
          <cell r="AA565">
            <v>641843</v>
          </cell>
        </row>
        <row r="566">
          <cell r="P566">
            <v>10844</v>
          </cell>
          <cell r="X566">
            <v>13500101</v>
          </cell>
          <cell r="AA566">
            <v>641844</v>
          </cell>
        </row>
        <row r="567">
          <cell r="P567">
            <v>10845</v>
          </cell>
          <cell r="X567">
            <v>13500101</v>
          </cell>
          <cell r="AA567">
            <v>641845</v>
          </cell>
        </row>
        <row r="568">
          <cell r="P568">
            <v>10846</v>
          </cell>
          <cell r="X568">
            <v>13500101</v>
          </cell>
          <cell r="AA568">
            <v>641846</v>
          </cell>
        </row>
        <row r="569">
          <cell r="P569">
            <v>10847</v>
          </cell>
          <cell r="X569">
            <v>13500101</v>
          </cell>
          <cell r="AA569">
            <v>641847</v>
          </cell>
        </row>
        <row r="570">
          <cell r="P570">
            <v>10848</v>
          </cell>
          <cell r="X570">
            <v>13800101</v>
          </cell>
          <cell r="AA570">
            <v>641848</v>
          </cell>
        </row>
        <row r="571">
          <cell r="P571">
            <v>10849</v>
          </cell>
          <cell r="X571">
            <v>14000101</v>
          </cell>
          <cell r="AA571">
            <v>641849</v>
          </cell>
        </row>
        <row r="572">
          <cell r="P572">
            <v>10850</v>
          </cell>
          <cell r="X572">
            <v>14000101</v>
          </cell>
          <cell r="AA572">
            <v>641850</v>
          </cell>
        </row>
        <row r="573">
          <cell r="P573">
            <v>10851</v>
          </cell>
          <cell r="X573">
            <v>14000101</v>
          </cell>
          <cell r="AA573">
            <v>641851</v>
          </cell>
        </row>
        <row r="574">
          <cell r="P574">
            <v>10852</v>
          </cell>
          <cell r="X574">
            <v>14000101</v>
          </cell>
          <cell r="AA574">
            <v>641852</v>
          </cell>
        </row>
        <row r="575">
          <cell r="P575">
            <v>10853</v>
          </cell>
          <cell r="X575">
            <v>14000101</v>
          </cell>
          <cell r="AA575">
            <v>641853</v>
          </cell>
        </row>
        <row r="576">
          <cell r="P576">
            <v>10854</v>
          </cell>
          <cell r="X576">
            <v>14000101</v>
          </cell>
          <cell r="AA576">
            <v>641854</v>
          </cell>
        </row>
        <row r="577">
          <cell r="P577">
            <v>10855</v>
          </cell>
          <cell r="X577">
            <v>14000101</v>
          </cell>
          <cell r="AA577">
            <v>641855</v>
          </cell>
        </row>
        <row r="578">
          <cell r="P578">
            <v>10856</v>
          </cell>
          <cell r="X578">
            <v>14000102</v>
          </cell>
          <cell r="AA578">
            <v>641856</v>
          </cell>
        </row>
        <row r="579">
          <cell r="P579">
            <v>10857</v>
          </cell>
          <cell r="X579">
            <v>14100101</v>
          </cell>
          <cell r="AA579">
            <v>642383</v>
          </cell>
        </row>
        <row r="580">
          <cell r="P580">
            <v>10858</v>
          </cell>
          <cell r="X580">
            <v>14100101</v>
          </cell>
          <cell r="AA580">
            <v>642384</v>
          </cell>
        </row>
        <row r="581">
          <cell r="P581">
            <v>10859</v>
          </cell>
          <cell r="X581">
            <v>14100101</v>
          </cell>
          <cell r="AA581">
            <v>642385</v>
          </cell>
        </row>
        <row r="582">
          <cell r="P582">
            <v>10860</v>
          </cell>
          <cell r="X582">
            <v>14100101</v>
          </cell>
          <cell r="AA582">
            <v>642386</v>
          </cell>
        </row>
        <row r="583">
          <cell r="P583">
            <v>10861</v>
          </cell>
          <cell r="X583">
            <v>14100101</v>
          </cell>
          <cell r="AA583">
            <v>642387</v>
          </cell>
        </row>
        <row r="584">
          <cell r="P584">
            <v>10862</v>
          </cell>
          <cell r="X584">
            <v>14100101</v>
          </cell>
          <cell r="AA584">
            <v>642388</v>
          </cell>
        </row>
        <row r="585">
          <cell r="P585">
            <v>10863</v>
          </cell>
          <cell r="X585">
            <v>14100101</v>
          </cell>
          <cell r="AA585">
            <v>642389</v>
          </cell>
        </row>
        <row r="586">
          <cell r="P586">
            <v>10864</v>
          </cell>
          <cell r="X586">
            <v>14100101</v>
          </cell>
          <cell r="AA586">
            <v>642390</v>
          </cell>
        </row>
        <row r="587">
          <cell r="P587">
            <v>10865</v>
          </cell>
          <cell r="X587">
            <v>14100101</v>
          </cell>
          <cell r="AA587">
            <v>642391</v>
          </cell>
        </row>
        <row r="588">
          <cell r="P588">
            <v>10866</v>
          </cell>
          <cell r="X588">
            <v>14100101</v>
          </cell>
          <cell r="AA588">
            <v>642392</v>
          </cell>
        </row>
        <row r="589">
          <cell r="P589">
            <v>10867</v>
          </cell>
          <cell r="X589">
            <v>14200101</v>
          </cell>
          <cell r="AA589">
            <v>642393</v>
          </cell>
        </row>
        <row r="590">
          <cell r="P590">
            <v>10868</v>
          </cell>
          <cell r="X590">
            <v>14200101</v>
          </cell>
          <cell r="AA590">
            <v>642394</v>
          </cell>
        </row>
        <row r="591">
          <cell r="P591">
            <v>10869</v>
          </cell>
          <cell r="X591">
            <v>14200101</v>
          </cell>
          <cell r="AA591">
            <v>642395</v>
          </cell>
        </row>
        <row r="592">
          <cell r="P592">
            <v>10870</v>
          </cell>
          <cell r="X592">
            <v>14200101</v>
          </cell>
          <cell r="AA592">
            <v>642396</v>
          </cell>
        </row>
        <row r="593">
          <cell r="P593">
            <v>10871</v>
          </cell>
          <cell r="X593">
            <v>14200101</v>
          </cell>
          <cell r="AA593">
            <v>642397</v>
          </cell>
        </row>
        <row r="594">
          <cell r="P594">
            <v>10872</v>
          </cell>
          <cell r="X594">
            <v>14200101</v>
          </cell>
          <cell r="AA594">
            <v>642398</v>
          </cell>
        </row>
        <row r="595">
          <cell r="P595">
            <v>10873</v>
          </cell>
          <cell r="X595">
            <v>14200101</v>
          </cell>
          <cell r="AA595">
            <v>642399</v>
          </cell>
        </row>
        <row r="596">
          <cell r="P596">
            <v>10874</v>
          </cell>
          <cell r="X596">
            <v>14200101</v>
          </cell>
          <cell r="AA596">
            <v>642400</v>
          </cell>
        </row>
        <row r="597">
          <cell r="P597">
            <v>10875</v>
          </cell>
          <cell r="X597">
            <v>14200101</v>
          </cell>
          <cell r="AA597">
            <v>642401</v>
          </cell>
        </row>
        <row r="598">
          <cell r="P598">
            <v>10876</v>
          </cell>
          <cell r="X598">
            <v>14200101</v>
          </cell>
          <cell r="AA598">
            <v>642402</v>
          </cell>
        </row>
        <row r="599">
          <cell r="P599">
            <v>10877</v>
          </cell>
          <cell r="X599">
            <v>14200101</v>
          </cell>
          <cell r="AA599">
            <v>642403</v>
          </cell>
        </row>
        <row r="600">
          <cell r="P600">
            <v>10878</v>
          </cell>
          <cell r="X600">
            <v>14200103</v>
          </cell>
          <cell r="AA600">
            <v>642404</v>
          </cell>
        </row>
        <row r="601">
          <cell r="P601">
            <v>10879</v>
          </cell>
          <cell r="X601">
            <v>14200103</v>
          </cell>
          <cell r="AA601">
            <v>642405</v>
          </cell>
        </row>
        <row r="602">
          <cell r="P602">
            <v>10880</v>
          </cell>
          <cell r="X602">
            <v>14200103</v>
          </cell>
          <cell r="AA602">
            <v>642406</v>
          </cell>
        </row>
        <row r="603">
          <cell r="P603">
            <v>10881</v>
          </cell>
          <cell r="X603">
            <v>14200103</v>
          </cell>
          <cell r="AA603">
            <v>642407</v>
          </cell>
        </row>
        <row r="604">
          <cell r="P604">
            <v>10882</v>
          </cell>
          <cell r="X604">
            <v>14200103</v>
          </cell>
          <cell r="AA604">
            <v>642408</v>
          </cell>
        </row>
        <row r="605">
          <cell r="P605">
            <v>10883</v>
          </cell>
          <cell r="X605">
            <v>14200103</v>
          </cell>
          <cell r="AA605">
            <v>642409</v>
          </cell>
        </row>
        <row r="606">
          <cell r="P606">
            <v>10884</v>
          </cell>
          <cell r="X606">
            <v>14200103</v>
          </cell>
          <cell r="AA606">
            <v>642484</v>
          </cell>
        </row>
        <row r="607">
          <cell r="P607">
            <v>10885</v>
          </cell>
          <cell r="X607">
            <v>14200103</v>
          </cell>
          <cell r="AA607">
            <v>642485</v>
          </cell>
        </row>
        <row r="608">
          <cell r="P608">
            <v>10886</v>
          </cell>
          <cell r="X608">
            <v>14200103</v>
          </cell>
          <cell r="AA608">
            <v>643347</v>
          </cell>
        </row>
        <row r="609">
          <cell r="P609">
            <v>10887</v>
          </cell>
          <cell r="X609">
            <v>14200103</v>
          </cell>
          <cell r="AA609">
            <v>643348</v>
          </cell>
        </row>
        <row r="610">
          <cell r="P610">
            <v>10888</v>
          </cell>
          <cell r="X610">
            <v>14200103</v>
          </cell>
          <cell r="AA610">
            <v>643349</v>
          </cell>
        </row>
        <row r="611">
          <cell r="P611">
            <v>10889</v>
          </cell>
          <cell r="X611">
            <v>14200104</v>
          </cell>
          <cell r="AA611">
            <v>643350</v>
          </cell>
        </row>
        <row r="612">
          <cell r="P612">
            <v>10890</v>
          </cell>
          <cell r="X612">
            <v>14200104</v>
          </cell>
          <cell r="AA612">
            <v>643351</v>
          </cell>
        </row>
        <row r="613">
          <cell r="P613">
            <v>10891</v>
          </cell>
          <cell r="X613">
            <v>14200104</v>
          </cell>
          <cell r="AA613">
            <v>643352</v>
          </cell>
        </row>
        <row r="614">
          <cell r="P614">
            <v>10892</v>
          </cell>
          <cell r="X614">
            <v>14200104</v>
          </cell>
          <cell r="AA614">
            <v>643353</v>
          </cell>
        </row>
        <row r="615">
          <cell r="P615">
            <v>10893</v>
          </cell>
          <cell r="X615">
            <v>14200104</v>
          </cell>
          <cell r="AA615">
            <v>611563</v>
          </cell>
        </row>
        <row r="616">
          <cell r="P616">
            <v>10894</v>
          </cell>
          <cell r="X616">
            <v>14200104</v>
          </cell>
          <cell r="AA616">
            <v>616525</v>
          </cell>
        </row>
        <row r="617">
          <cell r="P617">
            <v>10895</v>
          </cell>
          <cell r="X617">
            <v>14200104</v>
          </cell>
          <cell r="AA617">
            <v>616526</v>
          </cell>
        </row>
        <row r="618">
          <cell r="P618">
            <v>10896</v>
          </cell>
          <cell r="X618">
            <v>14200104</v>
          </cell>
          <cell r="AA618">
            <v>616527</v>
          </cell>
        </row>
        <row r="619">
          <cell r="P619">
            <v>10897</v>
          </cell>
          <cell r="X619">
            <v>14200106</v>
          </cell>
          <cell r="AA619">
            <v>616528</v>
          </cell>
        </row>
        <row r="620">
          <cell r="P620">
            <v>10898</v>
          </cell>
          <cell r="X620">
            <v>14200106</v>
          </cell>
          <cell r="AA620">
            <v>616529</v>
          </cell>
        </row>
        <row r="621">
          <cell r="P621">
            <v>10899</v>
          </cell>
          <cell r="X621">
            <v>14200106</v>
          </cell>
          <cell r="AA621">
            <v>616530</v>
          </cell>
        </row>
        <row r="622">
          <cell r="P622">
            <v>10900</v>
          </cell>
          <cell r="X622">
            <v>14200106</v>
          </cell>
          <cell r="AA622">
            <v>616531</v>
          </cell>
        </row>
        <row r="623">
          <cell r="P623">
            <v>10901</v>
          </cell>
          <cell r="X623">
            <v>14200106</v>
          </cell>
          <cell r="AA623">
            <v>616532</v>
          </cell>
        </row>
        <row r="624">
          <cell r="P624">
            <v>10902</v>
          </cell>
          <cell r="X624">
            <v>14200106</v>
          </cell>
          <cell r="AA624">
            <v>616533</v>
          </cell>
        </row>
        <row r="625">
          <cell r="P625">
            <v>10903</v>
          </cell>
          <cell r="X625">
            <v>14200106</v>
          </cell>
          <cell r="AA625">
            <v>616534</v>
          </cell>
        </row>
        <row r="626">
          <cell r="P626">
            <v>10904</v>
          </cell>
          <cell r="X626">
            <v>14200106</v>
          </cell>
          <cell r="AA626">
            <v>616535</v>
          </cell>
        </row>
        <row r="627">
          <cell r="P627">
            <v>10905</v>
          </cell>
          <cell r="X627">
            <v>14200106</v>
          </cell>
          <cell r="AA627">
            <v>616536</v>
          </cell>
        </row>
        <row r="628">
          <cell r="P628">
            <v>10906</v>
          </cell>
          <cell r="X628">
            <v>14200106</v>
          </cell>
          <cell r="AA628">
            <v>616537</v>
          </cell>
        </row>
        <row r="629">
          <cell r="P629">
            <v>10907</v>
          </cell>
          <cell r="X629">
            <v>14200106</v>
          </cell>
          <cell r="AA629">
            <v>616538</v>
          </cell>
        </row>
        <row r="630">
          <cell r="P630">
            <v>10908</v>
          </cell>
          <cell r="X630">
            <v>14200107</v>
          </cell>
          <cell r="AA630">
            <v>616539</v>
          </cell>
        </row>
        <row r="631">
          <cell r="P631">
            <v>10909</v>
          </cell>
          <cell r="X631">
            <v>14200107</v>
          </cell>
          <cell r="AA631">
            <v>616540</v>
          </cell>
        </row>
        <row r="632">
          <cell r="P632">
            <v>10910</v>
          </cell>
          <cell r="X632">
            <v>14200107</v>
          </cell>
          <cell r="AA632">
            <v>616541</v>
          </cell>
        </row>
        <row r="633">
          <cell r="P633">
            <v>10911</v>
          </cell>
          <cell r="X633">
            <v>14200107</v>
          </cell>
          <cell r="AA633">
            <v>616542</v>
          </cell>
        </row>
        <row r="634">
          <cell r="P634">
            <v>10912</v>
          </cell>
          <cell r="X634">
            <v>14200107</v>
          </cell>
          <cell r="AA634">
            <v>616543</v>
          </cell>
        </row>
        <row r="635">
          <cell r="P635">
            <v>10913</v>
          </cell>
          <cell r="X635">
            <v>14200107</v>
          </cell>
          <cell r="AA635">
            <v>616544</v>
          </cell>
        </row>
        <row r="636">
          <cell r="P636">
            <v>10914</v>
          </cell>
          <cell r="X636">
            <v>14200107</v>
          </cell>
          <cell r="AA636">
            <v>616545</v>
          </cell>
        </row>
        <row r="637">
          <cell r="P637">
            <v>10915</v>
          </cell>
          <cell r="X637">
            <v>14200107</v>
          </cell>
          <cell r="AA637">
            <v>616546</v>
          </cell>
        </row>
        <row r="638">
          <cell r="P638">
            <v>10916</v>
          </cell>
          <cell r="X638">
            <v>14200107</v>
          </cell>
          <cell r="AA638">
            <v>616547</v>
          </cell>
        </row>
        <row r="639">
          <cell r="P639">
            <v>10917</v>
          </cell>
          <cell r="X639">
            <v>14200107</v>
          </cell>
          <cell r="AA639">
            <v>616548</v>
          </cell>
        </row>
        <row r="640">
          <cell r="P640">
            <v>10918</v>
          </cell>
          <cell r="X640">
            <v>14200107</v>
          </cell>
          <cell r="AA640">
            <v>616549</v>
          </cell>
        </row>
        <row r="641">
          <cell r="P641">
            <v>10919</v>
          </cell>
          <cell r="X641">
            <v>14200202</v>
          </cell>
          <cell r="AA641">
            <v>616550</v>
          </cell>
        </row>
        <row r="642">
          <cell r="P642">
            <v>10920</v>
          </cell>
          <cell r="X642">
            <v>14200202</v>
          </cell>
          <cell r="AA642">
            <v>616551</v>
          </cell>
        </row>
        <row r="643">
          <cell r="P643">
            <v>10921</v>
          </cell>
          <cell r="X643">
            <v>14200202</v>
          </cell>
          <cell r="AA643">
            <v>616552</v>
          </cell>
        </row>
        <row r="644">
          <cell r="P644">
            <v>10922</v>
          </cell>
          <cell r="X644">
            <v>14200202</v>
          </cell>
          <cell r="AA644">
            <v>616553</v>
          </cell>
        </row>
        <row r="645">
          <cell r="P645">
            <v>10923</v>
          </cell>
          <cell r="X645">
            <v>14200202</v>
          </cell>
          <cell r="AA645">
            <v>616554</v>
          </cell>
        </row>
        <row r="646">
          <cell r="P646">
            <v>10924</v>
          </cell>
          <cell r="X646">
            <v>14200202</v>
          </cell>
          <cell r="AA646">
            <v>616555</v>
          </cell>
        </row>
        <row r="647">
          <cell r="P647">
            <v>10925</v>
          </cell>
          <cell r="X647">
            <v>14200202</v>
          </cell>
          <cell r="AA647">
            <v>616556</v>
          </cell>
        </row>
        <row r="648">
          <cell r="P648">
            <v>10926</v>
          </cell>
          <cell r="X648">
            <v>14200203</v>
          </cell>
          <cell r="AA648">
            <v>616557</v>
          </cell>
        </row>
        <row r="649">
          <cell r="P649">
            <v>10927</v>
          </cell>
          <cell r="X649">
            <v>14200203</v>
          </cell>
          <cell r="AA649">
            <v>616558</v>
          </cell>
        </row>
        <row r="650">
          <cell r="P650">
            <v>10928</v>
          </cell>
          <cell r="X650">
            <v>14200203</v>
          </cell>
          <cell r="AA650">
            <v>616559</v>
          </cell>
        </row>
        <row r="651">
          <cell r="P651">
            <v>10929</v>
          </cell>
          <cell r="X651">
            <v>14200203</v>
          </cell>
          <cell r="AA651">
            <v>616560</v>
          </cell>
        </row>
        <row r="652">
          <cell r="P652">
            <v>10930</v>
          </cell>
          <cell r="X652">
            <v>14200203</v>
          </cell>
          <cell r="AA652">
            <v>616561</v>
          </cell>
        </row>
        <row r="653">
          <cell r="P653">
            <v>10931</v>
          </cell>
          <cell r="X653">
            <v>14200203</v>
          </cell>
          <cell r="AA653">
            <v>616562</v>
          </cell>
        </row>
        <row r="654">
          <cell r="P654">
            <v>10932</v>
          </cell>
          <cell r="X654">
            <v>14200203</v>
          </cell>
          <cell r="AA654">
            <v>616563</v>
          </cell>
        </row>
        <row r="655">
          <cell r="P655">
            <v>10933</v>
          </cell>
          <cell r="X655">
            <v>14430101</v>
          </cell>
          <cell r="AA655">
            <v>616564</v>
          </cell>
        </row>
        <row r="656">
          <cell r="P656">
            <v>10934</v>
          </cell>
          <cell r="X656">
            <v>14430101</v>
          </cell>
          <cell r="AA656">
            <v>616565</v>
          </cell>
        </row>
        <row r="657">
          <cell r="P657">
            <v>10935</v>
          </cell>
          <cell r="X657">
            <v>14430101</v>
          </cell>
          <cell r="AA657">
            <v>616566</v>
          </cell>
        </row>
        <row r="658">
          <cell r="P658">
            <v>10936</v>
          </cell>
          <cell r="X658">
            <v>14430101</v>
          </cell>
          <cell r="AA658">
            <v>616567</v>
          </cell>
        </row>
        <row r="659">
          <cell r="P659">
            <v>10937</v>
          </cell>
          <cell r="X659">
            <v>14430101</v>
          </cell>
          <cell r="AA659">
            <v>616568</v>
          </cell>
        </row>
        <row r="660">
          <cell r="P660">
            <v>10938</v>
          </cell>
          <cell r="X660">
            <v>14430101</v>
          </cell>
          <cell r="AA660">
            <v>616569</v>
          </cell>
        </row>
        <row r="661">
          <cell r="P661">
            <v>10939</v>
          </cell>
          <cell r="X661">
            <v>14430101</v>
          </cell>
          <cell r="AA661">
            <v>616570</v>
          </cell>
        </row>
        <row r="662">
          <cell r="P662">
            <v>10940</v>
          </cell>
          <cell r="X662">
            <v>14430101</v>
          </cell>
          <cell r="AA662">
            <v>616571</v>
          </cell>
        </row>
        <row r="663">
          <cell r="P663">
            <v>10941</v>
          </cell>
          <cell r="X663">
            <v>14430101</v>
          </cell>
          <cell r="AA663">
            <v>616572</v>
          </cell>
        </row>
        <row r="664">
          <cell r="P664">
            <v>10942</v>
          </cell>
          <cell r="X664">
            <v>14430101</v>
          </cell>
          <cell r="AA664">
            <v>616573</v>
          </cell>
        </row>
        <row r="665">
          <cell r="P665">
            <v>10943</v>
          </cell>
          <cell r="X665">
            <v>14430101</v>
          </cell>
          <cell r="AA665">
            <v>616574</v>
          </cell>
        </row>
        <row r="666">
          <cell r="P666">
            <v>10944</v>
          </cell>
          <cell r="X666">
            <v>14430102</v>
          </cell>
          <cell r="AA666">
            <v>616575</v>
          </cell>
        </row>
        <row r="667">
          <cell r="P667">
            <v>10945</v>
          </cell>
          <cell r="X667">
            <v>14430102</v>
          </cell>
          <cell r="AA667">
            <v>616576</v>
          </cell>
        </row>
        <row r="668">
          <cell r="P668">
            <v>10946</v>
          </cell>
          <cell r="X668">
            <v>14430102</v>
          </cell>
          <cell r="AA668">
            <v>616577</v>
          </cell>
        </row>
        <row r="669">
          <cell r="P669">
            <v>10947</v>
          </cell>
          <cell r="X669">
            <v>14430102</v>
          </cell>
          <cell r="AA669">
            <v>616578</v>
          </cell>
        </row>
        <row r="670">
          <cell r="P670">
            <v>10948</v>
          </cell>
          <cell r="X670">
            <v>14430102</v>
          </cell>
          <cell r="AA670">
            <v>616579</v>
          </cell>
        </row>
        <row r="671">
          <cell r="P671">
            <v>10949</v>
          </cell>
          <cell r="X671">
            <v>14430102</v>
          </cell>
          <cell r="AA671">
            <v>616580</v>
          </cell>
        </row>
        <row r="672">
          <cell r="P672">
            <v>10950</v>
          </cell>
          <cell r="X672">
            <v>14430102</v>
          </cell>
          <cell r="AA672">
            <v>616581</v>
          </cell>
        </row>
        <row r="673">
          <cell r="P673">
            <v>10951</v>
          </cell>
          <cell r="X673">
            <v>14430102</v>
          </cell>
          <cell r="AA673">
            <v>616582</v>
          </cell>
        </row>
        <row r="674">
          <cell r="P674">
            <v>10952</v>
          </cell>
          <cell r="X674">
            <v>14430102</v>
          </cell>
          <cell r="AA674">
            <v>616583</v>
          </cell>
        </row>
        <row r="675">
          <cell r="P675">
            <v>10953</v>
          </cell>
          <cell r="X675">
            <v>14430102</v>
          </cell>
          <cell r="AA675">
            <v>616584</v>
          </cell>
        </row>
        <row r="676">
          <cell r="P676">
            <v>10954</v>
          </cell>
          <cell r="X676">
            <v>14430102</v>
          </cell>
          <cell r="AA676">
            <v>616585</v>
          </cell>
        </row>
        <row r="677">
          <cell r="P677">
            <v>10955</v>
          </cell>
          <cell r="X677">
            <v>14430901</v>
          </cell>
          <cell r="AA677">
            <v>616586</v>
          </cell>
        </row>
        <row r="678">
          <cell r="P678">
            <v>10956</v>
          </cell>
          <cell r="X678">
            <v>14430901</v>
          </cell>
          <cell r="AA678">
            <v>616587</v>
          </cell>
        </row>
        <row r="679">
          <cell r="P679">
            <v>10957</v>
          </cell>
          <cell r="X679">
            <v>14430901</v>
          </cell>
          <cell r="AA679">
            <v>616588</v>
          </cell>
        </row>
        <row r="680">
          <cell r="P680">
            <v>10958</v>
          </cell>
          <cell r="X680">
            <v>14430901</v>
          </cell>
          <cell r="AA680">
            <v>616589</v>
          </cell>
        </row>
        <row r="681">
          <cell r="P681">
            <v>10959</v>
          </cell>
          <cell r="X681">
            <v>14430901</v>
          </cell>
          <cell r="AA681">
            <v>616590</v>
          </cell>
        </row>
        <row r="682">
          <cell r="P682">
            <v>10960</v>
          </cell>
          <cell r="X682">
            <v>14430901</v>
          </cell>
          <cell r="AA682">
            <v>616591</v>
          </cell>
        </row>
        <row r="683">
          <cell r="P683">
            <v>10961</v>
          </cell>
          <cell r="X683">
            <v>14430901</v>
          </cell>
          <cell r="AA683">
            <v>616592</v>
          </cell>
        </row>
        <row r="684">
          <cell r="P684">
            <v>10962</v>
          </cell>
          <cell r="X684">
            <v>14430901</v>
          </cell>
          <cell r="AA684">
            <v>616593</v>
          </cell>
        </row>
        <row r="685">
          <cell r="P685">
            <v>10963</v>
          </cell>
          <cell r="X685">
            <v>14430901</v>
          </cell>
          <cell r="AA685">
            <v>616594</v>
          </cell>
        </row>
        <row r="686">
          <cell r="P686">
            <v>10964</v>
          </cell>
          <cell r="X686">
            <v>14430901</v>
          </cell>
          <cell r="AA686">
            <v>616595</v>
          </cell>
        </row>
        <row r="687">
          <cell r="P687">
            <v>10965</v>
          </cell>
          <cell r="X687">
            <v>14430901</v>
          </cell>
          <cell r="AA687">
            <v>616596</v>
          </cell>
        </row>
        <row r="688">
          <cell r="P688">
            <v>10966</v>
          </cell>
          <cell r="X688">
            <v>14430902</v>
          </cell>
          <cell r="AA688">
            <v>616597</v>
          </cell>
        </row>
        <row r="689">
          <cell r="P689">
            <v>10967</v>
          </cell>
          <cell r="X689">
            <v>14430902</v>
          </cell>
          <cell r="AA689">
            <v>616598</v>
          </cell>
        </row>
        <row r="690">
          <cell r="P690">
            <v>10968</v>
          </cell>
          <cell r="X690">
            <v>14430902</v>
          </cell>
          <cell r="AA690">
            <v>616599</v>
          </cell>
        </row>
        <row r="691">
          <cell r="P691">
            <v>10969</v>
          </cell>
          <cell r="X691">
            <v>14430902</v>
          </cell>
          <cell r="AA691">
            <v>616600</v>
          </cell>
        </row>
        <row r="692">
          <cell r="P692">
            <v>10970</v>
          </cell>
          <cell r="X692">
            <v>14430902</v>
          </cell>
          <cell r="AA692">
            <v>616601</v>
          </cell>
        </row>
        <row r="693">
          <cell r="P693">
            <v>10971</v>
          </cell>
          <cell r="X693">
            <v>14430902</v>
          </cell>
          <cell r="AA693">
            <v>616602</v>
          </cell>
        </row>
        <row r="694">
          <cell r="P694">
            <v>10972</v>
          </cell>
          <cell r="X694">
            <v>14430902</v>
          </cell>
          <cell r="AA694">
            <v>616603</v>
          </cell>
        </row>
        <row r="695">
          <cell r="P695">
            <v>10973</v>
          </cell>
          <cell r="X695">
            <v>14430902</v>
          </cell>
          <cell r="AA695">
            <v>616604</v>
          </cell>
        </row>
        <row r="696">
          <cell r="P696">
            <v>10974</v>
          </cell>
          <cell r="X696">
            <v>14530101</v>
          </cell>
          <cell r="AA696">
            <v>616605</v>
          </cell>
        </row>
        <row r="697">
          <cell r="P697">
            <v>10975</v>
          </cell>
          <cell r="X697">
            <v>14530101</v>
          </cell>
          <cell r="AA697">
            <v>616606</v>
          </cell>
        </row>
        <row r="698">
          <cell r="P698">
            <v>10977</v>
          </cell>
          <cell r="X698">
            <v>14530101</v>
          </cell>
          <cell r="AA698">
            <v>616811</v>
          </cell>
        </row>
        <row r="699">
          <cell r="P699">
            <v>10978</v>
          </cell>
          <cell r="X699">
            <v>14530101</v>
          </cell>
          <cell r="AA699">
            <v>616812</v>
          </cell>
        </row>
        <row r="700">
          <cell r="P700">
            <v>10979</v>
          </cell>
          <cell r="X700">
            <v>14530101</v>
          </cell>
          <cell r="AA700">
            <v>616813</v>
          </cell>
        </row>
        <row r="701">
          <cell r="P701">
            <v>10980</v>
          </cell>
          <cell r="X701">
            <v>14530101</v>
          </cell>
          <cell r="AA701">
            <v>616814</v>
          </cell>
        </row>
        <row r="702">
          <cell r="P702">
            <v>10981</v>
          </cell>
          <cell r="X702">
            <v>14530101</v>
          </cell>
          <cell r="AA702">
            <v>616815</v>
          </cell>
        </row>
        <row r="703">
          <cell r="P703">
            <v>10982</v>
          </cell>
          <cell r="X703">
            <v>14530101</v>
          </cell>
          <cell r="AA703">
            <v>616816</v>
          </cell>
        </row>
        <row r="704">
          <cell r="P704">
            <v>10983</v>
          </cell>
          <cell r="X704">
            <v>14530101</v>
          </cell>
          <cell r="AA704">
            <v>616817</v>
          </cell>
        </row>
        <row r="705">
          <cell r="P705">
            <v>10984</v>
          </cell>
          <cell r="X705">
            <v>14530101</v>
          </cell>
        </row>
        <row r="706">
          <cell r="P706">
            <v>10985</v>
          </cell>
          <cell r="X706">
            <v>14530101</v>
          </cell>
        </row>
        <row r="707">
          <cell r="P707">
            <v>10986</v>
          </cell>
          <cell r="X707">
            <v>14530102</v>
          </cell>
        </row>
        <row r="708">
          <cell r="P708">
            <v>10987</v>
          </cell>
          <cell r="X708">
            <v>14530102</v>
          </cell>
        </row>
        <row r="709">
          <cell r="P709">
            <v>10988</v>
          </cell>
          <cell r="X709">
            <v>14530102</v>
          </cell>
        </row>
        <row r="710">
          <cell r="P710">
            <v>10989</v>
          </cell>
          <cell r="X710">
            <v>14530102</v>
          </cell>
        </row>
        <row r="711">
          <cell r="P711">
            <v>10990</v>
          </cell>
          <cell r="X711">
            <v>14530102</v>
          </cell>
        </row>
        <row r="712">
          <cell r="P712">
            <v>10991</v>
          </cell>
          <cell r="X712">
            <v>14530102</v>
          </cell>
        </row>
        <row r="713">
          <cell r="P713">
            <v>10992</v>
          </cell>
          <cell r="X713">
            <v>14530102</v>
          </cell>
        </row>
        <row r="714">
          <cell r="P714">
            <v>10993</v>
          </cell>
          <cell r="X714">
            <v>14530103</v>
          </cell>
        </row>
        <row r="715">
          <cell r="P715">
            <v>10994</v>
          </cell>
          <cell r="X715">
            <v>14530103</v>
          </cell>
        </row>
        <row r="716">
          <cell r="P716">
            <v>10995</v>
          </cell>
          <cell r="X716">
            <v>14530103</v>
          </cell>
        </row>
        <row r="717">
          <cell r="P717">
            <v>10996</v>
          </cell>
          <cell r="X717">
            <v>14530103</v>
          </cell>
        </row>
        <row r="718">
          <cell r="P718">
            <v>10997</v>
          </cell>
          <cell r="X718">
            <v>14530103</v>
          </cell>
        </row>
        <row r="719">
          <cell r="P719">
            <v>10998</v>
          </cell>
          <cell r="X719">
            <v>14530103</v>
          </cell>
        </row>
        <row r="720">
          <cell r="P720">
            <v>10999</v>
          </cell>
          <cell r="X720">
            <v>14530103</v>
          </cell>
        </row>
        <row r="721">
          <cell r="P721">
            <v>11000</v>
          </cell>
          <cell r="X721">
            <v>14530103</v>
          </cell>
        </row>
        <row r="722">
          <cell r="P722">
            <v>11001</v>
          </cell>
          <cell r="X722">
            <v>14530103</v>
          </cell>
        </row>
        <row r="723">
          <cell r="P723">
            <v>11002</v>
          </cell>
          <cell r="X723">
            <v>14530103</v>
          </cell>
        </row>
        <row r="724">
          <cell r="P724">
            <v>11003</v>
          </cell>
          <cell r="X724">
            <v>14530103</v>
          </cell>
        </row>
        <row r="725">
          <cell r="P725">
            <v>11004</v>
          </cell>
          <cell r="X725">
            <v>14530104</v>
          </cell>
        </row>
        <row r="726">
          <cell r="P726">
            <v>11005</v>
          </cell>
          <cell r="X726">
            <v>14530104</v>
          </cell>
        </row>
        <row r="727">
          <cell r="P727">
            <v>11006</v>
          </cell>
          <cell r="X727">
            <v>14530104</v>
          </cell>
        </row>
        <row r="728">
          <cell r="P728">
            <v>11007</v>
          </cell>
          <cell r="X728">
            <v>14530104</v>
          </cell>
        </row>
        <row r="729">
          <cell r="P729">
            <v>11008</v>
          </cell>
          <cell r="X729">
            <v>14530104</v>
          </cell>
        </row>
        <row r="730">
          <cell r="P730">
            <v>11009</v>
          </cell>
          <cell r="X730">
            <v>14530104</v>
          </cell>
        </row>
        <row r="731">
          <cell r="P731">
            <v>11010</v>
          </cell>
          <cell r="X731">
            <v>14530104</v>
          </cell>
        </row>
        <row r="732">
          <cell r="P732">
            <v>11011</v>
          </cell>
          <cell r="X732">
            <v>14530104</v>
          </cell>
        </row>
        <row r="733">
          <cell r="P733">
            <v>11012</v>
          </cell>
          <cell r="X733">
            <v>14530104</v>
          </cell>
        </row>
        <row r="734">
          <cell r="P734">
            <v>11013</v>
          </cell>
          <cell r="X734">
            <v>14530104</v>
          </cell>
        </row>
        <row r="735">
          <cell r="P735">
            <v>11014</v>
          </cell>
          <cell r="X735">
            <v>14530104</v>
          </cell>
        </row>
        <row r="736">
          <cell r="P736">
            <v>11015</v>
          </cell>
          <cell r="X736">
            <v>14630101</v>
          </cell>
        </row>
        <row r="737">
          <cell r="P737">
            <v>11016</v>
          </cell>
          <cell r="X737">
            <v>14630101</v>
          </cell>
        </row>
        <row r="738">
          <cell r="P738">
            <v>11017</v>
          </cell>
          <cell r="X738">
            <v>14630101</v>
          </cell>
        </row>
        <row r="739">
          <cell r="P739">
            <v>11060</v>
          </cell>
          <cell r="X739">
            <v>14630101</v>
          </cell>
        </row>
        <row r="740">
          <cell r="P740">
            <v>11061</v>
          </cell>
          <cell r="X740">
            <v>14630101</v>
          </cell>
        </row>
        <row r="741">
          <cell r="P741">
            <v>11062</v>
          </cell>
          <cell r="X741">
            <v>14630101</v>
          </cell>
        </row>
        <row r="742">
          <cell r="P742">
            <v>11063</v>
          </cell>
          <cell r="X742">
            <v>14630101</v>
          </cell>
        </row>
        <row r="743">
          <cell r="P743">
            <v>11064</v>
          </cell>
          <cell r="X743">
            <v>14630101</v>
          </cell>
        </row>
        <row r="744">
          <cell r="P744">
            <v>11065</v>
          </cell>
          <cell r="X744">
            <v>14630101</v>
          </cell>
        </row>
        <row r="745">
          <cell r="P745">
            <v>11066</v>
          </cell>
          <cell r="X745">
            <v>14630101</v>
          </cell>
        </row>
        <row r="746">
          <cell r="P746">
            <v>11067</v>
          </cell>
          <cell r="X746">
            <v>14630101</v>
          </cell>
        </row>
        <row r="747">
          <cell r="P747">
            <v>11068</v>
          </cell>
          <cell r="X747">
            <v>14630102</v>
          </cell>
        </row>
        <row r="748">
          <cell r="P748">
            <v>11069</v>
          </cell>
          <cell r="X748">
            <v>14630102</v>
          </cell>
        </row>
        <row r="749">
          <cell r="P749">
            <v>11070</v>
          </cell>
          <cell r="X749">
            <v>14630102</v>
          </cell>
        </row>
        <row r="750">
          <cell r="P750">
            <v>11071</v>
          </cell>
          <cell r="X750">
            <v>14630102</v>
          </cell>
        </row>
        <row r="751">
          <cell r="P751">
            <v>11072</v>
          </cell>
          <cell r="X751">
            <v>14630102</v>
          </cell>
        </row>
        <row r="752">
          <cell r="P752">
            <v>11073</v>
          </cell>
          <cell r="X752">
            <v>14630102</v>
          </cell>
        </row>
        <row r="753">
          <cell r="P753">
            <v>11074</v>
          </cell>
          <cell r="X753">
            <v>14630102</v>
          </cell>
        </row>
        <row r="754">
          <cell r="P754">
            <v>11075</v>
          </cell>
          <cell r="X754">
            <v>14630102</v>
          </cell>
        </row>
        <row r="755">
          <cell r="P755">
            <v>11076</v>
          </cell>
          <cell r="X755">
            <v>14630102</v>
          </cell>
        </row>
        <row r="756">
          <cell r="P756">
            <v>11077</v>
          </cell>
          <cell r="X756">
            <v>14630102</v>
          </cell>
        </row>
        <row r="757">
          <cell r="P757">
            <v>11078</v>
          </cell>
          <cell r="X757">
            <v>14630102</v>
          </cell>
        </row>
        <row r="758">
          <cell r="P758">
            <v>11079</v>
          </cell>
          <cell r="X758">
            <v>14630103</v>
          </cell>
        </row>
        <row r="759">
          <cell r="P759">
            <v>11080</v>
          </cell>
          <cell r="X759">
            <v>14630103</v>
          </cell>
        </row>
        <row r="760">
          <cell r="P760">
            <v>11081</v>
          </cell>
          <cell r="X760">
            <v>14630103</v>
          </cell>
        </row>
        <row r="761">
          <cell r="P761">
            <v>11082</v>
          </cell>
          <cell r="X761">
            <v>14630103</v>
          </cell>
        </row>
        <row r="762">
          <cell r="P762">
            <v>11083</v>
          </cell>
          <cell r="X762">
            <v>14630103</v>
          </cell>
        </row>
        <row r="763">
          <cell r="P763">
            <v>11084</v>
          </cell>
          <cell r="X763">
            <v>14630103</v>
          </cell>
        </row>
        <row r="764">
          <cell r="P764">
            <v>11085</v>
          </cell>
          <cell r="X764">
            <v>14630103</v>
          </cell>
        </row>
        <row r="765">
          <cell r="P765">
            <v>11086</v>
          </cell>
          <cell r="X765">
            <v>14630103</v>
          </cell>
        </row>
        <row r="766">
          <cell r="P766">
            <v>11087</v>
          </cell>
          <cell r="X766">
            <v>14630103</v>
          </cell>
        </row>
        <row r="767">
          <cell r="P767">
            <v>11088</v>
          </cell>
          <cell r="X767">
            <v>14630103</v>
          </cell>
        </row>
        <row r="768">
          <cell r="P768">
            <v>11089</v>
          </cell>
          <cell r="X768">
            <v>14630103</v>
          </cell>
        </row>
        <row r="769">
          <cell r="P769">
            <v>11090</v>
          </cell>
          <cell r="X769">
            <v>14630104</v>
          </cell>
        </row>
        <row r="770">
          <cell r="P770">
            <v>11091</v>
          </cell>
          <cell r="X770">
            <v>14630104</v>
          </cell>
        </row>
        <row r="771">
          <cell r="P771">
            <v>11092</v>
          </cell>
          <cell r="X771">
            <v>14630104</v>
          </cell>
        </row>
        <row r="772">
          <cell r="P772">
            <v>11093</v>
          </cell>
          <cell r="X772">
            <v>14630104</v>
          </cell>
        </row>
        <row r="773">
          <cell r="P773">
            <v>11094</v>
          </cell>
          <cell r="X773">
            <v>14630104</v>
          </cell>
        </row>
        <row r="774">
          <cell r="P774">
            <v>11095</v>
          </cell>
          <cell r="X774">
            <v>14630104</v>
          </cell>
        </row>
        <row r="775">
          <cell r="P775">
            <v>11096</v>
          </cell>
          <cell r="X775">
            <v>14630104</v>
          </cell>
        </row>
        <row r="776">
          <cell r="P776">
            <v>11097</v>
          </cell>
          <cell r="X776">
            <v>14630104</v>
          </cell>
        </row>
        <row r="777">
          <cell r="P777">
            <v>11098</v>
          </cell>
          <cell r="X777">
            <v>14630104</v>
          </cell>
        </row>
        <row r="778">
          <cell r="P778">
            <v>11099</v>
          </cell>
          <cell r="X778">
            <v>14630104</v>
          </cell>
        </row>
        <row r="779">
          <cell r="P779">
            <v>11100</v>
          </cell>
          <cell r="X779">
            <v>14630104</v>
          </cell>
        </row>
        <row r="780">
          <cell r="P780">
            <v>11101</v>
          </cell>
          <cell r="X780">
            <v>14630105</v>
          </cell>
        </row>
        <row r="781">
          <cell r="P781">
            <v>11102</v>
          </cell>
          <cell r="X781">
            <v>14630105</v>
          </cell>
        </row>
        <row r="782">
          <cell r="P782">
            <v>11103</v>
          </cell>
          <cell r="X782">
            <v>14630105</v>
          </cell>
        </row>
        <row r="783">
          <cell r="P783">
            <v>11104</v>
          </cell>
          <cell r="X783">
            <v>14630105</v>
          </cell>
        </row>
        <row r="784">
          <cell r="P784">
            <v>11105</v>
          </cell>
          <cell r="X784">
            <v>14630105</v>
          </cell>
        </row>
        <row r="785">
          <cell r="P785">
            <v>11106</v>
          </cell>
          <cell r="X785">
            <v>14630105</v>
          </cell>
        </row>
        <row r="786">
          <cell r="P786">
            <v>11107</v>
          </cell>
          <cell r="X786">
            <v>14630105</v>
          </cell>
        </row>
        <row r="787">
          <cell r="P787">
            <v>11108</v>
          </cell>
          <cell r="X787">
            <v>14630105</v>
          </cell>
        </row>
        <row r="788">
          <cell r="P788">
            <v>11109</v>
          </cell>
          <cell r="X788">
            <v>14630105</v>
          </cell>
        </row>
        <row r="789">
          <cell r="P789">
            <v>11110</v>
          </cell>
          <cell r="X789">
            <v>14630105</v>
          </cell>
        </row>
        <row r="790">
          <cell r="P790">
            <v>11111</v>
          </cell>
          <cell r="X790">
            <v>14630105</v>
          </cell>
        </row>
        <row r="791">
          <cell r="P791">
            <v>11112</v>
          </cell>
          <cell r="X791">
            <v>14630106</v>
          </cell>
        </row>
        <row r="792">
          <cell r="P792">
            <v>11113</v>
          </cell>
          <cell r="X792">
            <v>14630106</v>
          </cell>
        </row>
        <row r="793">
          <cell r="P793">
            <v>11114</v>
          </cell>
          <cell r="X793">
            <v>14630106</v>
          </cell>
        </row>
        <row r="794">
          <cell r="P794">
            <v>11115</v>
          </cell>
          <cell r="X794">
            <v>14630106</v>
          </cell>
        </row>
        <row r="795">
          <cell r="P795">
            <v>11116</v>
          </cell>
          <cell r="X795">
            <v>14630106</v>
          </cell>
        </row>
        <row r="796">
          <cell r="P796">
            <v>11117</v>
          </cell>
          <cell r="X796">
            <v>14630106</v>
          </cell>
        </row>
        <row r="797">
          <cell r="P797">
            <v>11118</v>
          </cell>
          <cell r="X797">
            <v>14630106</v>
          </cell>
        </row>
        <row r="798">
          <cell r="P798">
            <v>11119</v>
          </cell>
          <cell r="X798">
            <v>14630106</v>
          </cell>
        </row>
        <row r="799">
          <cell r="P799">
            <v>11120</v>
          </cell>
          <cell r="X799">
            <v>14630106</v>
          </cell>
        </row>
        <row r="800">
          <cell r="P800">
            <v>11121</v>
          </cell>
          <cell r="X800">
            <v>14630106</v>
          </cell>
        </row>
        <row r="801">
          <cell r="P801">
            <v>11122</v>
          </cell>
          <cell r="X801">
            <v>14630106</v>
          </cell>
        </row>
        <row r="802">
          <cell r="P802">
            <v>11123</v>
          </cell>
          <cell r="X802">
            <v>14630107</v>
          </cell>
        </row>
        <row r="803">
          <cell r="P803">
            <v>11124</v>
          </cell>
          <cell r="X803">
            <v>14630107</v>
          </cell>
        </row>
        <row r="804">
          <cell r="P804">
            <v>11125</v>
          </cell>
          <cell r="X804">
            <v>14630107</v>
          </cell>
        </row>
        <row r="805">
          <cell r="P805">
            <v>11126</v>
          </cell>
          <cell r="X805">
            <v>14630107</v>
          </cell>
        </row>
        <row r="806">
          <cell r="P806">
            <v>11127</v>
          </cell>
          <cell r="X806">
            <v>14630107</v>
          </cell>
        </row>
        <row r="807">
          <cell r="P807">
            <v>11128</v>
          </cell>
          <cell r="X807">
            <v>14630107</v>
          </cell>
        </row>
        <row r="808">
          <cell r="P808">
            <v>11129</v>
          </cell>
          <cell r="X808">
            <v>14630107</v>
          </cell>
        </row>
        <row r="809">
          <cell r="P809">
            <v>11130</v>
          </cell>
          <cell r="X809">
            <v>14630107</v>
          </cell>
        </row>
        <row r="810">
          <cell r="P810">
            <v>11131</v>
          </cell>
          <cell r="X810">
            <v>14630107</v>
          </cell>
        </row>
        <row r="811">
          <cell r="P811">
            <v>11132</v>
          </cell>
          <cell r="X811">
            <v>14630107</v>
          </cell>
        </row>
        <row r="812">
          <cell r="P812">
            <v>11133</v>
          </cell>
          <cell r="X812">
            <v>14630107</v>
          </cell>
        </row>
        <row r="813">
          <cell r="P813">
            <v>11134</v>
          </cell>
          <cell r="X813">
            <v>14630108</v>
          </cell>
        </row>
        <row r="814">
          <cell r="P814">
            <v>11135</v>
          </cell>
          <cell r="X814">
            <v>14630108</v>
          </cell>
        </row>
        <row r="815">
          <cell r="P815">
            <v>11136</v>
          </cell>
          <cell r="X815">
            <v>14630108</v>
          </cell>
        </row>
        <row r="816">
          <cell r="P816">
            <v>11137</v>
          </cell>
          <cell r="X816">
            <v>14630108</v>
          </cell>
        </row>
        <row r="817">
          <cell r="P817">
            <v>11138</v>
          </cell>
          <cell r="X817">
            <v>14630108</v>
          </cell>
        </row>
        <row r="818">
          <cell r="P818">
            <v>11139</v>
          </cell>
          <cell r="X818">
            <v>14630108</v>
          </cell>
        </row>
        <row r="819">
          <cell r="P819">
            <v>11140</v>
          </cell>
          <cell r="X819">
            <v>14630108</v>
          </cell>
        </row>
        <row r="820">
          <cell r="P820">
            <v>11141</v>
          </cell>
          <cell r="X820">
            <v>14630108</v>
          </cell>
        </row>
        <row r="821">
          <cell r="P821">
            <v>11142</v>
          </cell>
          <cell r="X821">
            <v>14630108</v>
          </cell>
        </row>
        <row r="822">
          <cell r="P822">
            <v>11143</v>
          </cell>
          <cell r="X822">
            <v>14630108</v>
          </cell>
        </row>
        <row r="823">
          <cell r="P823">
            <v>11144</v>
          </cell>
          <cell r="X823">
            <v>14630108</v>
          </cell>
        </row>
        <row r="824">
          <cell r="P824">
            <v>11145</v>
          </cell>
          <cell r="X824">
            <v>14630902</v>
          </cell>
        </row>
        <row r="825">
          <cell r="P825">
            <v>11146</v>
          </cell>
          <cell r="X825">
            <v>14630902</v>
          </cell>
        </row>
        <row r="826">
          <cell r="P826">
            <v>11147</v>
          </cell>
          <cell r="X826">
            <v>14630902</v>
          </cell>
        </row>
        <row r="827">
          <cell r="P827">
            <v>11148</v>
          </cell>
          <cell r="X827">
            <v>14630902</v>
          </cell>
        </row>
        <row r="828">
          <cell r="P828">
            <v>11149</v>
          </cell>
          <cell r="X828">
            <v>14630902</v>
          </cell>
        </row>
        <row r="829">
          <cell r="P829">
            <v>11150</v>
          </cell>
          <cell r="X829">
            <v>14630902</v>
          </cell>
        </row>
        <row r="830">
          <cell r="P830">
            <v>11151</v>
          </cell>
          <cell r="X830">
            <v>14630902</v>
          </cell>
        </row>
        <row r="831">
          <cell r="P831">
            <v>11152</v>
          </cell>
          <cell r="X831">
            <v>14630902</v>
          </cell>
        </row>
        <row r="832">
          <cell r="P832">
            <v>11153</v>
          </cell>
          <cell r="X832">
            <v>14630903</v>
          </cell>
        </row>
        <row r="833">
          <cell r="P833">
            <v>11154</v>
          </cell>
          <cell r="X833">
            <v>14630903</v>
          </cell>
        </row>
        <row r="834">
          <cell r="P834">
            <v>11155</v>
          </cell>
          <cell r="X834">
            <v>14630903</v>
          </cell>
        </row>
        <row r="835">
          <cell r="P835">
            <v>11156</v>
          </cell>
          <cell r="X835">
            <v>14630903</v>
          </cell>
        </row>
        <row r="836">
          <cell r="P836">
            <v>11157</v>
          </cell>
          <cell r="X836">
            <v>14630903</v>
          </cell>
        </row>
        <row r="837">
          <cell r="P837">
            <v>11158</v>
          </cell>
          <cell r="X837">
            <v>14630903</v>
          </cell>
        </row>
        <row r="838">
          <cell r="P838">
            <v>11159</v>
          </cell>
          <cell r="X838">
            <v>14630903</v>
          </cell>
        </row>
        <row r="839">
          <cell r="P839">
            <v>11160</v>
          </cell>
          <cell r="X839">
            <v>14630903</v>
          </cell>
        </row>
        <row r="840">
          <cell r="P840">
            <v>11161</v>
          </cell>
          <cell r="X840">
            <v>14800101</v>
          </cell>
        </row>
        <row r="841">
          <cell r="P841">
            <v>11162</v>
          </cell>
          <cell r="X841">
            <v>14800101</v>
          </cell>
        </row>
        <row r="842">
          <cell r="P842">
            <v>11163</v>
          </cell>
          <cell r="X842">
            <v>14800102</v>
          </cell>
        </row>
        <row r="843">
          <cell r="P843">
            <v>11164</v>
          </cell>
          <cell r="X843">
            <v>14800102</v>
          </cell>
        </row>
        <row r="844">
          <cell r="P844">
            <v>11165</v>
          </cell>
          <cell r="X844">
            <v>14830101</v>
          </cell>
        </row>
        <row r="845">
          <cell r="P845">
            <v>11166</v>
          </cell>
          <cell r="X845">
            <v>14830101</v>
          </cell>
        </row>
        <row r="846">
          <cell r="P846">
            <v>11167</v>
          </cell>
          <cell r="X846">
            <v>14830101</v>
          </cell>
        </row>
        <row r="847">
          <cell r="P847">
            <v>11168</v>
          </cell>
          <cell r="X847">
            <v>14830101</v>
          </cell>
        </row>
        <row r="848">
          <cell r="P848">
            <v>11169</v>
          </cell>
          <cell r="X848">
            <v>14830101</v>
          </cell>
        </row>
        <row r="849">
          <cell r="P849">
            <v>11170</v>
          </cell>
          <cell r="X849">
            <v>14830101</v>
          </cell>
        </row>
        <row r="850">
          <cell r="P850">
            <v>11171</v>
          </cell>
          <cell r="X850">
            <v>14830101</v>
          </cell>
        </row>
        <row r="851">
          <cell r="P851">
            <v>11172</v>
          </cell>
          <cell r="X851">
            <v>14830101</v>
          </cell>
        </row>
        <row r="852">
          <cell r="P852">
            <v>11173</v>
          </cell>
          <cell r="X852">
            <v>14830101</v>
          </cell>
        </row>
        <row r="853">
          <cell r="P853">
            <v>11174</v>
          </cell>
          <cell r="X853">
            <v>14830101</v>
          </cell>
        </row>
        <row r="854">
          <cell r="P854">
            <v>11175</v>
          </cell>
          <cell r="X854">
            <v>14830101</v>
          </cell>
        </row>
        <row r="855">
          <cell r="P855">
            <v>11176</v>
          </cell>
          <cell r="X855">
            <v>14830102</v>
          </cell>
        </row>
        <row r="856">
          <cell r="P856">
            <v>11177</v>
          </cell>
          <cell r="X856">
            <v>14830102</v>
          </cell>
        </row>
        <row r="857">
          <cell r="P857">
            <v>11178</v>
          </cell>
          <cell r="X857">
            <v>14830102</v>
          </cell>
        </row>
        <row r="858">
          <cell r="P858">
            <v>11179</v>
          </cell>
          <cell r="X858">
            <v>14830102</v>
          </cell>
        </row>
        <row r="859">
          <cell r="P859">
            <v>11180</v>
          </cell>
          <cell r="X859">
            <v>14830102</v>
          </cell>
        </row>
        <row r="860">
          <cell r="P860">
            <v>11181</v>
          </cell>
          <cell r="X860">
            <v>14830102</v>
          </cell>
        </row>
        <row r="861">
          <cell r="P861">
            <v>11182</v>
          </cell>
          <cell r="X861">
            <v>14830102</v>
          </cell>
        </row>
        <row r="862">
          <cell r="P862">
            <v>11183</v>
          </cell>
          <cell r="X862">
            <v>14830102</v>
          </cell>
        </row>
        <row r="863">
          <cell r="P863">
            <v>11184</v>
          </cell>
          <cell r="X863">
            <v>14830102</v>
          </cell>
        </row>
        <row r="864">
          <cell r="P864">
            <v>11185</v>
          </cell>
          <cell r="X864">
            <v>14830102</v>
          </cell>
        </row>
        <row r="865">
          <cell r="P865">
            <v>11186</v>
          </cell>
          <cell r="X865">
            <v>14900101</v>
          </cell>
        </row>
        <row r="866">
          <cell r="P866">
            <v>11187</v>
          </cell>
          <cell r="X866">
            <v>14900101</v>
          </cell>
        </row>
        <row r="867">
          <cell r="P867">
            <v>11188</v>
          </cell>
          <cell r="X867">
            <v>14900102</v>
          </cell>
        </row>
        <row r="868">
          <cell r="P868">
            <v>11189</v>
          </cell>
          <cell r="X868">
            <v>14900102</v>
          </cell>
        </row>
        <row r="869">
          <cell r="P869">
            <v>11190</v>
          </cell>
          <cell r="X869">
            <v>14900201</v>
          </cell>
        </row>
        <row r="870">
          <cell r="P870">
            <v>11191</v>
          </cell>
          <cell r="X870">
            <v>14900201</v>
          </cell>
        </row>
        <row r="871">
          <cell r="P871">
            <v>11192</v>
          </cell>
          <cell r="X871">
            <v>14900202</v>
          </cell>
        </row>
        <row r="872">
          <cell r="P872">
            <v>11193</v>
          </cell>
          <cell r="X872">
            <v>14900202</v>
          </cell>
        </row>
        <row r="873">
          <cell r="P873">
            <v>11194</v>
          </cell>
          <cell r="X873">
            <v>14930102</v>
          </cell>
        </row>
        <row r="874">
          <cell r="P874">
            <v>11195</v>
          </cell>
          <cell r="X874">
            <v>14930102</v>
          </cell>
        </row>
        <row r="875">
          <cell r="P875">
            <v>11196</v>
          </cell>
          <cell r="X875">
            <v>14930102</v>
          </cell>
        </row>
        <row r="876">
          <cell r="P876">
            <v>11197</v>
          </cell>
          <cell r="X876">
            <v>14930102</v>
          </cell>
        </row>
        <row r="877">
          <cell r="P877">
            <v>11198</v>
          </cell>
          <cell r="X877">
            <v>14930102</v>
          </cell>
        </row>
        <row r="878">
          <cell r="P878">
            <v>11199</v>
          </cell>
          <cell r="X878">
            <v>14930102</v>
          </cell>
        </row>
        <row r="879">
          <cell r="P879">
            <v>11200</v>
          </cell>
          <cell r="X879">
            <v>14930102</v>
          </cell>
        </row>
        <row r="880">
          <cell r="P880">
            <v>11201</v>
          </cell>
          <cell r="X880">
            <v>14930102</v>
          </cell>
        </row>
        <row r="881">
          <cell r="P881">
            <v>11202</v>
          </cell>
          <cell r="X881">
            <v>14930102</v>
          </cell>
        </row>
        <row r="882">
          <cell r="P882">
            <v>11203</v>
          </cell>
          <cell r="X882">
            <v>15010101</v>
          </cell>
        </row>
        <row r="883">
          <cell r="P883">
            <v>11204</v>
          </cell>
          <cell r="X883">
            <v>15010101</v>
          </cell>
        </row>
        <row r="884">
          <cell r="P884">
            <v>11205</v>
          </cell>
          <cell r="X884">
            <v>15010101</v>
          </cell>
        </row>
        <row r="885">
          <cell r="P885">
            <v>11206</v>
          </cell>
          <cell r="X885">
            <v>15010101</v>
          </cell>
        </row>
        <row r="886">
          <cell r="P886">
            <v>11207</v>
          </cell>
          <cell r="X886">
            <v>15010101</v>
          </cell>
        </row>
        <row r="887">
          <cell r="P887">
            <v>11208</v>
          </cell>
          <cell r="X887">
            <v>15010101</v>
          </cell>
        </row>
        <row r="888">
          <cell r="P888">
            <v>11209</v>
          </cell>
          <cell r="X888">
            <v>15010101</v>
          </cell>
        </row>
        <row r="889">
          <cell r="P889">
            <v>11210</v>
          </cell>
          <cell r="X889">
            <v>15010101</v>
          </cell>
        </row>
        <row r="890">
          <cell r="P890">
            <v>11211</v>
          </cell>
          <cell r="X890">
            <v>15010101</v>
          </cell>
        </row>
        <row r="891">
          <cell r="P891">
            <v>11212</v>
          </cell>
          <cell r="X891">
            <v>15010101</v>
          </cell>
        </row>
        <row r="892">
          <cell r="P892">
            <v>11213</v>
          </cell>
          <cell r="X892">
            <v>15010101</v>
          </cell>
        </row>
        <row r="893">
          <cell r="P893">
            <v>11214</v>
          </cell>
          <cell r="X893">
            <v>15010101</v>
          </cell>
        </row>
        <row r="894">
          <cell r="P894">
            <v>11215</v>
          </cell>
          <cell r="X894">
            <v>15010101</v>
          </cell>
        </row>
        <row r="895">
          <cell r="P895">
            <v>11216</v>
          </cell>
          <cell r="X895">
            <v>15010101</v>
          </cell>
        </row>
        <row r="896">
          <cell r="P896">
            <v>11217</v>
          </cell>
          <cell r="X896">
            <v>15030101</v>
          </cell>
        </row>
        <row r="897">
          <cell r="P897">
            <v>11218</v>
          </cell>
          <cell r="X897">
            <v>15030101</v>
          </cell>
        </row>
        <row r="898">
          <cell r="P898">
            <v>11219</v>
          </cell>
          <cell r="X898">
            <v>15030101</v>
          </cell>
        </row>
        <row r="899">
          <cell r="P899">
            <v>11220</v>
          </cell>
          <cell r="X899">
            <v>15030101</v>
          </cell>
        </row>
        <row r="900">
          <cell r="P900">
            <v>11221</v>
          </cell>
          <cell r="X900">
            <v>15030101</v>
          </cell>
        </row>
        <row r="901">
          <cell r="P901">
            <v>11222</v>
          </cell>
          <cell r="X901">
            <v>15030101</v>
          </cell>
        </row>
        <row r="902">
          <cell r="P902">
            <v>11223</v>
          </cell>
          <cell r="X902">
            <v>15030101</v>
          </cell>
        </row>
        <row r="903">
          <cell r="P903">
            <v>11224</v>
          </cell>
          <cell r="X903">
            <v>15030101</v>
          </cell>
        </row>
        <row r="904">
          <cell r="P904">
            <v>11225</v>
          </cell>
          <cell r="X904">
            <v>15030101</v>
          </cell>
        </row>
        <row r="905">
          <cell r="P905">
            <v>11226</v>
          </cell>
          <cell r="X905">
            <v>15030101</v>
          </cell>
        </row>
        <row r="906">
          <cell r="P906">
            <v>11227</v>
          </cell>
          <cell r="X906">
            <v>15030101</v>
          </cell>
        </row>
        <row r="907">
          <cell r="P907">
            <v>11228</v>
          </cell>
          <cell r="X907">
            <v>15030101</v>
          </cell>
        </row>
        <row r="908">
          <cell r="P908">
            <v>11229</v>
          </cell>
          <cell r="X908">
            <v>15030102</v>
          </cell>
        </row>
        <row r="909">
          <cell r="P909">
            <v>11230</v>
          </cell>
          <cell r="X909">
            <v>15030102</v>
          </cell>
        </row>
        <row r="910">
          <cell r="P910">
            <v>11231</v>
          </cell>
          <cell r="X910">
            <v>15030102</v>
          </cell>
        </row>
        <row r="911">
          <cell r="P911">
            <v>11232</v>
          </cell>
          <cell r="X911">
            <v>15030102</v>
          </cell>
        </row>
        <row r="912">
          <cell r="P912">
            <v>11233</v>
          </cell>
          <cell r="X912">
            <v>15030102</v>
          </cell>
        </row>
        <row r="913">
          <cell r="P913">
            <v>11234</v>
          </cell>
          <cell r="X913">
            <v>15030102</v>
          </cell>
        </row>
        <row r="914">
          <cell r="P914">
            <v>11235</v>
          </cell>
          <cell r="X914">
            <v>15030102</v>
          </cell>
        </row>
        <row r="915">
          <cell r="P915">
            <v>11236</v>
          </cell>
          <cell r="X915">
            <v>15030102</v>
          </cell>
        </row>
        <row r="916">
          <cell r="P916">
            <v>11237</v>
          </cell>
          <cell r="X916">
            <v>15030102</v>
          </cell>
        </row>
        <row r="917">
          <cell r="P917">
            <v>11238</v>
          </cell>
          <cell r="X917">
            <v>15030102</v>
          </cell>
        </row>
        <row r="918">
          <cell r="P918">
            <v>11239</v>
          </cell>
          <cell r="X918">
            <v>15030102</v>
          </cell>
        </row>
        <row r="919">
          <cell r="P919">
            <v>11240</v>
          </cell>
          <cell r="X919">
            <v>15030102</v>
          </cell>
        </row>
        <row r="920">
          <cell r="P920">
            <v>11241</v>
          </cell>
          <cell r="X920">
            <v>15030102</v>
          </cell>
        </row>
        <row r="921">
          <cell r="P921">
            <v>11242</v>
          </cell>
          <cell r="X921">
            <v>15030102</v>
          </cell>
        </row>
        <row r="922">
          <cell r="P922">
            <v>11243</v>
          </cell>
          <cell r="X922">
            <v>15030103</v>
          </cell>
        </row>
        <row r="923">
          <cell r="P923">
            <v>11244</v>
          </cell>
          <cell r="X923">
            <v>15030103</v>
          </cell>
        </row>
        <row r="924">
          <cell r="P924">
            <v>11245</v>
          </cell>
          <cell r="X924">
            <v>15030103</v>
          </cell>
        </row>
        <row r="925">
          <cell r="P925">
            <v>11246</v>
          </cell>
          <cell r="X925">
            <v>15030103</v>
          </cell>
        </row>
        <row r="926">
          <cell r="P926">
            <v>11247</v>
          </cell>
          <cell r="X926">
            <v>15030103</v>
          </cell>
        </row>
        <row r="927">
          <cell r="P927">
            <v>11248</v>
          </cell>
          <cell r="X927">
            <v>15030103</v>
          </cell>
        </row>
        <row r="928">
          <cell r="P928">
            <v>11249</v>
          </cell>
          <cell r="X928">
            <v>15030103</v>
          </cell>
        </row>
        <row r="929">
          <cell r="P929">
            <v>11250</v>
          </cell>
          <cell r="X929">
            <v>15030103</v>
          </cell>
        </row>
        <row r="930">
          <cell r="P930">
            <v>11251</v>
          </cell>
          <cell r="X930">
            <v>15030103</v>
          </cell>
        </row>
        <row r="931">
          <cell r="P931">
            <v>11252</v>
          </cell>
          <cell r="X931">
            <v>15030103</v>
          </cell>
        </row>
        <row r="932">
          <cell r="P932">
            <v>11253</v>
          </cell>
          <cell r="X932">
            <v>15030103</v>
          </cell>
        </row>
        <row r="933">
          <cell r="P933">
            <v>11254</v>
          </cell>
          <cell r="X933">
            <v>15030103</v>
          </cell>
        </row>
        <row r="934">
          <cell r="P934">
            <v>11255</v>
          </cell>
          <cell r="X934">
            <v>15030103</v>
          </cell>
        </row>
        <row r="935">
          <cell r="P935">
            <v>11256</v>
          </cell>
          <cell r="X935">
            <v>15030103</v>
          </cell>
        </row>
        <row r="936">
          <cell r="P936">
            <v>11257</v>
          </cell>
          <cell r="X936">
            <v>15030104</v>
          </cell>
        </row>
        <row r="937">
          <cell r="P937">
            <v>11258</v>
          </cell>
          <cell r="X937">
            <v>15030104</v>
          </cell>
        </row>
        <row r="938">
          <cell r="P938">
            <v>11259</v>
          </cell>
          <cell r="X938">
            <v>15030104</v>
          </cell>
        </row>
        <row r="939">
          <cell r="P939">
            <v>11260</v>
          </cell>
          <cell r="X939">
            <v>15030104</v>
          </cell>
        </row>
        <row r="940">
          <cell r="P940">
            <v>11261</v>
          </cell>
          <cell r="X940">
            <v>15030104</v>
          </cell>
        </row>
        <row r="941">
          <cell r="P941">
            <v>11262</v>
          </cell>
          <cell r="X941">
            <v>15030104</v>
          </cell>
        </row>
        <row r="942">
          <cell r="P942">
            <v>11263</v>
          </cell>
          <cell r="X942">
            <v>15030104</v>
          </cell>
        </row>
        <row r="943">
          <cell r="P943">
            <v>11264</v>
          </cell>
          <cell r="X943">
            <v>15030104</v>
          </cell>
        </row>
        <row r="944">
          <cell r="P944">
            <v>11265</v>
          </cell>
          <cell r="X944">
            <v>15030104</v>
          </cell>
        </row>
        <row r="945">
          <cell r="P945">
            <v>11266</v>
          </cell>
          <cell r="X945">
            <v>15030104</v>
          </cell>
        </row>
        <row r="946">
          <cell r="P946">
            <v>11267</v>
          </cell>
          <cell r="X946">
            <v>15030104</v>
          </cell>
        </row>
        <row r="947">
          <cell r="P947">
            <v>11268</v>
          </cell>
          <cell r="X947">
            <v>15030104</v>
          </cell>
        </row>
        <row r="948">
          <cell r="P948">
            <v>11269</v>
          </cell>
          <cell r="X948">
            <v>15030104</v>
          </cell>
        </row>
        <row r="949">
          <cell r="P949">
            <v>11270</v>
          </cell>
          <cell r="X949">
            <v>15030104</v>
          </cell>
        </row>
        <row r="950">
          <cell r="P950">
            <v>11271</v>
          </cell>
          <cell r="X950">
            <v>15040101</v>
          </cell>
        </row>
        <row r="951">
          <cell r="P951">
            <v>11272</v>
          </cell>
          <cell r="X951">
            <v>15040101</v>
          </cell>
        </row>
        <row r="952">
          <cell r="P952">
            <v>11273</v>
          </cell>
          <cell r="X952">
            <v>15040101</v>
          </cell>
        </row>
        <row r="953">
          <cell r="P953">
            <v>11274</v>
          </cell>
          <cell r="X953">
            <v>15040101</v>
          </cell>
        </row>
        <row r="954">
          <cell r="P954">
            <v>11275</v>
          </cell>
          <cell r="X954">
            <v>15040101</v>
          </cell>
        </row>
        <row r="955">
          <cell r="P955">
            <v>11276</v>
          </cell>
          <cell r="X955">
            <v>15040101</v>
          </cell>
        </row>
        <row r="956">
          <cell r="P956">
            <v>11277</v>
          </cell>
          <cell r="X956">
            <v>15040101</v>
          </cell>
        </row>
        <row r="957">
          <cell r="P957">
            <v>11278</v>
          </cell>
          <cell r="X957">
            <v>15040101</v>
          </cell>
        </row>
        <row r="958">
          <cell r="P958">
            <v>11279</v>
          </cell>
          <cell r="X958">
            <v>15040101</v>
          </cell>
        </row>
        <row r="959">
          <cell r="P959">
            <v>11280</v>
          </cell>
          <cell r="X959">
            <v>15040101</v>
          </cell>
        </row>
        <row r="960">
          <cell r="P960">
            <v>11281</v>
          </cell>
          <cell r="X960">
            <v>15040101</v>
          </cell>
        </row>
        <row r="961">
          <cell r="P961">
            <v>11282</v>
          </cell>
          <cell r="X961">
            <v>15040101</v>
          </cell>
        </row>
        <row r="962">
          <cell r="P962">
            <v>11283</v>
          </cell>
          <cell r="X962">
            <v>15040101</v>
          </cell>
        </row>
        <row r="963">
          <cell r="P963">
            <v>11284</v>
          </cell>
          <cell r="X963">
            <v>15040101</v>
          </cell>
        </row>
        <row r="964">
          <cell r="P964">
            <v>11285</v>
          </cell>
          <cell r="X964">
            <v>15060101</v>
          </cell>
        </row>
        <row r="965">
          <cell r="P965">
            <v>11286</v>
          </cell>
          <cell r="X965">
            <v>15060101</v>
          </cell>
        </row>
        <row r="966">
          <cell r="P966">
            <v>11287</v>
          </cell>
          <cell r="X966">
            <v>15060101</v>
          </cell>
        </row>
        <row r="967">
          <cell r="P967">
            <v>11288</v>
          </cell>
          <cell r="X967">
            <v>15060101</v>
          </cell>
        </row>
        <row r="968">
          <cell r="P968">
            <v>11289</v>
          </cell>
          <cell r="X968">
            <v>15060101</v>
          </cell>
        </row>
        <row r="969">
          <cell r="P969">
            <v>11290</v>
          </cell>
          <cell r="X969">
            <v>15060101</v>
          </cell>
        </row>
        <row r="970">
          <cell r="P970">
            <v>11360</v>
          </cell>
          <cell r="X970">
            <v>15060101</v>
          </cell>
        </row>
        <row r="971">
          <cell r="P971">
            <v>11410</v>
          </cell>
          <cell r="X971">
            <v>15060101</v>
          </cell>
        </row>
        <row r="972">
          <cell r="P972">
            <v>11411</v>
          </cell>
          <cell r="X972">
            <v>15060101</v>
          </cell>
        </row>
        <row r="973">
          <cell r="P973">
            <v>11412</v>
          </cell>
          <cell r="X973">
            <v>15060101</v>
          </cell>
        </row>
        <row r="974">
          <cell r="P974">
            <v>11413</v>
          </cell>
          <cell r="X974">
            <v>15060101</v>
          </cell>
        </row>
        <row r="975">
          <cell r="P975">
            <v>11414</v>
          </cell>
          <cell r="X975">
            <v>15060101</v>
          </cell>
        </row>
        <row r="976">
          <cell r="P976">
            <v>11415</v>
          </cell>
          <cell r="X976">
            <v>15060101</v>
          </cell>
        </row>
        <row r="977">
          <cell r="P977">
            <v>11416</v>
          </cell>
          <cell r="X977">
            <v>15060101</v>
          </cell>
        </row>
        <row r="978">
          <cell r="P978">
            <v>11417</v>
          </cell>
          <cell r="X978">
            <v>15060102</v>
          </cell>
        </row>
        <row r="979">
          <cell r="P979">
            <v>11418</v>
          </cell>
          <cell r="X979">
            <v>15060102</v>
          </cell>
        </row>
        <row r="980">
          <cell r="P980">
            <v>11460</v>
          </cell>
          <cell r="X980">
            <v>15060102</v>
          </cell>
        </row>
        <row r="981">
          <cell r="P981">
            <v>11461</v>
          </cell>
          <cell r="X981">
            <v>15060102</v>
          </cell>
        </row>
        <row r="982">
          <cell r="P982">
            <v>11462</v>
          </cell>
          <cell r="X982">
            <v>15060102</v>
          </cell>
        </row>
        <row r="983">
          <cell r="P983">
            <v>11463</v>
          </cell>
          <cell r="X983">
            <v>15060102</v>
          </cell>
        </row>
        <row r="984">
          <cell r="P984">
            <v>11464</v>
          </cell>
          <cell r="X984">
            <v>15060102</v>
          </cell>
        </row>
        <row r="985">
          <cell r="P985">
            <v>11465</v>
          </cell>
          <cell r="X985">
            <v>15060102</v>
          </cell>
        </row>
        <row r="986">
          <cell r="P986">
            <v>11466</v>
          </cell>
          <cell r="X986">
            <v>15060102</v>
          </cell>
        </row>
        <row r="987">
          <cell r="P987">
            <v>11467</v>
          </cell>
          <cell r="X987">
            <v>15060102</v>
          </cell>
        </row>
        <row r="988">
          <cell r="P988">
            <v>11468</v>
          </cell>
          <cell r="X988">
            <v>15060102</v>
          </cell>
        </row>
        <row r="989">
          <cell r="P989">
            <v>11469</v>
          </cell>
          <cell r="X989">
            <v>15060102</v>
          </cell>
        </row>
        <row r="990">
          <cell r="P990">
            <v>11470</v>
          </cell>
          <cell r="X990">
            <v>15060102</v>
          </cell>
        </row>
        <row r="991">
          <cell r="P991">
            <v>11471</v>
          </cell>
          <cell r="X991">
            <v>15060102</v>
          </cell>
        </row>
        <row r="992">
          <cell r="P992">
            <v>11472</v>
          </cell>
          <cell r="X992">
            <v>15060103</v>
          </cell>
        </row>
        <row r="993">
          <cell r="P993">
            <v>11473</v>
          </cell>
          <cell r="X993">
            <v>15060103</v>
          </cell>
        </row>
        <row r="994">
          <cell r="P994">
            <v>11474</v>
          </cell>
          <cell r="X994">
            <v>15060103</v>
          </cell>
        </row>
        <row r="995">
          <cell r="P995">
            <v>11475</v>
          </cell>
          <cell r="X995">
            <v>15060103</v>
          </cell>
        </row>
        <row r="996">
          <cell r="P996">
            <v>11476</v>
          </cell>
          <cell r="X996">
            <v>15060103</v>
          </cell>
        </row>
        <row r="997">
          <cell r="P997">
            <v>11477</v>
          </cell>
          <cell r="X997">
            <v>15060103</v>
          </cell>
        </row>
        <row r="998">
          <cell r="P998">
            <v>11478</v>
          </cell>
          <cell r="X998">
            <v>15060103</v>
          </cell>
        </row>
        <row r="999">
          <cell r="P999">
            <v>11479</v>
          </cell>
          <cell r="X999">
            <v>15060103</v>
          </cell>
        </row>
        <row r="1000">
          <cell r="P1000">
            <v>11480</v>
          </cell>
          <cell r="X1000">
            <v>15060103</v>
          </cell>
        </row>
        <row r="1001">
          <cell r="P1001">
            <v>11481</v>
          </cell>
          <cell r="X1001">
            <v>15060103</v>
          </cell>
        </row>
        <row r="1002">
          <cell r="P1002">
            <v>11482</v>
          </cell>
          <cell r="X1002">
            <v>15060103</v>
          </cell>
        </row>
        <row r="1003">
          <cell r="P1003">
            <v>11483</v>
          </cell>
          <cell r="X1003">
            <v>15060103</v>
          </cell>
        </row>
        <row r="1004">
          <cell r="P1004">
            <v>11484</v>
          </cell>
          <cell r="X1004">
            <v>15060103</v>
          </cell>
        </row>
        <row r="1005">
          <cell r="P1005">
            <v>11485</v>
          </cell>
          <cell r="X1005">
            <v>15060103</v>
          </cell>
        </row>
        <row r="1006">
          <cell r="P1006">
            <v>11486</v>
          </cell>
          <cell r="X1006">
            <v>15060104</v>
          </cell>
        </row>
        <row r="1007">
          <cell r="P1007">
            <v>11487</v>
          </cell>
          <cell r="X1007">
            <v>15060105</v>
          </cell>
        </row>
        <row r="1008">
          <cell r="P1008">
            <v>11488</v>
          </cell>
          <cell r="X1008">
            <v>15060106</v>
          </cell>
        </row>
        <row r="1009">
          <cell r="P1009">
            <v>11489</v>
          </cell>
          <cell r="X1009">
            <v>15060106</v>
          </cell>
        </row>
        <row r="1010">
          <cell r="P1010">
            <v>11490</v>
          </cell>
          <cell r="X1010">
            <v>15060107</v>
          </cell>
        </row>
        <row r="1011">
          <cell r="P1011">
            <v>11491</v>
          </cell>
          <cell r="X1011">
            <v>15060107</v>
          </cell>
        </row>
        <row r="1012">
          <cell r="P1012">
            <v>11492</v>
          </cell>
          <cell r="X1012">
            <v>15060901</v>
          </cell>
        </row>
        <row r="1013">
          <cell r="P1013">
            <v>11493</v>
          </cell>
          <cell r="X1013">
            <v>15060901</v>
          </cell>
        </row>
        <row r="1014">
          <cell r="P1014">
            <v>11494</v>
          </cell>
          <cell r="X1014">
            <v>15060901</v>
          </cell>
        </row>
        <row r="1015">
          <cell r="P1015">
            <v>11495</v>
          </cell>
          <cell r="X1015">
            <v>15060901</v>
          </cell>
        </row>
        <row r="1016">
          <cell r="P1016">
            <v>11496</v>
          </cell>
          <cell r="X1016">
            <v>15068003</v>
          </cell>
        </row>
        <row r="1017">
          <cell r="P1017">
            <v>11497</v>
          </cell>
          <cell r="X1017">
            <v>15068004</v>
          </cell>
        </row>
        <row r="1018">
          <cell r="P1018">
            <v>11498</v>
          </cell>
          <cell r="X1018">
            <v>15068005</v>
          </cell>
        </row>
        <row r="1019">
          <cell r="P1019">
            <v>11499</v>
          </cell>
          <cell r="X1019">
            <v>15068006</v>
          </cell>
        </row>
        <row r="1020">
          <cell r="P1020">
            <v>11500</v>
          </cell>
          <cell r="X1020">
            <v>15070101</v>
          </cell>
        </row>
        <row r="1021">
          <cell r="P1021">
            <v>11560</v>
          </cell>
          <cell r="X1021">
            <v>15070101</v>
          </cell>
        </row>
        <row r="1022">
          <cell r="P1022">
            <v>11561</v>
          </cell>
          <cell r="X1022">
            <v>15070101</v>
          </cell>
        </row>
        <row r="1023">
          <cell r="P1023">
            <v>11562</v>
          </cell>
          <cell r="X1023">
            <v>15070101</v>
          </cell>
        </row>
        <row r="1024">
          <cell r="P1024">
            <v>11563</v>
          </cell>
          <cell r="X1024">
            <v>15080101</v>
          </cell>
        </row>
        <row r="1025">
          <cell r="P1025">
            <v>11564</v>
          </cell>
          <cell r="X1025">
            <v>15080101</v>
          </cell>
        </row>
        <row r="1026">
          <cell r="P1026">
            <v>11565</v>
          </cell>
          <cell r="X1026">
            <v>15080101</v>
          </cell>
        </row>
        <row r="1027">
          <cell r="P1027">
            <v>11566</v>
          </cell>
          <cell r="X1027">
            <v>15080101</v>
          </cell>
        </row>
        <row r="1028">
          <cell r="P1028">
            <v>11567</v>
          </cell>
          <cell r="X1028">
            <v>15080101</v>
          </cell>
        </row>
        <row r="1029">
          <cell r="P1029">
            <v>11568</v>
          </cell>
          <cell r="X1029">
            <v>15080101</v>
          </cell>
        </row>
        <row r="1030">
          <cell r="P1030">
            <v>11569</v>
          </cell>
          <cell r="X1030">
            <v>15080101</v>
          </cell>
        </row>
        <row r="1031">
          <cell r="P1031">
            <v>11570</v>
          </cell>
          <cell r="X1031">
            <v>15080101</v>
          </cell>
        </row>
        <row r="1032">
          <cell r="P1032">
            <v>11571</v>
          </cell>
          <cell r="X1032">
            <v>15080101</v>
          </cell>
        </row>
        <row r="1033">
          <cell r="P1033">
            <v>11572</v>
          </cell>
          <cell r="X1033">
            <v>15080101</v>
          </cell>
        </row>
        <row r="1034">
          <cell r="P1034">
            <v>11573</v>
          </cell>
          <cell r="X1034">
            <v>15080101</v>
          </cell>
        </row>
        <row r="1035">
          <cell r="P1035">
            <v>11574</v>
          </cell>
          <cell r="X1035">
            <v>15080101</v>
          </cell>
        </row>
        <row r="1036">
          <cell r="P1036">
            <v>11575</v>
          </cell>
          <cell r="X1036">
            <v>15080101</v>
          </cell>
        </row>
        <row r="1037">
          <cell r="P1037">
            <v>11576</v>
          </cell>
          <cell r="X1037">
            <v>15080101</v>
          </cell>
        </row>
        <row r="1038">
          <cell r="P1038">
            <v>11577</v>
          </cell>
          <cell r="X1038">
            <v>15080106</v>
          </cell>
        </row>
        <row r="1039">
          <cell r="P1039">
            <v>11578</v>
          </cell>
          <cell r="X1039">
            <v>15080207</v>
          </cell>
        </row>
        <row r="1040">
          <cell r="P1040">
            <v>11579</v>
          </cell>
          <cell r="X1040">
            <v>15080207</v>
          </cell>
        </row>
        <row r="1041">
          <cell r="P1041">
            <v>11580</v>
          </cell>
          <cell r="X1041">
            <v>15080207</v>
          </cell>
        </row>
        <row r="1042">
          <cell r="P1042">
            <v>11581</v>
          </cell>
          <cell r="X1042">
            <v>15080207</v>
          </cell>
        </row>
        <row r="1043">
          <cell r="P1043">
            <v>11582</v>
          </cell>
          <cell r="X1043">
            <v>15080207</v>
          </cell>
        </row>
        <row r="1044">
          <cell r="P1044">
            <v>11583</v>
          </cell>
          <cell r="X1044">
            <v>15080207</v>
          </cell>
        </row>
        <row r="1045">
          <cell r="P1045">
            <v>11584</v>
          </cell>
          <cell r="X1045">
            <v>15080207</v>
          </cell>
        </row>
        <row r="1046">
          <cell r="P1046">
            <v>11610</v>
          </cell>
          <cell r="X1046">
            <v>15080207</v>
          </cell>
        </row>
        <row r="1047">
          <cell r="P1047">
            <v>11611</v>
          </cell>
          <cell r="X1047">
            <v>15080207</v>
          </cell>
        </row>
        <row r="1048">
          <cell r="P1048">
            <v>11612</v>
          </cell>
          <cell r="X1048">
            <v>15080207</v>
          </cell>
        </row>
        <row r="1049">
          <cell r="P1049">
            <v>11615</v>
          </cell>
          <cell r="X1049">
            <v>15080207</v>
          </cell>
        </row>
        <row r="1050">
          <cell r="P1050">
            <v>11618</v>
          </cell>
          <cell r="X1050">
            <v>15080207</v>
          </cell>
        </row>
        <row r="1051">
          <cell r="P1051">
            <v>11619</v>
          </cell>
          <cell r="X1051">
            <v>15080207</v>
          </cell>
        </row>
        <row r="1052">
          <cell r="P1052">
            <v>11620</v>
          </cell>
          <cell r="X1052">
            <v>15080207</v>
          </cell>
        </row>
        <row r="1053">
          <cell r="P1053">
            <v>11621</v>
          </cell>
          <cell r="X1053">
            <v>15080208</v>
          </cell>
        </row>
        <row r="1054">
          <cell r="P1054">
            <v>11622</v>
          </cell>
          <cell r="X1054">
            <v>15080208</v>
          </cell>
        </row>
        <row r="1055">
          <cell r="P1055">
            <v>11623</v>
          </cell>
          <cell r="X1055">
            <v>15080208</v>
          </cell>
        </row>
        <row r="1056">
          <cell r="P1056">
            <v>11624</v>
          </cell>
          <cell r="X1056">
            <v>15080208</v>
          </cell>
        </row>
        <row r="1057">
          <cell r="P1057">
            <v>11625</v>
          </cell>
          <cell r="X1057">
            <v>15080208</v>
          </cell>
        </row>
        <row r="1058">
          <cell r="P1058">
            <v>11626</v>
          </cell>
          <cell r="X1058">
            <v>15080208</v>
          </cell>
        </row>
        <row r="1059">
          <cell r="P1059">
            <v>11627</v>
          </cell>
          <cell r="X1059">
            <v>15080208</v>
          </cell>
        </row>
        <row r="1060">
          <cell r="P1060">
            <v>11628</v>
          </cell>
          <cell r="X1060">
            <v>15080208</v>
          </cell>
        </row>
        <row r="1061">
          <cell r="P1061">
            <v>11629</v>
          </cell>
          <cell r="X1061">
            <v>15080208</v>
          </cell>
        </row>
        <row r="1062">
          <cell r="P1062">
            <v>11630</v>
          </cell>
          <cell r="X1062">
            <v>15080208</v>
          </cell>
        </row>
        <row r="1063">
          <cell r="P1063">
            <v>11631</v>
          </cell>
          <cell r="X1063">
            <v>15080208</v>
          </cell>
        </row>
        <row r="1064">
          <cell r="P1064">
            <v>11632</v>
          </cell>
          <cell r="X1064">
            <v>15080208</v>
          </cell>
        </row>
        <row r="1065">
          <cell r="P1065">
            <v>11633</v>
          </cell>
          <cell r="X1065">
            <v>15080901</v>
          </cell>
        </row>
        <row r="1066">
          <cell r="P1066">
            <v>11634</v>
          </cell>
          <cell r="X1066">
            <v>15080902</v>
          </cell>
        </row>
        <row r="1067">
          <cell r="P1067">
            <v>11635</v>
          </cell>
          <cell r="X1067">
            <v>15080902</v>
          </cell>
        </row>
        <row r="1068">
          <cell r="P1068">
            <v>11636</v>
          </cell>
          <cell r="X1068">
            <v>15080902</v>
          </cell>
        </row>
        <row r="1069">
          <cell r="P1069">
            <v>11639</v>
          </cell>
          <cell r="X1069">
            <v>15080902</v>
          </cell>
        </row>
        <row r="1070">
          <cell r="P1070">
            <v>11640</v>
          </cell>
          <cell r="X1070">
            <v>15080902</v>
          </cell>
        </row>
        <row r="1071">
          <cell r="P1071">
            <v>11641</v>
          </cell>
          <cell r="X1071">
            <v>15080902</v>
          </cell>
        </row>
        <row r="1072">
          <cell r="P1072">
            <v>11642</v>
          </cell>
          <cell r="X1072">
            <v>15080902</v>
          </cell>
        </row>
        <row r="1073">
          <cell r="P1073">
            <v>11643</v>
          </cell>
          <cell r="X1073">
            <v>15080902</v>
          </cell>
        </row>
        <row r="1074">
          <cell r="P1074">
            <v>11644</v>
          </cell>
          <cell r="X1074">
            <v>15080902</v>
          </cell>
        </row>
        <row r="1075">
          <cell r="P1075">
            <v>11645</v>
          </cell>
          <cell r="X1075">
            <v>15080902</v>
          </cell>
        </row>
        <row r="1076">
          <cell r="P1076">
            <v>11646</v>
          </cell>
          <cell r="X1076">
            <v>15080902</v>
          </cell>
        </row>
        <row r="1077">
          <cell r="P1077">
            <v>11647</v>
          </cell>
          <cell r="X1077">
            <v>15080902</v>
          </cell>
        </row>
        <row r="1078">
          <cell r="P1078">
            <v>11648</v>
          </cell>
          <cell r="X1078">
            <v>15100101</v>
          </cell>
        </row>
        <row r="1079">
          <cell r="P1079">
            <v>11649</v>
          </cell>
          <cell r="X1079">
            <v>15100101</v>
          </cell>
        </row>
        <row r="1080">
          <cell r="P1080">
            <v>11650</v>
          </cell>
          <cell r="X1080">
            <v>15100101</v>
          </cell>
        </row>
        <row r="1081">
          <cell r="P1081">
            <v>11651</v>
          </cell>
          <cell r="X1081">
            <v>15100101</v>
          </cell>
        </row>
        <row r="1082">
          <cell r="P1082">
            <v>11652</v>
          </cell>
          <cell r="X1082">
            <v>15100101</v>
          </cell>
        </row>
        <row r="1083">
          <cell r="P1083">
            <v>11653</v>
          </cell>
          <cell r="X1083">
            <v>15100101</v>
          </cell>
        </row>
        <row r="1084">
          <cell r="P1084">
            <v>11654</v>
          </cell>
          <cell r="X1084">
            <v>15100101</v>
          </cell>
        </row>
        <row r="1085">
          <cell r="P1085">
            <v>11655</v>
          </cell>
          <cell r="X1085">
            <v>15100101</v>
          </cell>
        </row>
        <row r="1086">
          <cell r="P1086">
            <v>11656</v>
          </cell>
          <cell r="X1086">
            <v>15100101</v>
          </cell>
        </row>
        <row r="1087">
          <cell r="P1087">
            <v>11657</v>
          </cell>
          <cell r="X1087">
            <v>15100101</v>
          </cell>
        </row>
        <row r="1088">
          <cell r="P1088">
            <v>11658</v>
          </cell>
          <cell r="X1088">
            <v>15100101</v>
          </cell>
        </row>
        <row r="1089">
          <cell r="P1089">
            <v>11661</v>
          </cell>
          <cell r="X1089">
            <v>15100101</v>
          </cell>
        </row>
        <row r="1090">
          <cell r="P1090">
            <v>11662</v>
          </cell>
          <cell r="X1090">
            <v>15100101</v>
          </cell>
        </row>
        <row r="1091">
          <cell r="P1091">
            <v>11663</v>
          </cell>
          <cell r="X1091">
            <v>15100101</v>
          </cell>
        </row>
        <row r="1092">
          <cell r="P1092">
            <v>11664</v>
          </cell>
          <cell r="X1092">
            <v>15500100</v>
          </cell>
        </row>
        <row r="1093">
          <cell r="P1093">
            <v>11665</v>
          </cell>
          <cell r="X1093">
            <v>15500100</v>
          </cell>
        </row>
        <row r="1094">
          <cell r="P1094">
            <v>11666</v>
          </cell>
          <cell r="X1094">
            <v>15500100</v>
          </cell>
        </row>
        <row r="1095">
          <cell r="P1095">
            <v>11667</v>
          </cell>
          <cell r="X1095">
            <v>15500100</v>
          </cell>
        </row>
        <row r="1096">
          <cell r="P1096">
            <v>11668</v>
          </cell>
          <cell r="X1096">
            <v>15500100</v>
          </cell>
        </row>
        <row r="1097">
          <cell r="P1097">
            <v>11669</v>
          </cell>
          <cell r="X1097">
            <v>15500100</v>
          </cell>
        </row>
        <row r="1098">
          <cell r="P1098">
            <v>11670</v>
          </cell>
          <cell r="X1098">
            <v>15500100</v>
          </cell>
        </row>
        <row r="1099">
          <cell r="P1099">
            <v>11671</v>
          </cell>
          <cell r="X1099">
            <v>15500100</v>
          </cell>
        </row>
        <row r="1100">
          <cell r="P1100">
            <v>11672</v>
          </cell>
          <cell r="X1100">
            <v>15500100</v>
          </cell>
        </row>
        <row r="1101">
          <cell r="P1101">
            <v>11673</v>
          </cell>
          <cell r="X1101">
            <v>15500100</v>
          </cell>
        </row>
        <row r="1102">
          <cell r="P1102">
            <v>11674</v>
          </cell>
          <cell r="X1102">
            <v>15500100</v>
          </cell>
        </row>
        <row r="1103">
          <cell r="P1103">
            <v>11675</v>
          </cell>
          <cell r="X1103">
            <v>15500100</v>
          </cell>
        </row>
        <row r="1104">
          <cell r="P1104">
            <v>11676</v>
          </cell>
          <cell r="X1104">
            <v>15500100</v>
          </cell>
        </row>
        <row r="1105">
          <cell r="P1105">
            <v>11677</v>
          </cell>
          <cell r="X1105">
            <v>15500100</v>
          </cell>
        </row>
        <row r="1106">
          <cell r="P1106">
            <v>11678</v>
          </cell>
          <cell r="X1106">
            <v>15500101</v>
          </cell>
        </row>
        <row r="1107">
          <cell r="P1107">
            <v>11679</v>
          </cell>
          <cell r="X1107">
            <v>15500101</v>
          </cell>
        </row>
        <row r="1108">
          <cell r="P1108">
            <v>11680</v>
          </cell>
          <cell r="X1108">
            <v>15500101</v>
          </cell>
        </row>
        <row r="1109">
          <cell r="P1109">
            <v>11681</v>
          </cell>
          <cell r="X1109">
            <v>15500101</v>
          </cell>
        </row>
        <row r="1110">
          <cell r="P1110">
            <v>11682</v>
          </cell>
          <cell r="X1110">
            <v>15500101</v>
          </cell>
        </row>
        <row r="1111">
          <cell r="P1111">
            <v>11683</v>
          </cell>
          <cell r="X1111">
            <v>15500101</v>
          </cell>
        </row>
        <row r="1112">
          <cell r="P1112">
            <v>11684</v>
          </cell>
          <cell r="X1112">
            <v>15500101</v>
          </cell>
        </row>
        <row r="1113">
          <cell r="P1113">
            <v>11685</v>
          </cell>
          <cell r="X1113">
            <v>15500101</v>
          </cell>
        </row>
        <row r="1114">
          <cell r="P1114">
            <v>11686</v>
          </cell>
          <cell r="X1114">
            <v>15500101</v>
          </cell>
        </row>
        <row r="1115">
          <cell r="P1115">
            <v>11687</v>
          </cell>
          <cell r="X1115">
            <v>15500101</v>
          </cell>
        </row>
        <row r="1116">
          <cell r="P1116">
            <v>11688</v>
          </cell>
          <cell r="X1116">
            <v>15500101</v>
          </cell>
        </row>
        <row r="1117">
          <cell r="P1117">
            <v>11689</v>
          </cell>
          <cell r="X1117">
            <v>15500101</v>
          </cell>
        </row>
        <row r="1118">
          <cell r="P1118">
            <v>11690</v>
          </cell>
          <cell r="X1118">
            <v>15500101</v>
          </cell>
        </row>
        <row r="1119">
          <cell r="P1119">
            <v>11691</v>
          </cell>
          <cell r="X1119">
            <v>15500101</v>
          </cell>
        </row>
        <row r="1120">
          <cell r="P1120">
            <v>11692</v>
          </cell>
          <cell r="X1120">
            <v>15500102</v>
          </cell>
        </row>
        <row r="1121">
          <cell r="P1121">
            <v>11693</v>
          </cell>
          <cell r="X1121">
            <v>15500102</v>
          </cell>
        </row>
        <row r="1122">
          <cell r="P1122">
            <v>11694</v>
          </cell>
          <cell r="X1122">
            <v>15500102</v>
          </cell>
        </row>
        <row r="1123">
          <cell r="P1123">
            <v>11695</v>
          </cell>
          <cell r="X1123">
            <v>15500102</v>
          </cell>
        </row>
        <row r="1124">
          <cell r="P1124">
            <v>11696</v>
          </cell>
          <cell r="X1124">
            <v>15500102</v>
          </cell>
        </row>
        <row r="1125">
          <cell r="P1125">
            <v>11697</v>
          </cell>
          <cell r="X1125">
            <v>15500102</v>
          </cell>
        </row>
        <row r="1126">
          <cell r="P1126">
            <v>11698</v>
          </cell>
          <cell r="X1126">
            <v>15500102</v>
          </cell>
        </row>
        <row r="1127">
          <cell r="P1127">
            <v>11699</v>
          </cell>
          <cell r="X1127">
            <v>15500102</v>
          </cell>
        </row>
        <row r="1128">
          <cell r="P1128">
            <v>11700</v>
          </cell>
          <cell r="X1128">
            <v>15500102</v>
          </cell>
        </row>
        <row r="1129">
          <cell r="P1129">
            <v>11701</v>
          </cell>
          <cell r="X1129">
            <v>15500102</v>
          </cell>
        </row>
        <row r="1130">
          <cell r="P1130">
            <v>11702</v>
          </cell>
          <cell r="X1130">
            <v>15500102</v>
          </cell>
        </row>
        <row r="1131">
          <cell r="P1131">
            <v>11703</v>
          </cell>
          <cell r="X1131">
            <v>15500102</v>
          </cell>
        </row>
        <row r="1132">
          <cell r="P1132">
            <v>11704</v>
          </cell>
          <cell r="X1132">
            <v>15500102</v>
          </cell>
        </row>
        <row r="1133">
          <cell r="P1133">
            <v>11705</v>
          </cell>
          <cell r="X1133">
            <v>15500102</v>
          </cell>
        </row>
        <row r="1134">
          <cell r="P1134">
            <v>11706</v>
          </cell>
          <cell r="X1134">
            <v>15510101</v>
          </cell>
        </row>
        <row r="1135">
          <cell r="P1135">
            <v>11707</v>
          </cell>
          <cell r="X1135">
            <v>15510101</v>
          </cell>
        </row>
        <row r="1136">
          <cell r="P1136">
            <v>11708</v>
          </cell>
          <cell r="X1136">
            <v>15510101</v>
          </cell>
        </row>
        <row r="1137">
          <cell r="P1137">
            <v>11709</v>
          </cell>
          <cell r="X1137">
            <v>15510101</v>
          </cell>
        </row>
        <row r="1138">
          <cell r="P1138">
            <v>11710</v>
          </cell>
          <cell r="X1138">
            <v>15510101</v>
          </cell>
        </row>
        <row r="1139">
          <cell r="P1139">
            <v>11711</v>
          </cell>
          <cell r="X1139">
            <v>15510101</v>
          </cell>
        </row>
        <row r="1140">
          <cell r="P1140">
            <v>11712</v>
          </cell>
          <cell r="X1140">
            <v>15510101</v>
          </cell>
        </row>
        <row r="1141">
          <cell r="P1141">
            <v>11713</v>
          </cell>
          <cell r="X1141">
            <v>15510101</v>
          </cell>
        </row>
        <row r="1142">
          <cell r="P1142">
            <v>11714</v>
          </cell>
          <cell r="X1142">
            <v>15510101</v>
          </cell>
        </row>
        <row r="1143">
          <cell r="P1143">
            <v>11715</v>
          </cell>
          <cell r="X1143">
            <v>15510101</v>
          </cell>
        </row>
        <row r="1144">
          <cell r="P1144">
            <v>11716</v>
          </cell>
          <cell r="X1144">
            <v>15510101</v>
          </cell>
        </row>
        <row r="1145">
          <cell r="P1145">
            <v>11717</v>
          </cell>
          <cell r="X1145">
            <v>15510101</v>
          </cell>
        </row>
        <row r="1146">
          <cell r="P1146">
            <v>11718</v>
          </cell>
          <cell r="X1146">
            <v>15510101</v>
          </cell>
        </row>
        <row r="1147">
          <cell r="P1147">
            <v>11719</v>
          </cell>
          <cell r="X1147">
            <v>15510101</v>
          </cell>
        </row>
        <row r="1148">
          <cell r="P1148">
            <v>11720</v>
          </cell>
          <cell r="X1148">
            <v>15520101</v>
          </cell>
        </row>
        <row r="1149">
          <cell r="P1149">
            <v>11721</v>
          </cell>
          <cell r="X1149">
            <v>15520101</v>
          </cell>
        </row>
        <row r="1150">
          <cell r="P1150">
            <v>11722</v>
          </cell>
          <cell r="X1150">
            <v>15520101</v>
          </cell>
        </row>
        <row r="1151">
          <cell r="P1151">
            <v>11723</v>
          </cell>
          <cell r="X1151">
            <v>15520101</v>
          </cell>
        </row>
        <row r="1152">
          <cell r="P1152">
            <v>11724</v>
          </cell>
          <cell r="X1152">
            <v>15520101</v>
          </cell>
        </row>
        <row r="1153">
          <cell r="P1153">
            <v>11725</v>
          </cell>
          <cell r="X1153">
            <v>15520101</v>
          </cell>
        </row>
        <row r="1154">
          <cell r="P1154">
            <v>11726</v>
          </cell>
          <cell r="X1154">
            <v>15520101</v>
          </cell>
        </row>
        <row r="1155">
          <cell r="P1155">
            <v>11727</v>
          </cell>
          <cell r="X1155">
            <v>15520101</v>
          </cell>
        </row>
        <row r="1156">
          <cell r="P1156">
            <v>11728</v>
          </cell>
          <cell r="X1156">
            <v>15520101</v>
          </cell>
        </row>
        <row r="1157">
          <cell r="P1157">
            <v>11729</v>
          </cell>
          <cell r="X1157">
            <v>15520101</v>
          </cell>
        </row>
        <row r="1158">
          <cell r="P1158">
            <v>11730</v>
          </cell>
          <cell r="X1158">
            <v>15520101</v>
          </cell>
        </row>
        <row r="1159">
          <cell r="P1159">
            <v>11731</v>
          </cell>
          <cell r="X1159">
            <v>15520102</v>
          </cell>
        </row>
        <row r="1160">
          <cell r="P1160">
            <v>11732</v>
          </cell>
          <cell r="X1160">
            <v>15520102</v>
          </cell>
        </row>
        <row r="1161">
          <cell r="P1161">
            <v>11733</v>
          </cell>
          <cell r="X1161">
            <v>15520102</v>
          </cell>
        </row>
        <row r="1162">
          <cell r="P1162">
            <v>11734</v>
          </cell>
          <cell r="X1162">
            <v>15520102</v>
          </cell>
        </row>
        <row r="1163">
          <cell r="P1163">
            <v>11735</v>
          </cell>
          <cell r="X1163">
            <v>15520102</v>
          </cell>
        </row>
        <row r="1164">
          <cell r="P1164">
            <v>11736</v>
          </cell>
          <cell r="X1164">
            <v>15520102</v>
          </cell>
        </row>
        <row r="1165">
          <cell r="P1165">
            <v>11737</v>
          </cell>
          <cell r="X1165">
            <v>15520102</v>
          </cell>
        </row>
        <row r="1166">
          <cell r="P1166">
            <v>11738</v>
          </cell>
          <cell r="X1166">
            <v>15520102</v>
          </cell>
        </row>
        <row r="1167">
          <cell r="P1167">
            <v>11739</v>
          </cell>
          <cell r="X1167">
            <v>15520102</v>
          </cell>
        </row>
        <row r="1168">
          <cell r="P1168">
            <v>11740</v>
          </cell>
          <cell r="X1168">
            <v>15520102</v>
          </cell>
        </row>
        <row r="1169">
          <cell r="P1169">
            <v>11741</v>
          </cell>
          <cell r="X1169">
            <v>15520103</v>
          </cell>
        </row>
        <row r="1170">
          <cell r="P1170">
            <v>11742</v>
          </cell>
          <cell r="X1170">
            <v>15520103</v>
          </cell>
        </row>
        <row r="1171">
          <cell r="P1171">
            <v>11743</v>
          </cell>
          <cell r="X1171">
            <v>15520103</v>
          </cell>
        </row>
        <row r="1172">
          <cell r="P1172">
            <v>11744</v>
          </cell>
          <cell r="X1172">
            <v>15520103</v>
          </cell>
        </row>
        <row r="1173">
          <cell r="P1173">
            <v>11745</v>
          </cell>
          <cell r="X1173">
            <v>15520103</v>
          </cell>
        </row>
        <row r="1174">
          <cell r="P1174">
            <v>11746</v>
          </cell>
          <cell r="X1174">
            <v>15520103</v>
          </cell>
        </row>
        <row r="1175">
          <cell r="P1175">
            <v>11747</v>
          </cell>
          <cell r="X1175">
            <v>15520103</v>
          </cell>
        </row>
        <row r="1176">
          <cell r="P1176">
            <v>11748</v>
          </cell>
          <cell r="X1176">
            <v>15520103</v>
          </cell>
        </row>
        <row r="1177">
          <cell r="P1177">
            <v>11749</v>
          </cell>
          <cell r="X1177">
            <v>15520103</v>
          </cell>
        </row>
        <row r="1178">
          <cell r="P1178">
            <v>11750</v>
          </cell>
          <cell r="X1178">
            <v>15520103</v>
          </cell>
        </row>
        <row r="1179">
          <cell r="P1179">
            <v>11751</v>
          </cell>
          <cell r="X1179">
            <v>15520103</v>
          </cell>
        </row>
        <row r="1180">
          <cell r="P1180">
            <v>11752</v>
          </cell>
          <cell r="X1180">
            <v>15530101</v>
          </cell>
        </row>
        <row r="1181">
          <cell r="P1181">
            <v>11753</v>
          </cell>
          <cell r="X1181">
            <v>15530101</v>
          </cell>
        </row>
        <row r="1182">
          <cell r="P1182">
            <v>11754</v>
          </cell>
          <cell r="X1182">
            <v>15530101</v>
          </cell>
        </row>
        <row r="1183">
          <cell r="P1183">
            <v>11755</v>
          </cell>
          <cell r="X1183">
            <v>15530101</v>
          </cell>
        </row>
        <row r="1184">
          <cell r="P1184">
            <v>11756</v>
          </cell>
          <cell r="X1184">
            <v>15530101</v>
          </cell>
        </row>
        <row r="1185">
          <cell r="P1185">
            <v>11757</v>
          </cell>
          <cell r="X1185">
            <v>15530101</v>
          </cell>
        </row>
        <row r="1186">
          <cell r="P1186">
            <v>11758</v>
          </cell>
          <cell r="X1186">
            <v>15530101</v>
          </cell>
        </row>
        <row r="1187">
          <cell r="P1187">
            <v>11759</v>
          </cell>
          <cell r="X1187">
            <v>15530101</v>
          </cell>
        </row>
        <row r="1188">
          <cell r="P1188">
            <v>11760</v>
          </cell>
          <cell r="X1188">
            <v>15530101</v>
          </cell>
        </row>
        <row r="1189">
          <cell r="P1189">
            <v>11761</v>
          </cell>
          <cell r="X1189">
            <v>15530101</v>
          </cell>
        </row>
        <row r="1190">
          <cell r="P1190">
            <v>11762</v>
          </cell>
          <cell r="X1190">
            <v>15530101</v>
          </cell>
        </row>
        <row r="1191">
          <cell r="P1191">
            <v>11763</v>
          </cell>
          <cell r="X1191">
            <v>15530101</v>
          </cell>
        </row>
        <row r="1192">
          <cell r="P1192">
            <v>11764</v>
          </cell>
          <cell r="X1192">
            <v>15530101</v>
          </cell>
        </row>
        <row r="1193">
          <cell r="P1193">
            <v>11765</v>
          </cell>
          <cell r="X1193">
            <v>15530101</v>
          </cell>
        </row>
        <row r="1194">
          <cell r="P1194">
            <v>11766</v>
          </cell>
          <cell r="X1194">
            <v>15560101</v>
          </cell>
        </row>
        <row r="1195">
          <cell r="P1195">
            <v>11767</v>
          </cell>
          <cell r="X1195">
            <v>15560101</v>
          </cell>
        </row>
        <row r="1196">
          <cell r="P1196">
            <v>11768</v>
          </cell>
          <cell r="X1196">
            <v>15560102</v>
          </cell>
        </row>
        <row r="1197">
          <cell r="P1197">
            <v>11769</v>
          </cell>
          <cell r="X1197">
            <v>15560102</v>
          </cell>
        </row>
        <row r="1198">
          <cell r="P1198">
            <v>11770</v>
          </cell>
          <cell r="X1198">
            <v>15560102</v>
          </cell>
        </row>
        <row r="1199">
          <cell r="P1199">
            <v>11771</v>
          </cell>
          <cell r="X1199">
            <v>15570102</v>
          </cell>
        </row>
        <row r="1200">
          <cell r="P1200">
            <v>11772</v>
          </cell>
          <cell r="X1200">
            <v>15590101</v>
          </cell>
        </row>
        <row r="1201">
          <cell r="P1201">
            <v>11773</v>
          </cell>
          <cell r="X1201">
            <v>15590101</v>
          </cell>
        </row>
        <row r="1202">
          <cell r="P1202">
            <v>11774</v>
          </cell>
          <cell r="X1202">
            <v>15590101</v>
          </cell>
        </row>
        <row r="1203">
          <cell r="P1203">
            <v>11775</v>
          </cell>
          <cell r="X1203">
            <v>15590101</v>
          </cell>
        </row>
        <row r="1204">
          <cell r="P1204">
            <v>11776</v>
          </cell>
          <cell r="X1204">
            <v>15590102</v>
          </cell>
        </row>
        <row r="1205">
          <cell r="P1205">
            <v>11777</v>
          </cell>
          <cell r="X1205">
            <v>15590102</v>
          </cell>
        </row>
        <row r="1206">
          <cell r="P1206">
            <v>11778</v>
          </cell>
          <cell r="X1206">
            <v>15590102</v>
          </cell>
        </row>
        <row r="1207">
          <cell r="P1207">
            <v>11779</v>
          </cell>
          <cell r="X1207">
            <v>15590102</v>
          </cell>
        </row>
        <row r="1208">
          <cell r="P1208">
            <v>11780</v>
          </cell>
          <cell r="X1208">
            <v>15590102</v>
          </cell>
        </row>
        <row r="1209">
          <cell r="P1209">
            <v>11781</v>
          </cell>
          <cell r="X1209">
            <v>15590102</v>
          </cell>
        </row>
        <row r="1210">
          <cell r="P1210">
            <v>11784</v>
          </cell>
          <cell r="X1210">
            <v>15590102</v>
          </cell>
        </row>
        <row r="1211">
          <cell r="P1211">
            <v>11785</v>
          </cell>
          <cell r="X1211">
            <v>15590102</v>
          </cell>
        </row>
        <row r="1212">
          <cell r="P1212">
            <v>11786</v>
          </cell>
          <cell r="X1212">
            <v>15590102</v>
          </cell>
        </row>
        <row r="1213">
          <cell r="P1213">
            <v>11787</v>
          </cell>
          <cell r="X1213">
            <v>15590102</v>
          </cell>
        </row>
        <row r="1214">
          <cell r="P1214">
            <v>11788</v>
          </cell>
          <cell r="X1214">
            <v>15590102</v>
          </cell>
        </row>
        <row r="1215">
          <cell r="P1215">
            <v>11789</v>
          </cell>
          <cell r="X1215">
            <v>15590102</v>
          </cell>
        </row>
        <row r="1216">
          <cell r="P1216">
            <v>11790</v>
          </cell>
          <cell r="X1216">
            <v>15590102</v>
          </cell>
        </row>
        <row r="1217">
          <cell r="P1217">
            <v>11791</v>
          </cell>
          <cell r="X1217">
            <v>15590102</v>
          </cell>
        </row>
        <row r="1218">
          <cell r="P1218">
            <v>11792</v>
          </cell>
          <cell r="X1218">
            <v>15590103</v>
          </cell>
        </row>
        <row r="1219">
          <cell r="P1219">
            <v>11793</v>
          </cell>
          <cell r="X1219">
            <v>15590103</v>
          </cell>
        </row>
        <row r="1220">
          <cell r="P1220">
            <v>11794</v>
          </cell>
          <cell r="X1220">
            <v>15590103</v>
          </cell>
        </row>
        <row r="1221">
          <cell r="P1221">
            <v>11795</v>
          </cell>
          <cell r="X1221">
            <v>15590103</v>
          </cell>
        </row>
        <row r="1222">
          <cell r="P1222">
            <v>11796</v>
          </cell>
          <cell r="X1222">
            <v>15590901</v>
          </cell>
        </row>
        <row r="1223">
          <cell r="P1223">
            <v>11797</v>
          </cell>
          <cell r="X1223">
            <v>15590998</v>
          </cell>
        </row>
        <row r="1224">
          <cell r="P1224">
            <v>11798</v>
          </cell>
          <cell r="X1224">
            <v>15590998</v>
          </cell>
        </row>
        <row r="1225">
          <cell r="P1225">
            <v>11799</v>
          </cell>
          <cell r="X1225">
            <v>15590998</v>
          </cell>
        </row>
        <row r="1226">
          <cell r="P1226">
            <v>11800</v>
          </cell>
          <cell r="X1226">
            <v>15590998</v>
          </cell>
        </row>
        <row r="1227">
          <cell r="P1227">
            <v>11801</v>
          </cell>
          <cell r="X1227">
            <v>15590998</v>
          </cell>
        </row>
        <row r="1228">
          <cell r="P1228">
            <v>11802</v>
          </cell>
          <cell r="X1228">
            <v>15590998</v>
          </cell>
        </row>
        <row r="1229">
          <cell r="P1229">
            <v>11803</v>
          </cell>
          <cell r="X1229">
            <v>15590998</v>
          </cell>
        </row>
        <row r="1230">
          <cell r="P1230">
            <v>11810</v>
          </cell>
          <cell r="X1230">
            <v>15590998</v>
          </cell>
        </row>
        <row r="1231">
          <cell r="P1231">
            <v>11811</v>
          </cell>
          <cell r="X1231">
            <v>15590998</v>
          </cell>
        </row>
        <row r="1232">
          <cell r="P1232">
            <v>11812</v>
          </cell>
          <cell r="X1232">
            <v>15590998</v>
          </cell>
        </row>
        <row r="1233">
          <cell r="P1233">
            <v>11813</v>
          </cell>
          <cell r="X1233">
            <v>15590998</v>
          </cell>
        </row>
        <row r="1234">
          <cell r="P1234">
            <v>11814</v>
          </cell>
          <cell r="X1234">
            <v>15590999</v>
          </cell>
        </row>
        <row r="1235">
          <cell r="P1235">
            <v>11815</v>
          </cell>
          <cell r="X1235">
            <v>15590999</v>
          </cell>
        </row>
        <row r="1236">
          <cell r="P1236">
            <v>11816</v>
          </cell>
          <cell r="X1236">
            <v>15590999</v>
          </cell>
        </row>
        <row r="1237">
          <cell r="P1237">
            <v>11817</v>
          </cell>
          <cell r="X1237">
            <v>15590999</v>
          </cell>
        </row>
        <row r="1238">
          <cell r="P1238">
            <v>11818</v>
          </cell>
          <cell r="X1238">
            <v>15590999</v>
          </cell>
        </row>
        <row r="1239">
          <cell r="P1239">
            <v>11819</v>
          </cell>
          <cell r="X1239">
            <v>15590999</v>
          </cell>
        </row>
        <row r="1240">
          <cell r="P1240">
            <v>11820</v>
          </cell>
          <cell r="X1240">
            <v>15590999</v>
          </cell>
        </row>
        <row r="1241">
          <cell r="P1241">
            <v>11821</v>
          </cell>
          <cell r="X1241">
            <v>15590999</v>
          </cell>
        </row>
        <row r="1242">
          <cell r="P1242">
            <v>11822</v>
          </cell>
          <cell r="X1242">
            <v>15590999</v>
          </cell>
        </row>
        <row r="1243">
          <cell r="P1243">
            <v>11823</v>
          </cell>
          <cell r="X1243">
            <v>15590999</v>
          </cell>
        </row>
        <row r="1244">
          <cell r="P1244">
            <v>11824</v>
          </cell>
          <cell r="X1244">
            <v>15590999</v>
          </cell>
        </row>
        <row r="1245">
          <cell r="P1245">
            <v>11825</v>
          </cell>
          <cell r="X1245">
            <v>15590999</v>
          </cell>
        </row>
        <row r="1246">
          <cell r="P1246">
            <v>11826</v>
          </cell>
          <cell r="X1246">
            <v>15590999</v>
          </cell>
        </row>
        <row r="1247">
          <cell r="P1247">
            <v>11827</v>
          </cell>
          <cell r="X1247">
            <v>15590999</v>
          </cell>
        </row>
        <row r="1248">
          <cell r="P1248">
            <v>11828</v>
          </cell>
          <cell r="X1248">
            <v>15800101</v>
          </cell>
        </row>
        <row r="1249">
          <cell r="P1249">
            <v>11829</v>
          </cell>
          <cell r="X1249">
            <v>15800101</v>
          </cell>
        </row>
        <row r="1250">
          <cell r="P1250">
            <v>11830</v>
          </cell>
          <cell r="X1250">
            <v>15800101</v>
          </cell>
        </row>
        <row r="1251">
          <cell r="P1251">
            <v>11831</v>
          </cell>
          <cell r="X1251">
            <v>15800101</v>
          </cell>
        </row>
        <row r="1252">
          <cell r="P1252">
            <v>11832</v>
          </cell>
          <cell r="X1252">
            <v>15800101</v>
          </cell>
        </row>
        <row r="1253">
          <cell r="P1253">
            <v>11833</v>
          </cell>
          <cell r="X1253">
            <v>15800101</v>
          </cell>
        </row>
        <row r="1254">
          <cell r="P1254">
            <v>11834</v>
          </cell>
          <cell r="X1254">
            <v>15800101</v>
          </cell>
        </row>
        <row r="1255">
          <cell r="P1255">
            <v>11835</v>
          </cell>
          <cell r="X1255">
            <v>15800101</v>
          </cell>
        </row>
        <row r="1256">
          <cell r="P1256">
            <v>11836</v>
          </cell>
          <cell r="X1256">
            <v>15800101</v>
          </cell>
        </row>
        <row r="1257">
          <cell r="P1257">
            <v>11837</v>
          </cell>
          <cell r="X1257">
            <v>15800101</v>
          </cell>
        </row>
        <row r="1258">
          <cell r="P1258">
            <v>11838</v>
          </cell>
          <cell r="X1258">
            <v>15800101</v>
          </cell>
        </row>
        <row r="1259">
          <cell r="P1259">
            <v>11839</v>
          </cell>
          <cell r="X1259">
            <v>15800101</v>
          </cell>
        </row>
        <row r="1260">
          <cell r="P1260">
            <v>11840</v>
          </cell>
          <cell r="X1260">
            <v>15800101</v>
          </cell>
        </row>
        <row r="1261">
          <cell r="P1261">
            <v>11841</v>
          </cell>
          <cell r="X1261">
            <v>15800101</v>
          </cell>
        </row>
        <row r="1262">
          <cell r="P1262">
            <v>11842</v>
          </cell>
          <cell r="X1262">
            <v>16000101</v>
          </cell>
        </row>
        <row r="1263">
          <cell r="P1263">
            <v>11843</v>
          </cell>
          <cell r="X1263">
            <v>16000101</v>
          </cell>
        </row>
        <row r="1264">
          <cell r="P1264">
            <v>11844</v>
          </cell>
          <cell r="X1264">
            <v>16000101</v>
          </cell>
        </row>
        <row r="1265">
          <cell r="P1265">
            <v>11845</v>
          </cell>
          <cell r="X1265">
            <v>16000101</v>
          </cell>
        </row>
        <row r="1266">
          <cell r="P1266">
            <v>11846</v>
          </cell>
          <cell r="X1266">
            <v>16000101</v>
          </cell>
        </row>
        <row r="1267">
          <cell r="P1267">
            <v>11847</v>
          </cell>
          <cell r="X1267">
            <v>16000101</v>
          </cell>
        </row>
        <row r="1268">
          <cell r="P1268">
            <v>11848</v>
          </cell>
          <cell r="X1268">
            <v>16000101</v>
          </cell>
        </row>
        <row r="1269">
          <cell r="P1269">
            <v>11849</v>
          </cell>
          <cell r="X1269">
            <v>16000101</v>
          </cell>
        </row>
        <row r="1270">
          <cell r="P1270">
            <v>11850</v>
          </cell>
          <cell r="X1270">
            <v>16000101</v>
          </cell>
        </row>
        <row r="1271">
          <cell r="P1271">
            <v>11851</v>
          </cell>
          <cell r="X1271">
            <v>16000101</v>
          </cell>
        </row>
        <row r="1272">
          <cell r="P1272">
            <v>11852</v>
          </cell>
          <cell r="X1272">
            <v>16000101</v>
          </cell>
        </row>
        <row r="1273">
          <cell r="P1273">
            <v>11853</v>
          </cell>
          <cell r="X1273">
            <v>16000101</v>
          </cell>
        </row>
        <row r="1274">
          <cell r="P1274">
            <v>11854</v>
          </cell>
          <cell r="X1274">
            <v>16000101</v>
          </cell>
        </row>
        <row r="1275">
          <cell r="P1275">
            <v>11855</v>
          </cell>
          <cell r="X1275">
            <v>16000101</v>
          </cell>
        </row>
        <row r="1276">
          <cell r="P1276">
            <v>11856</v>
          </cell>
          <cell r="X1276">
            <v>17100101</v>
          </cell>
        </row>
        <row r="1277">
          <cell r="P1277">
            <v>11857</v>
          </cell>
          <cell r="X1277">
            <v>17100101</v>
          </cell>
        </row>
        <row r="1278">
          <cell r="P1278">
            <v>11858</v>
          </cell>
          <cell r="X1278">
            <v>17100101</v>
          </cell>
        </row>
        <row r="1279">
          <cell r="P1279">
            <v>11859</v>
          </cell>
          <cell r="X1279">
            <v>17100101</v>
          </cell>
        </row>
        <row r="1280">
          <cell r="P1280">
            <v>11860</v>
          </cell>
          <cell r="X1280">
            <v>17100101</v>
          </cell>
        </row>
        <row r="1281">
          <cell r="P1281">
            <v>11861</v>
          </cell>
          <cell r="X1281">
            <v>17100101</v>
          </cell>
        </row>
        <row r="1282">
          <cell r="P1282">
            <v>11862</v>
          </cell>
          <cell r="X1282">
            <v>17100101</v>
          </cell>
        </row>
        <row r="1283">
          <cell r="P1283">
            <v>11863</v>
          </cell>
          <cell r="X1283">
            <v>17100101</v>
          </cell>
        </row>
        <row r="1284">
          <cell r="P1284">
            <v>11864</v>
          </cell>
          <cell r="X1284">
            <v>17100101</v>
          </cell>
        </row>
        <row r="1285">
          <cell r="P1285">
            <v>11865</v>
          </cell>
          <cell r="X1285">
            <v>17100101</v>
          </cell>
        </row>
        <row r="1286">
          <cell r="P1286">
            <v>11866</v>
          </cell>
          <cell r="X1286">
            <v>17100101</v>
          </cell>
        </row>
        <row r="1287">
          <cell r="P1287">
            <v>11867</v>
          </cell>
          <cell r="X1287">
            <v>17100101</v>
          </cell>
        </row>
        <row r="1288">
          <cell r="P1288">
            <v>11868</v>
          </cell>
          <cell r="X1288">
            <v>17100101</v>
          </cell>
        </row>
        <row r="1289">
          <cell r="P1289">
            <v>11869</v>
          </cell>
          <cell r="X1289">
            <v>17100101</v>
          </cell>
        </row>
        <row r="1290">
          <cell r="P1290">
            <v>11870</v>
          </cell>
          <cell r="X1290">
            <v>17100102</v>
          </cell>
        </row>
        <row r="1291">
          <cell r="P1291">
            <v>11871</v>
          </cell>
          <cell r="X1291">
            <v>17100102</v>
          </cell>
        </row>
        <row r="1292">
          <cell r="P1292">
            <v>11872</v>
          </cell>
          <cell r="X1292">
            <v>17100102</v>
          </cell>
        </row>
        <row r="1293">
          <cell r="P1293">
            <v>11873</v>
          </cell>
          <cell r="X1293">
            <v>17100102</v>
          </cell>
        </row>
        <row r="1294">
          <cell r="P1294">
            <v>11874</v>
          </cell>
          <cell r="X1294">
            <v>17100102</v>
          </cell>
        </row>
        <row r="1295">
          <cell r="P1295">
            <v>11875</v>
          </cell>
          <cell r="X1295">
            <v>17100102</v>
          </cell>
        </row>
        <row r="1296">
          <cell r="P1296">
            <v>11876</v>
          </cell>
          <cell r="X1296">
            <v>17100102</v>
          </cell>
        </row>
        <row r="1297">
          <cell r="P1297">
            <v>11877</v>
          </cell>
          <cell r="X1297">
            <v>17100102</v>
          </cell>
        </row>
        <row r="1298">
          <cell r="P1298">
            <v>11878</v>
          </cell>
          <cell r="X1298">
            <v>17100102</v>
          </cell>
        </row>
        <row r="1299">
          <cell r="P1299">
            <v>11879</v>
          </cell>
          <cell r="X1299">
            <v>17100102</v>
          </cell>
        </row>
        <row r="1300">
          <cell r="P1300">
            <v>11880</v>
          </cell>
          <cell r="X1300">
            <v>17110101</v>
          </cell>
        </row>
        <row r="1301">
          <cell r="P1301">
            <v>11881</v>
          </cell>
          <cell r="X1301">
            <v>17110101</v>
          </cell>
        </row>
        <row r="1302">
          <cell r="P1302">
            <v>11882</v>
          </cell>
          <cell r="X1302">
            <v>17110101</v>
          </cell>
        </row>
        <row r="1303">
          <cell r="P1303">
            <v>11883</v>
          </cell>
          <cell r="X1303">
            <v>17110101</v>
          </cell>
        </row>
        <row r="1304">
          <cell r="P1304">
            <v>11884</v>
          </cell>
          <cell r="X1304">
            <v>17110101</v>
          </cell>
        </row>
        <row r="1305">
          <cell r="P1305">
            <v>11885</v>
          </cell>
          <cell r="X1305">
            <v>17110101</v>
          </cell>
        </row>
        <row r="1306">
          <cell r="P1306">
            <v>11886</v>
          </cell>
          <cell r="X1306">
            <v>17110101</v>
          </cell>
        </row>
        <row r="1307">
          <cell r="P1307">
            <v>11887</v>
          </cell>
          <cell r="X1307">
            <v>17110101</v>
          </cell>
        </row>
        <row r="1308">
          <cell r="P1308">
            <v>11888</v>
          </cell>
          <cell r="X1308">
            <v>17110101</v>
          </cell>
        </row>
        <row r="1309">
          <cell r="P1309">
            <v>11889</v>
          </cell>
          <cell r="X1309">
            <v>17110101</v>
          </cell>
        </row>
        <row r="1310">
          <cell r="P1310">
            <v>11890</v>
          </cell>
          <cell r="X1310">
            <v>17110101</v>
          </cell>
        </row>
        <row r="1311">
          <cell r="P1311">
            <v>11891</v>
          </cell>
          <cell r="X1311">
            <v>17110101</v>
          </cell>
        </row>
        <row r="1312">
          <cell r="P1312">
            <v>11892</v>
          </cell>
          <cell r="X1312">
            <v>17110101</v>
          </cell>
        </row>
        <row r="1313">
          <cell r="P1313">
            <v>11893</v>
          </cell>
          <cell r="X1313">
            <v>17110101</v>
          </cell>
        </row>
        <row r="1314">
          <cell r="P1314">
            <v>11894</v>
          </cell>
          <cell r="X1314">
            <v>17110102</v>
          </cell>
        </row>
        <row r="1315">
          <cell r="P1315">
            <v>11895</v>
          </cell>
          <cell r="X1315">
            <v>17110102</v>
          </cell>
        </row>
        <row r="1316">
          <cell r="P1316">
            <v>11896</v>
          </cell>
          <cell r="X1316">
            <v>17110102</v>
          </cell>
        </row>
        <row r="1317">
          <cell r="P1317">
            <v>11897</v>
          </cell>
          <cell r="X1317">
            <v>17110102</v>
          </cell>
        </row>
        <row r="1318">
          <cell r="P1318">
            <v>11898</v>
          </cell>
          <cell r="X1318">
            <v>17110102</v>
          </cell>
        </row>
        <row r="1319">
          <cell r="P1319">
            <v>11899</v>
          </cell>
          <cell r="X1319">
            <v>17110102</v>
          </cell>
        </row>
        <row r="1320">
          <cell r="P1320">
            <v>11900</v>
          </cell>
          <cell r="X1320">
            <v>17110102</v>
          </cell>
        </row>
        <row r="1321">
          <cell r="P1321">
            <v>11901</v>
          </cell>
          <cell r="X1321">
            <v>17110102</v>
          </cell>
        </row>
        <row r="1322">
          <cell r="P1322">
            <v>11902</v>
          </cell>
          <cell r="X1322">
            <v>17110102</v>
          </cell>
        </row>
        <row r="1323">
          <cell r="P1323">
            <v>11903</v>
          </cell>
          <cell r="X1323">
            <v>17110102</v>
          </cell>
        </row>
        <row r="1324">
          <cell r="P1324">
            <v>11904</v>
          </cell>
          <cell r="X1324">
            <v>17200101</v>
          </cell>
        </row>
        <row r="1325">
          <cell r="P1325">
            <v>11905</v>
          </cell>
          <cell r="X1325">
            <v>17200101</v>
          </cell>
        </row>
        <row r="1326">
          <cell r="P1326">
            <v>11906</v>
          </cell>
          <cell r="X1326">
            <v>17200101</v>
          </cell>
        </row>
        <row r="1327">
          <cell r="P1327">
            <v>11907</v>
          </cell>
          <cell r="X1327">
            <v>17200101</v>
          </cell>
        </row>
        <row r="1328">
          <cell r="P1328">
            <v>11908</v>
          </cell>
          <cell r="X1328">
            <v>17200101</v>
          </cell>
        </row>
        <row r="1329">
          <cell r="P1329">
            <v>11909</v>
          </cell>
          <cell r="X1329">
            <v>17200101</v>
          </cell>
        </row>
        <row r="1330">
          <cell r="P1330">
            <v>11910</v>
          </cell>
          <cell r="X1330">
            <v>17200101</v>
          </cell>
        </row>
        <row r="1331">
          <cell r="P1331">
            <v>11911</v>
          </cell>
          <cell r="X1331">
            <v>17200101</v>
          </cell>
        </row>
        <row r="1332">
          <cell r="P1332">
            <v>11912</v>
          </cell>
          <cell r="X1332">
            <v>17200101</v>
          </cell>
        </row>
        <row r="1333">
          <cell r="P1333">
            <v>11913</v>
          </cell>
          <cell r="X1333">
            <v>17200101</v>
          </cell>
        </row>
        <row r="1334">
          <cell r="P1334">
            <v>11914</v>
          </cell>
          <cell r="X1334">
            <v>17200101</v>
          </cell>
        </row>
        <row r="1335">
          <cell r="P1335">
            <v>11915</v>
          </cell>
          <cell r="X1335">
            <v>17200101</v>
          </cell>
        </row>
        <row r="1336">
          <cell r="P1336">
            <v>11916</v>
          </cell>
          <cell r="X1336">
            <v>17200101</v>
          </cell>
        </row>
        <row r="1337">
          <cell r="P1337">
            <v>11917</v>
          </cell>
          <cell r="X1337">
            <v>17200101</v>
          </cell>
        </row>
        <row r="1338">
          <cell r="P1338">
            <v>11918</v>
          </cell>
          <cell r="X1338">
            <v>17200102</v>
          </cell>
        </row>
        <row r="1339">
          <cell r="P1339">
            <v>11919</v>
          </cell>
          <cell r="X1339">
            <v>17200102</v>
          </cell>
        </row>
        <row r="1340">
          <cell r="P1340">
            <v>11920</v>
          </cell>
          <cell r="X1340">
            <v>17200102</v>
          </cell>
        </row>
        <row r="1341">
          <cell r="P1341">
            <v>11921</v>
          </cell>
          <cell r="X1341">
            <v>17200102</v>
          </cell>
        </row>
        <row r="1342">
          <cell r="P1342">
            <v>11922</v>
          </cell>
          <cell r="X1342">
            <v>17200102</v>
          </cell>
        </row>
        <row r="1343">
          <cell r="P1343">
            <v>11923</v>
          </cell>
          <cell r="X1343">
            <v>17200102</v>
          </cell>
        </row>
        <row r="1344">
          <cell r="P1344">
            <v>11924</v>
          </cell>
          <cell r="X1344">
            <v>17200102</v>
          </cell>
        </row>
        <row r="1345">
          <cell r="P1345">
            <v>11925</v>
          </cell>
          <cell r="X1345">
            <v>17200102</v>
          </cell>
        </row>
        <row r="1346">
          <cell r="P1346">
            <v>11926</v>
          </cell>
          <cell r="X1346">
            <v>17200102</v>
          </cell>
        </row>
        <row r="1347">
          <cell r="P1347">
            <v>11927</v>
          </cell>
          <cell r="X1347">
            <v>17200102</v>
          </cell>
        </row>
        <row r="1348">
          <cell r="P1348">
            <v>11928</v>
          </cell>
          <cell r="X1348">
            <v>17200103</v>
          </cell>
        </row>
        <row r="1349">
          <cell r="P1349">
            <v>11929</v>
          </cell>
          <cell r="X1349">
            <v>17200103</v>
          </cell>
        </row>
        <row r="1350">
          <cell r="P1350">
            <v>11930</v>
          </cell>
          <cell r="X1350">
            <v>17200103</v>
          </cell>
        </row>
        <row r="1351">
          <cell r="P1351">
            <v>11931</v>
          </cell>
          <cell r="X1351">
            <v>17200103</v>
          </cell>
        </row>
        <row r="1352">
          <cell r="P1352">
            <v>11932</v>
          </cell>
          <cell r="X1352">
            <v>17200103</v>
          </cell>
        </row>
        <row r="1353">
          <cell r="P1353">
            <v>11933</v>
          </cell>
          <cell r="X1353">
            <v>17200103</v>
          </cell>
        </row>
        <row r="1354">
          <cell r="P1354">
            <v>11934</v>
          </cell>
          <cell r="X1354">
            <v>17200103</v>
          </cell>
        </row>
        <row r="1355">
          <cell r="P1355">
            <v>11935</v>
          </cell>
          <cell r="X1355">
            <v>17200103</v>
          </cell>
        </row>
        <row r="1356">
          <cell r="P1356">
            <v>11936</v>
          </cell>
          <cell r="X1356">
            <v>17200103</v>
          </cell>
        </row>
        <row r="1357">
          <cell r="P1357">
            <v>11937</v>
          </cell>
          <cell r="X1357">
            <v>17200103</v>
          </cell>
        </row>
        <row r="1358">
          <cell r="P1358">
            <v>11938</v>
          </cell>
          <cell r="X1358">
            <v>17200103</v>
          </cell>
        </row>
        <row r="1359">
          <cell r="P1359">
            <v>11939</v>
          </cell>
          <cell r="X1359">
            <v>17200103</v>
          </cell>
        </row>
        <row r="1360">
          <cell r="P1360">
            <v>11940</v>
          </cell>
          <cell r="X1360">
            <v>17200103</v>
          </cell>
        </row>
        <row r="1361">
          <cell r="P1361">
            <v>11941</v>
          </cell>
          <cell r="X1361">
            <v>17200103</v>
          </cell>
        </row>
        <row r="1362">
          <cell r="P1362">
            <v>11942</v>
          </cell>
          <cell r="X1362">
            <v>17200104</v>
          </cell>
        </row>
        <row r="1363">
          <cell r="P1363">
            <v>11943</v>
          </cell>
          <cell r="X1363">
            <v>17200104</v>
          </cell>
        </row>
        <row r="1364">
          <cell r="P1364">
            <v>11944</v>
          </cell>
          <cell r="X1364">
            <v>17200104</v>
          </cell>
        </row>
        <row r="1365">
          <cell r="P1365">
            <v>11945</v>
          </cell>
          <cell r="X1365">
            <v>17200104</v>
          </cell>
        </row>
        <row r="1366">
          <cell r="P1366">
            <v>11946</v>
          </cell>
          <cell r="X1366">
            <v>17200104</v>
          </cell>
        </row>
        <row r="1367">
          <cell r="P1367">
            <v>11947</v>
          </cell>
          <cell r="X1367">
            <v>17200104</v>
          </cell>
        </row>
        <row r="1368">
          <cell r="P1368">
            <v>11948</v>
          </cell>
          <cell r="X1368">
            <v>17200104</v>
          </cell>
        </row>
        <row r="1369">
          <cell r="P1369">
            <v>11949</v>
          </cell>
          <cell r="X1369">
            <v>17200104</v>
          </cell>
        </row>
        <row r="1370">
          <cell r="P1370">
            <v>11950</v>
          </cell>
          <cell r="X1370">
            <v>17200104</v>
          </cell>
        </row>
        <row r="1371">
          <cell r="P1371">
            <v>11951</v>
          </cell>
          <cell r="X1371">
            <v>17200104</v>
          </cell>
        </row>
        <row r="1372">
          <cell r="P1372">
            <v>11952</v>
          </cell>
          <cell r="X1372">
            <v>17210101</v>
          </cell>
        </row>
        <row r="1373">
          <cell r="P1373">
            <v>11953</v>
          </cell>
          <cell r="X1373">
            <v>17210101</v>
          </cell>
        </row>
        <row r="1374">
          <cell r="P1374">
            <v>11954</v>
          </cell>
          <cell r="X1374">
            <v>17210101</v>
          </cell>
        </row>
        <row r="1375">
          <cell r="P1375">
            <v>11955</v>
          </cell>
          <cell r="X1375">
            <v>17210101</v>
          </cell>
        </row>
        <row r="1376">
          <cell r="P1376">
            <v>11956</v>
          </cell>
          <cell r="X1376">
            <v>17210101</v>
          </cell>
        </row>
        <row r="1377">
          <cell r="P1377">
            <v>11957</v>
          </cell>
          <cell r="X1377">
            <v>17210101</v>
          </cell>
        </row>
        <row r="1378">
          <cell r="P1378">
            <v>11958</v>
          </cell>
          <cell r="X1378">
            <v>17210101</v>
          </cell>
        </row>
        <row r="1379">
          <cell r="P1379">
            <v>11959</v>
          </cell>
          <cell r="X1379">
            <v>17210101</v>
          </cell>
        </row>
        <row r="1380">
          <cell r="P1380">
            <v>11960</v>
          </cell>
          <cell r="X1380">
            <v>17210101</v>
          </cell>
        </row>
        <row r="1381">
          <cell r="P1381">
            <v>11961</v>
          </cell>
          <cell r="X1381">
            <v>17210101</v>
          </cell>
        </row>
        <row r="1382">
          <cell r="P1382">
            <v>11962</v>
          </cell>
          <cell r="X1382">
            <v>17210101</v>
          </cell>
        </row>
        <row r="1383">
          <cell r="P1383">
            <v>11963</v>
          </cell>
          <cell r="X1383">
            <v>17210101</v>
          </cell>
        </row>
        <row r="1384">
          <cell r="P1384">
            <v>11964</v>
          </cell>
          <cell r="X1384">
            <v>17210101</v>
          </cell>
        </row>
        <row r="1385">
          <cell r="P1385">
            <v>11965</v>
          </cell>
          <cell r="X1385">
            <v>17210101</v>
          </cell>
        </row>
        <row r="1386">
          <cell r="P1386">
            <v>11966</v>
          </cell>
          <cell r="X1386">
            <v>17210102</v>
          </cell>
        </row>
        <row r="1387">
          <cell r="P1387">
            <v>11967</v>
          </cell>
          <cell r="X1387">
            <v>17210102</v>
          </cell>
        </row>
        <row r="1388">
          <cell r="P1388">
            <v>12060</v>
          </cell>
          <cell r="X1388">
            <v>17210102</v>
          </cell>
        </row>
        <row r="1389">
          <cell r="P1389">
            <v>12070</v>
          </cell>
          <cell r="X1389">
            <v>17210102</v>
          </cell>
        </row>
        <row r="1390">
          <cell r="P1390">
            <v>12071</v>
          </cell>
          <cell r="X1390">
            <v>17210102</v>
          </cell>
        </row>
        <row r="1391">
          <cell r="P1391">
            <v>12072</v>
          </cell>
          <cell r="X1391">
            <v>17210102</v>
          </cell>
        </row>
        <row r="1392">
          <cell r="P1392">
            <v>12073</v>
          </cell>
          <cell r="X1392">
            <v>17210102</v>
          </cell>
        </row>
        <row r="1393">
          <cell r="P1393">
            <v>12074</v>
          </cell>
          <cell r="X1393">
            <v>17210102</v>
          </cell>
        </row>
        <row r="1394">
          <cell r="P1394">
            <v>12075</v>
          </cell>
          <cell r="X1394">
            <v>17210102</v>
          </cell>
        </row>
        <row r="1395">
          <cell r="P1395">
            <v>12076</v>
          </cell>
          <cell r="X1395">
            <v>17210102</v>
          </cell>
        </row>
        <row r="1396">
          <cell r="P1396">
            <v>12077</v>
          </cell>
          <cell r="X1396">
            <v>17210103</v>
          </cell>
        </row>
        <row r="1397">
          <cell r="P1397">
            <v>12078</v>
          </cell>
          <cell r="X1397">
            <v>17210103</v>
          </cell>
        </row>
        <row r="1398">
          <cell r="P1398">
            <v>12079</v>
          </cell>
          <cell r="X1398">
            <v>17210103</v>
          </cell>
        </row>
        <row r="1399">
          <cell r="P1399">
            <v>12080</v>
          </cell>
          <cell r="X1399">
            <v>17210103</v>
          </cell>
        </row>
        <row r="1400">
          <cell r="P1400">
            <v>12081</v>
          </cell>
          <cell r="X1400">
            <v>17210103</v>
          </cell>
        </row>
        <row r="1401">
          <cell r="P1401">
            <v>12082</v>
          </cell>
          <cell r="X1401">
            <v>17210103</v>
          </cell>
        </row>
        <row r="1402">
          <cell r="P1402">
            <v>12083</v>
          </cell>
          <cell r="X1402">
            <v>17210103</v>
          </cell>
        </row>
        <row r="1403">
          <cell r="P1403">
            <v>12084</v>
          </cell>
          <cell r="X1403">
            <v>17210103</v>
          </cell>
        </row>
        <row r="1404">
          <cell r="P1404">
            <v>12085</v>
          </cell>
          <cell r="X1404">
            <v>17210103</v>
          </cell>
        </row>
        <row r="1405">
          <cell r="P1405">
            <v>12086</v>
          </cell>
          <cell r="X1405">
            <v>17210103</v>
          </cell>
        </row>
        <row r="1406">
          <cell r="P1406">
            <v>12087</v>
          </cell>
          <cell r="X1406">
            <v>17210103</v>
          </cell>
        </row>
        <row r="1407">
          <cell r="P1407">
            <v>12088</v>
          </cell>
          <cell r="X1407">
            <v>17210103</v>
          </cell>
        </row>
        <row r="1408">
          <cell r="P1408">
            <v>12089</v>
          </cell>
          <cell r="X1408">
            <v>17210103</v>
          </cell>
        </row>
        <row r="1409">
          <cell r="P1409">
            <v>12090</v>
          </cell>
          <cell r="X1409">
            <v>17210103</v>
          </cell>
        </row>
        <row r="1410">
          <cell r="P1410">
            <v>12091</v>
          </cell>
          <cell r="X1410">
            <v>17210104</v>
          </cell>
        </row>
        <row r="1411">
          <cell r="P1411">
            <v>12092</v>
          </cell>
          <cell r="X1411">
            <v>17210104</v>
          </cell>
        </row>
        <row r="1412">
          <cell r="P1412">
            <v>12093</v>
          </cell>
          <cell r="X1412">
            <v>17210104</v>
          </cell>
        </row>
        <row r="1413">
          <cell r="P1413">
            <v>12094</v>
          </cell>
          <cell r="X1413">
            <v>17210104</v>
          </cell>
        </row>
        <row r="1414">
          <cell r="P1414">
            <v>12095</v>
          </cell>
          <cell r="X1414">
            <v>17210104</v>
          </cell>
        </row>
        <row r="1415">
          <cell r="P1415">
            <v>12096</v>
          </cell>
          <cell r="X1415">
            <v>17210104</v>
          </cell>
        </row>
        <row r="1416">
          <cell r="P1416">
            <v>12097</v>
          </cell>
          <cell r="X1416">
            <v>17210104</v>
          </cell>
        </row>
        <row r="1417">
          <cell r="P1417">
            <v>12098</v>
          </cell>
          <cell r="X1417">
            <v>17210104</v>
          </cell>
        </row>
        <row r="1418">
          <cell r="P1418">
            <v>12099</v>
          </cell>
          <cell r="X1418">
            <v>17210104</v>
          </cell>
        </row>
        <row r="1419">
          <cell r="P1419">
            <v>12100</v>
          </cell>
          <cell r="X1419">
            <v>17210104</v>
          </cell>
        </row>
        <row r="1420">
          <cell r="P1420">
            <v>12101</v>
          </cell>
          <cell r="X1420">
            <v>17210105</v>
          </cell>
        </row>
        <row r="1421">
          <cell r="P1421">
            <v>12102</v>
          </cell>
          <cell r="X1421">
            <v>17210105</v>
          </cell>
        </row>
        <row r="1422">
          <cell r="P1422">
            <v>12103</v>
          </cell>
          <cell r="X1422">
            <v>17210105</v>
          </cell>
        </row>
        <row r="1423">
          <cell r="P1423">
            <v>12104</v>
          </cell>
          <cell r="X1423">
            <v>17210105</v>
          </cell>
        </row>
        <row r="1424">
          <cell r="P1424">
            <v>12105</v>
          </cell>
          <cell r="X1424">
            <v>17210105</v>
          </cell>
        </row>
        <row r="1425">
          <cell r="P1425">
            <v>12106</v>
          </cell>
          <cell r="X1425">
            <v>17210105</v>
          </cell>
        </row>
        <row r="1426">
          <cell r="P1426">
            <v>12107</v>
          </cell>
          <cell r="X1426">
            <v>17210105</v>
          </cell>
        </row>
        <row r="1427">
          <cell r="P1427">
            <v>12108</v>
          </cell>
          <cell r="X1427">
            <v>17210105</v>
          </cell>
        </row>
        <row r="1428">
          <cell r="P1428">
            <v>12109</v>
          </cell>
          <cell r="X1428">
            <v>17210105</v>
          </cell>
        </row>
        <row r="1429">
          <cell r="P1429">
            <v>12110</v>
          </cell>
          <cell r="X1429">
            <v>17210105</v>
          </cell>
        </row>
        <row r="1430">
          <cell r="P1430">
            <v>12111</v>
          </cell>
          <cell r="X1430">
            <v>17220101</v>
          </cell>
        </row>
        <row r="1431">
          <cell r="P1431">
            <v>12112</v>
          </cell>
          <cell r="X1431">
            <v>17220101</v>
          </cell>
        </row>
        <row r="1432">
          <cell r="P1432">
            <v>12113</v>
          </cell>
          <cell r="X1432">
            <v>17220101</v>
          </cell>
        </row>
        <row r="1433">
          <cell r="P1433">
            <v>12114</v>
          </cell>
          <cell r="X1433">
            <v>17220101</v>
          </cell>
        </row>
        <row r="1434">
          <cell r="P1434">
            <v>12115</v>
          </cell>
          <cell r="X1434">
            <v>17220101</v>
          </cell>
        </row>
        <row r="1435">
          <cell r="P1435">
            <v>12116</v>
          </cell>
          <cell r="X1435">
            <v>17220101</v>
          </cell>
        </row>
        <row r="1436">
          <cell r="P1436">
            <v>12117</v>
          </cell>
          <cell r="X1436">
            <v>17220101</v>
          </cell>
        </row>
        <row r="1437">
          <cell r="P1437">
            <v>12118</v>
          </cell>
          <cell r="X1437">
            <v>17220101</v>
          </cell>
        </row>
        <row r="1438">
          <cell r="P1438">
            <v>12119</v>
          </cell>
          <cell r="X1438">
            <v>17220101</v>
          </cell>
        </row>
        <row r="1439">
          <cell r="P1439">
            <v>12120</v>
          </cell>
          <cell r="X1439">
            <v>17220101</v>
          </cell>
        </row>
        <row r="1440">
          <cell r="P1440">
            <v>12121</v>
          </cell>
          <cell r="X1440">
            <v>17220101</v>
          </cell>
        </row>
        <row r="1441">
          <cell r="P1441">
            <v>12122</v>
          </cell>
          <cell r="X1441">
            <v>17220101</v>
          </cell>
        </row>
        <row r="1442">
          <cell r="P1442">
            <v>12123</v>
          </cell>
          <cell r="X1442">
            <v>17220101</v>
          </cell>
        </row>
        <row r="1443">
          <cell r="P1443">
            <v>12124</v>
          </cell>
          <cell r="X1443">
            <v>17220101</v>
          </cell>
        </row>
        <row r="1444">
          <cell r="P1444">
            <v>12125</v>
          </cell>
          <cell r="X1444">
            <v>17220102</v>
          </cell>
        </row>
        <row r="1445">
          <cell r="P1445">
            <v>12126</v>
          </cell>
          <cell r="X1445">
            <v>17220102</v>
          </cell>
        </row>
        <row r="1446">
          <cell r="P1446">
            <v>12127</v>
          </cell>
          <cell r="X1446">
            <v>17220102</v>
          </cell>
        </row>
        <row r="1447">
          <cell r="P1447">
            <v>12128</v>
          </cell>
          <cell r="X1447">
            <v>17220102</v>
          </cell>
        </row>
        <row r="1448">
          <cell r="P1448">
            <v>12129</v>
          </cell>
          <cell r="X1448">
            <v>17220102</v>
          </cell>
        </row>
        <row r="1449">
          <cell r="P1449">
            <v>12130</v>
          </cell>
          <cell r="X1449">
            <v>17220102</v>
          </cell>
        </row>
        <row r="1450">
          <cell r="P1450">
            <v>12131</v>
          </cell>
          <cell r="X1450">
            <v>17220102</v>
          </cell>
        </row>
        <row r="1451">
          <cell r="P1451">
            <v>12132</v>
          </cell>
          <cell r="X1451">
            <v>17220102</v>
          </cell>
        </row>
        <row r="1452">
          <cell r="P1452">
            <v>12133</v>
          </cell>
          <cell r="X1452">
            <v>17220102</v>
          </cell>
        </row>
        <row r="1453">
          <cell r="P1453">
            <v>12134</v>
          </cell>
          <cell r="X1453">
            <v>17220102</v>
          </cell>
        </row>
        <row r="1454">
          <cell r="P1454">
            <v>12135</v>
          </cell>
          <cell r="X1454">
            <v>17230101</v>
          </cell>
        </row>
        <row r="1455">
          <cell r="P1455">
            <v>12136</v>
          </cell>
          <cell r="X1455">
            <v>17230101</v>
          </cell>
        </row>
        <row r="1456">
          <cell r="P1456">
            <v>12137</v>
          </cell>
          <cell r="X1456">
            <v>17230101</v>
          </cell>
        </row>
        <row r="1457">
          <cell r="P1457">
            <v>12138</v>
          </cell>
          <cell r="X1457">
            <v>17230101</v>
          </cell>
        </row>
        <row r="1458">
          <cell r="P1458">
            <v>12139</v>
          </cell>
          <cell r="X1458">
            <v>17230101</v>
          </cell>
        </row>
        <row r="1459">
          <cell r="P1459">
            <v>12140</v>
          </cell>
          <cell r="X1459">
            <v>17230101</v>
          </cell>
        </row>
        <row r="1460">
          <cell r="P1460">
            <v>12141</v>
          </cell>
          <cell r="X1460">
            <v>17230101</v>
          </cell>
        </row>
        <row r="1461">
          <cell r="P1461">
            <v>12142</v>
          </cell>
          <cell r="X1461">
            <v>17230101</v>
          </cell>
        </row>
        <row r="1462">
          <cell r="P1462">
            <v>12143</v>
          </cell>
          <cell r="X1462">
            <v>17230101</v>
          </cell>
        </row>
        <row r="1463">
          <cell r="P1463">
            <v>12144</v>
          </cell>
          <cell r="X1463">
            <v>17230101</v>
          </cell>
        </row>
        <row r="1464">
          <cell r="P1464">
            <v>12145</v>
          </cell>
          <cell r="X1464">
            <v>17230101</v>
          </cell>
        </row>
        <row r="1465">
          <cell r="P1465">
            <v>12146</v>
          </cell>
          <cell r="X1465">
            <v>17230101</v>
          </cell>
        </row>
        <row r="1466">
          <cell r="P1466">
            <v>12147</v>
          </cell>
          <cell r="X1466">
            <v>17230101</v>
          </cell>
        </row>
        <row r="1467">
          <cell r="P1467">
            <v>12148</v>
          </cell>
          <cell r="X1467">
            <v>17230101</v>
          </cell>
        </row>
        <row r="1468">
          <cell r="P1468">
            <v>12149</v>
          </cell>
          <cell r="X1468">
            <v>17230102</v>
          </cell>
        </row>
        <row r="1469">
          <cell r="P1469">
            <v>12150</v>
          </cell>
          <cell r="X1469">
            <v>17230102</v>
          </cell>
        </row>
        <row r="1470">
          <cell r="P1470">
            <v>12151</v>
          </cell>
          <cell r="X1470">
            <v>17230102</v>
          </cell>
        </row>
        <row r="1471">
          <cell r="P1471">
            <v>12152</v>
          </cell>
          <cell r="X1471">
            <v>17230102</v>
          </cell>
        </row>
        <row r="1472">
          <cell r="P1472">
            <v>12153</v>
          </cell>
          <cell r="X1472">
            <v>17230102</v>
          </cell>
        </row>
        <row r="1473">
          <cell r="P1473">
            <v>12154</v>
          </cell>
          <cell r="X1473">
            <v>17230102</v>
          </cell>
        </row>
        <row r="1474">
          <cell r="P1474">
            <v>12155</v>
          </cell>
          <cell r="X1474">
            <v>17230102</v>
          </cell>
        </row>
        <row r="1475">
          <cell r="P1475">
            <v>12156</v>
          </cell>
          <cell r="X1475">
            <v>17230102</v>
          </cell>
        </row>
        <row r="1476">
          <cell r="P1476">
            <v>12157</v>
          </cell>
          <cell r="X1476">
            <v>17230102</v>
          </cell>
        </row>
        <row r="1477">
          <cell r="P1477">
            <v>12158</v>
          </cell>
          <cell r="X1477">
            <v>17230102</v>
          </cell>
        </row>
        <row r="1478">
          <cell r="P1478">
            <v>12159</v>
          </cell>
          <cell r="X1478">
            <v>17250101</v>
          </cell>
        </row>
        <row r="1479">
          <cell r="P1479">
            <v>12160</v>
          </cell>
          <cell r="X1479">
            <v>17250101</v>
          </cell>
        </row>
        <row r="1480">
          <cell r="P1480">
            <v>12161</v>
          </cell>
          <cell r="X1480">
            <v>17250101</v>
          </cell>
        </row>
        <row r="1481">
          <cell r="P1481">
            <v>12162</v>
          </cell>
          <cell r="X1481">
            <v>17250101</v>
          </cell>
        </row>
        <row r="1482">
          <cell r="P1482">
            <v>12163</v>
          </cell>
          <cell r="X1482">
            <v>17250101</v>
          </cell>
        </row>
        <row r="1483">
          <cell r="P1483">
            <v>12164</v>
          </cell>
          <cell r="X1483">
            <v>17250101</v>
          </cell>
        </row>
        <row r="1484">
          <cell r="P1484">
            <v>12165</v>
          </cell>
          <cell r="X1484">
            <v>17250101</v>
          </cell>
        </row>
        <row r="1485">
          <cell r="P1485">
            <v>12166</v>
          </cell>
          <cell r="X1485">
            <v>17250101</v>
          </cell>
        </row>
        <row r="1486">
          <cell r="P1486">
            <v>12167</v>
          </cell>
          <cell r="X1486">
            <v>17250101</v>
          </cell>
        </row>
        <row r="1487">
          <cell r="P1487">
            <v>12168</v>
          </cell>
          <cell r="X1487">
            <v>17250101</v>
          </cell>
        </row>
        <row r="1488">
          <cell r="P1488">
            <v>12169</v>
          </cell>
          <cell r="X1488">
            <v>17250101</v>
          </cell>
        </row>
        <row r="1489">
          <cell r="P1489">
            <v>12170</v>
          </cell>
          <cell r="X1489">
            <v>17250101</v>
          </cell>
        </row>
        <row r="1490">
          <cell r="P1490">
            <v>12171</v>
          </cell>
          <cell r="X1490">
            <v>17250101</v>
          </cell>
        </row>
        <row r="1491">
          <cell r="P1491">
            <v>12172</v>
          </cell>
          <cell r="X1491">
            <v>17250101</v>
          </cell>
        </row>
        <row r="1492">
          <cell r="P1492">
            <v>12173</v>
          </cell>
          <cell r="X1492">
            <v>17250102</v>
          </cell>
        </row>
        <row r="1493">
          <cell r="P1493">
            <v>12174</v>
          </cell>
          <cell r="X1493">
            <v>17250102</v>
          </cell>
        </row>
        <row r="1494">
          <cell r="P1494">
            <v>12175</v>
          </cell>
          <cell r="X1494">
            <v>17250102</v>
          </cell>
        </row>
        <row r="1495">
          <cell r="P1495">
            <v>12176</v>
          </cell>
          <cell r="X1495">
            <v>17250102</v>
          </cell>
        </row>
        <row r="1496">
          <cell r="P1496">
            <v>12177</v>
          </cell>
          <cell r="X1496">
            <v>17250102</v>
          </cell>
        </row>
        <row r="1497">
          <cell r="P1497">
            <v>12178</v>
          </cell>
          <cell r="X1497">
            <v>17250102</v>
          </cell>
        </row>
        <row r="1498">
          <cell r="P1498">
            <v>12179</v>
          </cell>
          <cell r="X1498">
            <v>17250102</v>
          </cell>
        </row>
        <row r="1499">
          <cell r="P1499">
            <v>12180</v>
          </cell>
          <cell r="X1499">
            <v>17250102</v>
          </cell>
        </row>
        <row r="1500">
          <cell r="P1500">
            <v>12181</v>
          </cell>
          <cell r="X1500">
            <v>17250102</v>
          </cell>
        </row>
        <row r="1501">
          <cell r="P1501">
            <v>12182</v>
          </cell>
          <cell r="X1501">
            <v>17250102</v>
          </cell>
        </row>
        <row r="1502">
          <cell r="P1502">
            <v>12183</v>
          </cell>
          <cell r="X1502">
            <v>17300101</v>
          </cell>
        </row>
        <row r="1503">
          <cell r="P1503">
            <v>12184</v>
          </cell>
          <cell r="X1503">
            <v>17300101</v>
          </cell>
        </row>
        <row r="1504">
          <cell r="P1504">
            <v>12185</v>
          </cell>
          <cell r="X1504">
            <v>17300101</v>
          </cell>
        </row>
        <row r="1505">
          <cell r="P1505">
            <v>12186</v>
          </cell>
          <cell r="X1505">
            <v>17300101</v>
          </cell>
        </row>
        <row r="1506">
          <cell r="P1506">
            <v>12187</v>
          </cell>
          <cell r="X1506">
            <v>17300102</v>
          </cell>
        </row>
        <row r="1507">
          <cell r="P1507">
            <v>12188</v>
          </cell>
          <cell r="X1507">
            <v>17300102</v>
          </cell>
        </row>
        <row r="1508">
          <cell r="P1508">
            <v>12189</v>
          </cell>
          <cell r="X1508">
            <v>17300102</v>
          </cell>
        </row>
        <row r="1509">
          <cell r="P1509">
            <v>12190</v>
          </cell>
          <cell r="X1509">
            <v>17300102</v>
          </cell>
        </row>
        <row r="1510">
          <cell r="P1510">
            <v>12191</v>
          </cell>
          <cell r="X1510">
            <v>17300102</v>
          </cell>
        </row>
        <row r="1511">
          <cell r="P1511">
            <v>12192</v>
          </cell>
          <cell r="X1511">
            <v>17300102</v>
          </cell>
        </row>
        <row r="1512">
          <cell r="P1512">
            <v>12193</v>
          </cell>
          <cell r="X1512">
            <v>17300102</v>
          </cell>
        </row>
        <row r="1513">
          <cell r="P1513">
            <v>12194</v>
          </cell>
          <cell r="X1513">
            <v>17300102</v>
          </cell>
        </row>
        <row r="1514">
          <cell r="P1514">
            <v>12195</v>
          </cell>
          <cell r="X1514">
            <v>17300102</v>
          </cell>
        </row>
        <row r="1515">
          <cell r="P1515">
            <v>12196</v>
          </cell>
          <cell r="X1515">
            <v>17300102</v>
          </cell>
        </row>
        <row r="1516">
          <cell r="P1516">
            <v>12197</v>
          </cell>
          <cell r="X1516">
            <v>17300102</v>
          </cell>
        </row>
        <row r="1517">
          <cell r="P1517">
            <v>12198</v>
          </cell>
          <cell r="X1517">
            <v>17300102</v>
          </cell>
        </row>
        <row r="1518">
          <cell r="P1518">
            <v>12199</v>
          </cell>
          <cell r="X1518">
            <v>17300102</v>
          </cell>
        </row>
        <row r="1519">
          <cell r="P1519">
            <v>12200</v>
          </cell>
          <cell r="X1519">
            <v>17300102</v>
          </cell>
        </row>
        <row r="1520">
          <cell r="P1520">
            <v>12201</v>
          </cell>
          <cell r="X1520">
            <v>17300103</v>
          </cell>
        </row>
        <row r="1521">
          <cell r="P1521">
            <v>12202</v>
          </cell>
          <cell r="X1521">
            <v>17300103</v>
          </cell>
        </row>
        <row r="1522">
          <cell r="P1522">
            <v>12203</v>
          </cell>
          <cell r="X1522">
            <v>17300103</v>
          </cell>
        </row>
        <row r="1523">
          <cell r="P1523">
            <v>12204</v>
          </cell>
          <cell r="X1523">
            <v>17300103</v>
          </cell>
        </row>
        <row r="1524">
          <cell r="P1524">
            <v>12205</v>
          </cell>
          <cell r="X1524">
            <v>17300103</v>
          </cell>
        </row>
        <row r="1525">
          <cell r="P1525">
            <v>12206</v>
          </cell>
          <cell r="X1525">
            <v>17300103</v>
          </cell>
        </row>
        <row r="1526">
          <cell r="P1526">
            <v>12207</v>
          </cell>
          <cell r="X1526">
            <v>17300103</v>
          </cell>
        </row>
        <row r="1527">
          <cell r="P1527">
            <v>12208</v>
          </cell>
          <cell r="X1527">
            <v>17300103</v>
          </cell>
        </row>
        <row r="1528">
          <cell r="P1528">
            <v>12209</v>
          </cell>
          <cell r="X1528">
            <v>17300103</v>
          </cell>
        </row>
        <row r="1529">
          <cell r="P1529">
            <v>12210</v>
          </cell>
          <cell r="X1529">
            <v>17300103</v>
          </cell>
        </row>
        <row r="1530">
          <cell r="P1530">
            <v>12211</v>
          </cell>
          <cell r="X1530">
            <v>17300103</v>
          </cell>
        </row>
        <row r="1531">
          <cell r="P1531">
            <v>12212</v>
          </cell>
          <cell r="X1531">
            <v>17300103</v>
          </cell>
        </row>
        <row r="1532">
          <cell r="P1532">
            <v>12213</v>
          </cell>
          <cell r="X1532">
            <v>17300103</v>
          </cell>
        </row>
        <row r="1533">
          <cell r="P1533">
            <v>12214</v>
          </cell>
          <cell r="X1533">
            <v>17300103</v>
          </cell>
        </row>
        <row r="1534">
          <cell r="P1534">
            <v>12215</v>
          </cell>
          <cell r="X1534">
            <v>17300104</v>
          </cell>
        </row>
        <row r="1535">
          <cell r="P1535">
            <v>12216</v>
          </cell>
          <cell r="X1535">
            <v>17300104</v>
          </cell>
        </row>
        <row r="1536">
          <cell r="P1536">
            <v>12217</v>
          </cell>
          <cell r="X1536">
            <v>17300104</v>
          </cell>
        </row>
        <row r="1537">
          <cell r="P1537">
            <v>12218</v>
          </cell>
          <cell r="X1537">
            <v>17300104</v>
          </cell>
        </row>
        <row r="1538">
          <cell r="P1538">
            <v>12219</v>
          </cell>
          <cell r="X1538">
            <v>17300104</v>
          </cell>
        </row>
        <row r="1539">
          <cell r="P1539">
            <v>12220</v>
          </cell>
          <cell r="X1539">
            <v>17300104</v>
          </cell>
        </row>
        <row r="1540">
          <cell r="P1540">
            <v>12221</v>
          </cell>
          <cell r="X1540">
            <v>17300104</v>
          </cell>
        </row>
        <row r="1541">
          <cell r="P1541">
            <v>12222</v>
          </cell>
          <cell r="X1541">
            <v>17300104</v>
          </cell>
        </row>
        <row r="1542">
          <cell r="P1542">
            <v>12223</v>
          </cell>
          <cell r="X1542">
            <v>17300104</v>
          </cell>
        </row>
        <row r="1543">
          <cell r="P1543">
            <v>12224</v>
          </cell>
          <cell r="X1543">
            <v>17300104</v>
          </cell>
        </row>
        <row r="1544">
          <cell r="P1544">
            <v>12225</v>
          </cell>
          <cell r="X1544">
            <v>17300104</v>
          </cell>
        </row>
        <row r="1545">
          <cell r="P1545">
            <v>12226</v>
          </cell>
          <cell r="X1545">
            <v>17300104</v>
          </cell>
        </row>
        <row r="1546">
          <cell r="P1546">
            <v>12227</v>
          </cell>
          <cell r="X1546">
            <v>17300104</v>
          </cell>
        </row>
        <row r="1547">
          <cell r="P1547">
            <v>12228</v>
          </cell>
          <cell r="X1547">
            <v>17300104</v>
          </cell>
        </row>
        <row r="1548">
          <cell r="P1548">
            <v>12229</v>
          </cell>
          <cell r="X1548">
            <v>17300105</v>
          </cell>
        </row>
        <row r="1549">
          <cell r="P1549">
            <v>12230</v>
          </cell>
          <cell r="X1549">
            <v>17300105</v>
          </cell>
        </row>
        <row r="1550">
          <cell r="P1550">
            <v>12231</v>
          </cell>
          <cell r="X1550">
            <v>17300105</v>
          </cell>
        </row>
        <row r="1551">
          <cell r="P1551">
            <v>12232</v>
          </cell>
          <cell r="X1551">
            <v>17300105</v>
          </cell>
        </row>
        <row r="1552">
          <cell r="P1552">
            <v>12233</v>
          </cell>
          <cell r="X1552">
            <v>17300105</v>
          </cell>
        </row>
        <row r="1553">
          <cell r="P1553">
            <v>12234</v>
          </cell>
          <cell r="X1553">
            <v>17300105</v>
          </cell>
        </row>
        <row r="1554">
          <cell r="P1554">
            <v>12235</v>
          </cell>
          <cell r="X1554">
            <v>17300105</v>
          </cell>
        </row>
        <row r="1555">
          <cell r="P1555">
            <v>12236</v>
          </cell>
          <cell r="X1555">
            <v>17300105</v>
          </cell>
        </row>
        <row r="1556">
          <cell r="P1556">
            <v>12237</v>
          </cell>
          <cell r="X1556">
            <v>17300105</v>
          </cell>
        </row>
        <row r="1557">
          <cell r="P1557">
            <v>12238</v>
          </cell>
          <cell r="X1557">
            <v>17300105</v>
          </cell>
        </row>
        <row r="1558">
          <cell r="P1558">
            <v>12240</v>
          </cell>
          <cell r="X1558">
            <v>17300105</v>
          </cell>
        </row>
        <row r="1559">
          <cell r="P1559">
            <v>12241</v>
          </cell>
          <cell r="X1559">
            <v>17300105</v>
          </cell>
        </row>
        <row r="1560">
          <cell r="P1560">
            <v>12242</v>
          </cell>
          <cell r="X1560">
            <v>17300105</v>
          </cell>
        </row>
        <row r="1561">
          <cell r="P1561">
            <v>12243</v>
          </cell>
          <cell r="X1561">
            <v>17300105</v>
          </cell>
        </row>
        <row r="1562">
          <cell r="P1562">
            <v>12244</v>
          </cell>
          <cell r="X1562">
            <v>17300106</v>
          </cell>
        </row>
        <row r="1563">
          <cell r="P1563">
            <v>12245</v>
          </cell>
          <cell r="X1563">
            <v>17300106</v>
          </cell>
        </row>
        <row r="1564">
          <cell r="P1564">
            <v>12246</v>
          </cell>
          <cell r="X1564">
            <v>17300106</v>
          </cell>
        </row>
        <row r="1565">
          <cell r="P1565">
            <v>12247</v>
          </cell>
          <cell r="X1565">
            <v>17300106</v>
          </cell>
        </row>
        <row r="1566">
          <cell r="P1566">
            <v>12248</v>
          </cell>
          <cell r="X1566">
            <v>17300106</v>
          </cell>
        </row>
        <row r="1567">
          <cell r="P1567">
            <v>12249</v>
          </cell>
          <cell r="X1567">
            <v>17300106</v>
          </cell>
        </row>
        <row r="1568">
          <cell r="P1568">
            <v>12250</v>
          </cell>
          <cell r="X1568">
            <v>17300106</v>
          </cell>
        </row>
        <row r="1569">
          <cell r="P1569">
            <v>12251</v>
          </cell>
          <cell r="X1569">
            <v>17300106</v>
          </cell>
        </row>
        <row r="1570">
          <cell r="P1570">
            <v>12252</v>
          </cell>
          <cell r="X1570">
            <v>17300106</v>
          </cell>
        </row>
        <row r="1571">
          <cell r="P1571">
            <v>12253</v>
          </cell>
          <cell r="X1571">
            <v>17300106</v>
          </cell>
        </row>
        <row r="1572">
          <cell r="P1572">
            <v>12254</v>
          </cell>
          <cell r="X1572">
            <v>17300106</v>
          </cell>
        </row>
        <row r="1573">
          <cell r="P1573">
            <v>12255</v>
          </cell>
          <cell r="X1573">
            <v>17300106</v>
          </cell>
        </row>
        <row r="1574">
          <cell r="P1574">
            <v>12256</v>
          </cell>
          <cell r="X1574">
            <v>17300106</v>
          </cell>
        </row>
        <row r="1575">
          <cell r="P1575">
            <v>12257</v>
          </cell>
          <cell r="X1575">
            <v>17300106</v>
          </cell>
        </row>
        <row r="1576">
          <cell r="P1576">
            <v>12258</v>
          </cell>
          <cell r="X1576">
            <v>17300110</v>
          </cell>
        </row>
        <row r="1577">
          <cell r="P1577">
            <v>12259</v>
          </cell>
          <cell r="X1577">
            <v>17300110</v>
          </cell>
        </row>
        <row r="1578">
          <cell r="P1578">
            <v>12260</v>
          </cell>
          <cell r="X1578">
            <v>17300110</v>
          </cell>
        </row>
        <row r="1579">
          <cell r="P1579">
            <v>12261</v>
          </cell>
          <cell r="X1579">
            <v>17300110</v>
          </cell>
        </row>
        <row r="1580">
          <cell r="P1580">
            <v>12262</v>
          </cell>
          <cell r="X1580">
            <v>17300110</v>
          </cell>
        </row>
        <row r="1581">
          <cell r="P1581">
            <v>12263</v>
          </cell>
          <cell r="X1581">
            <v>17300110</v>
          </cell>
        </row>
        <row r="1582">
          <cell r="P1582">
            <v>12264</v>
          </cell>
          <cell r="X1582">
            <v>17300110</v>
          </cell>
        </row>
        <row r="1583">
          <cell r="P1583">
            <v>12265</v>
          </cell>
          <cell r="X1583">
            <v>17300110</v>
          </cell>
        </row>
        <row r="1584">
          <cell r="P1584">
            <v>12266</v>
          </cell>
          <cell r="X1584">
            <v>17300110</v>
          </cell>
        </row>
        <row r="1585">
          <cell r="P1585">
            <v>12267</v>
          </cell>
          <cell r="X1585">
            <v>17300110</v>
          </cell>
        </row>
        <row r="1586">
          <cell r="P1586">
            <v>12268</v>
          </cell>
          <cell r="X1586">
            <v>17300110</v>
          </cell>
        </row>
        <row r="1587">
          <cell r="P1587">
            <v>12269</v>
          </cell>
          <cell r="X1587">
            <v>17300110</v>
          </cell>
        </row>
        <row r="1588">
          <cell r="P1588">
            <v>12270</v>
          </cell>
          <cell r="X1588">
            <v>17300110</v>
          </cell>
        </row>
        <row r="1589">
          <cell r="P1589">
            <v>12271</v>
          </cell>
          <cell r="X1589">
            <v>17300110</v>
          </cell>
        </row>
        <row r="1590">
          <cell r="P1590">
            <v>12272</v>
          </cell>
          <cell r="X1590">
            <v>17300201</v>
          </cell>
        </row>
        <row r="1591">
          <cell r="P1591">
            <v>12273</v>
          </cell>
          <cell r="X1591">
            <v>17300201</v>
          </cell>
        </row>
        <row r="1592">
          <cell r="P1592">
            <v>12274</v>
          </cell>
          <cell r="X1592">
            <v>17300201</v>
          </cell>
        </row>
        <row r="1593">
          <cell r="P1593">
            <v>12275</v>
          </cell>
          <cell r="X1593">
            <v>17300201</v>
          </cell>
        </row>
        <row r="1594">
          <cell r="P1594">
            <v>12276</v>
          </cell>
          <cell r="X1594">
            <v>17300201</v>
          </cell>
        </row>
        <row r="1595">
          <cell r="P1595">
            <v>12277</v>
          </cell>
          <cell r="X1595">
            <v>17300201</v>
          </cell>
        </row>
        <row r="1596">
          <cell r="P1596">
            <v>12278</v>
          </cell>
          <cell r="X1596">
            <v>17300201</v>
          </cell>
        </row>
        <row r="1597">
          <cell r="P1597">
            <v>12279</v>
          </cell>
          <cell r="X1597">
            <v>17300201</v>
          </cell>
        </row>
        <row r="1598">
          <cell r="P1598">
            <v>12280</v>
          </cell>
          <cell r="X1598">
            <v>17300201</v>
          </cell>
        </row>
        <row r="1599">
          <cell r="P1599">
            <v>12281</v>
          </cell>
          <cell r="X1599">
            <v>17300201</v>
          </cell>
        </row>
        <row r="1600">
          <cell r="P1600">
            <v>12470</v>
          </cell>
          <cell r="X1600">
            <v>17300201</v>
          </cell>
        </row>
        <row r="1601">
          <cell r="P1601">
            <v>12471</v>
          </cell>
          <cell r="X1601">
            <v>17300201</v>
          </cell>
        </row>
        <row r="1602">
          <cell r="P1602">
            <v>12472</v>
          </cell>
          <cell r="X1602">
            <v>17300201</v>
          </cell>
        </row>
        <row r="1603">
          <cell r="P1603">
            <v>12473</v>
          </cell>
          <cell r="X1603">
            <v>17300201</v>
          </cell>
        </row>
        <row r="1604">
          <cell r="P1604">
            <v>12474</v>
          </cell>
          <cell r="X1604">
            <v>17300202</v>
          </cell>
        </row>
        <row r="1605">
          <cell r="P1605">
            <v>12475</v>
          </cell>
          <cell r="X1605">
            <v>17300202</v>
          </cell>
        </row>
        <row r="1606">
          <cell r="P1606">
            <v>12476</v>
          </cell>
          <cell r="X1606">
            <v>17300202</v>
          </cell>
        </row>
        <row r="1607">
          <cell r="P1607">
            <v>12477</v>
          </cell>
          <cell r="X1607">
            <v>17300202</v>
          </cell>
        </row>
        <row r="1608">
          <cell r="P1608">
            <v>12478</v>
          </cell>
          <cell r="X1608">
            <v>17300202</v>
          </cell>
        </row>
        <row r="1609">
          <cell r="P1609">
            <v>12479</v>
          </cell>
          <cell r="X1609">
            <v>17300202</v>
          </cell>
        </row>
        <row r="1610">
          <cell r="P1610">
            <v>12480</v>
          </cell>
          <cell r="X1610">
            <v>17300202</v>
          </cell>
        </row>
        <row r="1611">
          <cell r="P1611">
            <v>12481</v>
          </cell>
          <cell r="X1611">
            <v>17300202</v>
          </cell>
        </row>
        <row r="1612">
          <cell r="P1612">
            <v>12482</v>
          </cell>
          <cell r="X1612">
            <v>17300202</v>
          </cell>
        </row>
        <row r="1613">
          <cell r="P1613">
            <v>12483</v>
          </cell>
          <cell r="X1613">
            <v>17300202</v>
          </cell>
        </row>
        <row r="1614">
          <cell r="P1614">
            <v>12484</v>
          </cell>
          <cell r="X1614">
            <v>17300202</v>
          </cell>
        </row>
        <row r="1615">
          <cell r="P1615">
            <v>12485</v>
          </cell>
          <cell r="X1615">
            <v>17300202</v>
          </cell>
        </row>
        <row r="1616">
          <cell r="P1616">
            <v>12486</v>
          </cell>
          <cell r="X1616">
            <v>17300202</v>
          </cell>
        </row>
        <row r="1617">
          <cell r="P1617">
            <v>12487</v>
          </cell>
          <cell r="X1617">
            <v>17300202</v>
          </cell>
        </row>
        <row r="1618">
          <cell r="P1618">
            <v>12488</v>
          </cell>
          <cell r="X1618">
            <v>17300203</v>
          </cell>
        </row>
        <row r="1619">
          <cell r="P1619">
            <v>12489</v>
          </cell>
          <cell r="X1619">
            <v>17300204</v>
          </cell>
        </row>
        <row r="1620">
          <cell r="P1620">
            <v>12490</v>
          </cell>
          <cell r="X1620">
            <v>17300205</v>
          </cell>
        </row>
        <row r="1621">
          <cell r="P1621">
            <v>12491</v>
          </cell>
          <cell r="X1621">
            <v>17300206</v>
          </cell>
        </row>
        <row r="1622">
          <cell r="P1622">
            <v>12492</v>
          </cell>
          <cell r="X1622">
            <v>17300301</v>
          </cell>
        </row>
        <row r="1623">
          <cell r="P1623">
            <v>12493</v>
          </cell>
          <cell r="X1623">
            <v>17310101</v>
          </cell>
        </row>
        <row r="1624">
          <cell r="P1624">
            <v>12494</v>
          </cell>
          <cell r="X1624">
            <v>17310101</v>
          </cell>
        </row>
        <row r="1625">
          <cell r="P1625">
            <v>12495</v>
          </cell>
          <cell r="X1625">
            <v>17310101</v>
          </cell>
        </row>
        <row r="1626">
          <cell r="P1626">
            <v>12496</v>
          </cell>
          <cell r="X1626">
            <v>17310101</v>
          </cell>
        </row>
        <row r="1627">
          <cell r="P1627">
            <v>12497</v>
          </cell>
          <cell r="X1627">
            <v>17310101</v>
          </cell>
        </row>
        <row r="1628">
          <cell r="P1628">
            <v>12498</v>
          </cell>
          <cell r="X1628">
            <v>17310101</v>
          </cell>
        </row>
        <row r="1629">
          <cell r="P1629">
            <v>12499</v>
          </cell>
          <cell r="X1629">
            <v>17310101</v>
          </cell>
        </row>
        <row r="1630">
          <cell r="P1630">
            <v>12500</v>
          </cell>
          <cell r="X1630">
            <v>17310101</v>
          </cell>
        </row>
        <row r="1631">
          <cell r="P1631">
            <v>12501</v>
          </cell>
          <cell r="X1631">
            <v>17310101</v>
          </cell>
        </row>
        <row r="1632">
          <cell r="P1632">
            <v>12502</v>
          </cell>
          <cell r="X1632">
            <v>17310101</v>
          </cell>
        </row>
        <row r="1633">
          <cell r="P1633">
            <v>12503</v>
          </cell>
          <cell r="X1633">
            <v>17310101</v>
          </cell>
        </row>
        <row r="1634">
          <cell r="P1634">
            <v>12504</v>
          </cell>
          <cell r="X1634">
            <v>17310101</v>
          </cell>
        </row>
        <row r="1635">
          <cell r="P1635">
            <v>12505</v>
          </cell>
          <cell r="X1635">
            <v>17310101</v>
          </cell>
        </row>
        <row r="1636">
          <cell r="P1636">
            <v>12506</v>
          </cell>
          <cell r="X1636">
            <v>17310101</v>
          </cell>
        </row>
        <row r="1637">
          <cell r="P1637">
            <v>12507</v>
          </cell>
          <cell r="X1637">
            <v>17310102</v>
          </cell>
        </row>
        <row r="1638">
          <cell r="P1638">
            <v>12508</v>
          </cell>
          <cell r="X1638">
            <v>17310102</v>
          </cell>
        </row>
        <row r="1639">
          <cell r="P1639">
            <v>12509</v>
          </cell>
          <cell r="X1639">
            <v>17310102</v>
          </cell>
        </row>
        <row r="1640">
          <cell r="P1640">
            <v>12510</v>
          </cell>
          <cell r="X1640">
            <v>17310102</v>
          </cell>
        </row>
        <row r="1641">
          <cell r="P1641">
            <v>12511</v>
          </cell>
          <cell r="X1641">
            <v>17310102</v>
          </cell>
        </row>
        <row r="1642">
          <cell r="P1642">
            <v>12512</v>
          </cell>
          <cell r="X1642">
            <v>17310102</v>
          </cell>
        </row>
        <row r="1643">
          <cell r="P1643">
            <v>12513</v>
          </cell>
          <cell r="X1643">
            <v>17310102</v>
          </cell>
        </row>
        <row r="1644">
          <cell r="P1644">
            <v>12514</v>
          </cell>
          <cell r="X1644">
            <v>17310102</v>
          </cell>
        </row>
        <row r="1645">
          <cell r="P1645">
            <v>12515</v>
          </cell>
          <cell r="X1645">
            <v>17310102</v>
          </cell>
        </row>
        <row r="1646">
          <cell r="P1646">
            <v>12516</v>
          </cell>
          <cell r="X1646">
            <v>17310102</v>
          </cell>
        </row>
        <row r="1647">
          <cell r="P1647">
            <v>12517</v>
          </cell>
          <cell r="X1647">
            <v>17310102</v>
          </cell>
        </row>
        <row r="1648">
          <cell r="P1648">
            <v>12518</v>
          </cell>
          <cell r="X1648">
            <v>17310103</v>
          </cell>
        </row>
        <row r="1649">
          <cell r="P1649">
            <v>12519</v>
          </cell>
          <cell r="X1649">
            <v>17310103</v>
          </cell>
        </row>
        <row r="1650">
          <cell r="P1650">
            <v>12520</v>
          </cell>
          <cell r="X1650">
            <v>17310103</v>
          </cell>
        </row>
        <row r="1651">
          <cell r="P1651">
            <v>12521</v>
          </cell>
          <cell r="X1651">
            <v>17310103</v>
          </cell>
        </row>
        <row r="1652">
          <cell r="P1652">
            <v>12522</v>
          </cell>
          <cell r="X1652">
            <v>17310103</v>
          </cell>
        </row>
        <row r="1653">
          <cell r="P1653">
            <v>12523</v>
          </cell>
          <cell r="X1653">
            <v>17310103</v>
          </cell>
        </row>
        <row r="1654">
          <cell r="P1654">
            <v>12524</v>
          </cell>
          <cell r="X1654">
            <v>17310103</v>
          </cell>
        </row>
        <row r="1655">
          <cell r="P1655">
            <v>12525</v>
          </cell>
          <cell r="X1655">
            <v>17310103</v>
          </cell>
        </row>
        <row r="1656">
          <cell r="P1656">
            <v>12526</v>
          </cell>
          <cell r="X1656">
            <v>17310103</v>
          </cell>
        </row>
        <row r="1657">
          <cell r="P1657">
            <v>12527</v>
          </cell>
          <cell r="X1657">
            <v>17310103</v>
          </cell>
        </row>
        <row r="1658">
          <cell r="P1658">
            <v>12528</v>
          </cell>
          <cell r="X1658">
            <v>17310103</v>
          </cell>
        </row>
        <row r="1659">
          <cell r="P1659">
            <v>12529</v>
          </cell>
          <cell r="X1659">
            <v>17310103</v>
          </cell>
        </row>
        <row r="1660">
          <cell r="P1660">
            <v>12530</v>
          </cell>
          <cell r="X1660">
            <v>17310103</v>
          </cell>
        </row>
        <row r="1661">
          <cell r="P1661">
            <v>12531</v>
          </cell>
          <cell r="X1661">
            <v>17310103</v>
          </cell>
        </row>
        <row r="1662">
          <cell r="P1662">
            <v>12532</v>
          </cell>
          <cell r="X1662">
            <v>17310104</v>
          </cell>
        </row>
        <row r="1663">
          <cell r="P1663">
            <v>12533</v>
          </cell>
          <cell r="X1663">
            <v>17310104</v>
          </cell>
        </row>
        <row r="1664">
          <cell r="P1664">
            <v>12534</v>
          </cell>
          <cell r="X1664">
            <v>17310104</v>
          </cell>
        </row>
        <row r="1665">
          <cell r="P1665">
            <v>12535</v>
          </cell>
          <cell r="X1665">
            <v>17310104</v>
          </cell>
        </row>
        <row r="1666">
          <cell r="P1666">
            <v>12536</v>
          </cell>
          <cell r="X1666">
            <v>17310104</v>
          </cell>
        </row>
        <row r="1667">
          <cell r="P1667">
            <v>12537</v>
          </cell>
          <cell r="X1667">
            <v>17310104</v>
          </cell>
        </row>
        <row r="1668">
          <cell r="P1668">
            <v>12538</v>
          </cell>
          <cell r="X1668">
            <v>17310104</v>
          </cell>
        </row>
        <row r="1669">
          <cell r="P1669">
            <v>12539</v>
          </cell>
          <cell r="X1669">
            <v>17310104</v>
          </cell>
        </row>
        <row r="1670">
          <cell r="P1670">
            <v>12540</v>
          </cell>
          <cell r="X1670">
            <v>17310104</v>
          </cell>
        </row>
        <row r="1671">
          <cell r="P1671">
            <v>12541</v>
          </cell>
          <cell r="X1671">
            <v>17310104</v>
          </cell>
        </row>
        <row r="1672">
          <cell r="P1672">
            <v>12542</v>
          </cell>
          <cell r="X1672">
            <v>17330101</v>
          </cell>
        </row>
        <row r="1673">
          <cell r="P1673">
            <v>12543</v>
          </cell>
          <cell r="X1673">
            <v>17330101</v>
          </cell>
        </row>
        <row r="1674">
          <cell r="P1674">
            <v>12544</v>
          </cell>
          <cell r="X1674">
            <v>17330101</v>
          </cell>
        </row>
        <row r="1675">
          <cell r="P1675">
            <v>12545</v>
          </cell>
          <cell r="X1675">
            <v>17330101</v>
          </cell>
        </row>
        <row r="1676">
          <cell r="P1676">
            <v>12546</v>
          </cell>
          <cell r="X1676">
            <v>17330101</v>
          </cell>
        </row>
        <row r="1677">
          <cell r="P1677">
            <v>12547</v>
          </cell>
          <cell r="X1677">
            <v>17330101</v>
          </cell>
        </row>
        <row r="1678">
          <cell r="P1678">
            <v>12548</v>
          </cell>
          <cell r="X1678">
            <v>17330101</v>
          </cell>
        </row>
        <row r="1679">
          <cell r="P1679">
            <v>12549</v>
          </cell>
          <cell r="X1679">
            <v>17330101</v>
          </cell>
        </row>
        <row r="1680">
          <cell r="P1680">
            <v>12550</v>
          </cell>
          <cell r="X1680">
            <v>17330101</v>
          </cell>
        </row>
        <row r="1681">
          <cell r="P1681">
            <v>12551</v>
          </cell>
          <cell r="X1681">
            <v>17330101</v>
          </cell>
        </row>
        <row r="1682">
          <cell r="P1682">
            <v>12552</v>
          </cell>
          <cell r="X1682">
            <v>17330101</v>
          </cell>
        </row>
        <row r="1683">
          <cell r="P1683">
            <v>12553</v>
          </cell>
          <cell r="X1683">
            <v>17330101</v>
          </cell>
        </row>
        <row r="1684">
          <cell r="P1684">
            <v>12554</v>
          </cell>
          <cell r="X1684">
            <v>17330101</v>
          </cell>
        </row>
        <row r="1685">
          <cell r="P1685">
            <v>12555</v>
          </cell>
          <cell r="X1685">
            <v>17330101</v>
          </cell>
        </row>
        <row r="1686">
          <cell r="P1686">
            <v>12556</v>
          </cell>
          <cell r="X1686">
            <v>17330102</v>
          </cell>
        </row>
        <row r="1687">
          <cell r="P1687">
            <v>12557</v>
          </cell>
          <cell r="X1687">
            <v>17330102</v>
          </cell>
        </row>
        <row r="1688">
          <cell r="P1688">
            <v>12558</v>
          </cell>
          <cell r="X1688">
            <v>17330102</v>
          </cell>
        </row>
        <row r="1689">
          <cell r="P1689">
            <v>12559</v>
          </cell>
          <cell r="X1689">
            <v>17330102</v>
          </cell>
        </row>
        <row r="1690">
          <cell r="P1690">
            <v>12560</v>
          </cell>
          <cell r="X1690">
            <v>17330102</v>
          </cell>
        </row>
        <row r="1691">
          <cell r="P1691">
            <v>12561</v>
          </cell>
          <cell r="X1691">
            <v>17330102</v>
          </cell>
        </row>
        <row r="1692">
          <cell r="P1692">
            <v>12562</v>
          </cell>
          <cell r="X1692">
            <v>17330102</v>
          </cell>
        </row>
        <row r="1693">
          <cell r="P1693">
            <v>12563</v>
          </cell>
          <cell r="X1693">
            <v>17330102</v>
          </cell>
        </row>
        <row r="1694">
          <cell r="P1694">
            <v>12564</v>
          </cell>
          <cell r="X1694">
            <v>17330102</v>
          </cell>
        </row>
        <row r="1695">
          <cell r="P1695">
            <v>12565</v>
          </cell>
          <cell r="X1695">
            <v>17330102</v>
          </cell>
        </row>
        <row r="1696">
          <cell r="P1696">
            <v>12566</v>
          </cell>
          <cell r="X1696">
            <v>17330102</v>
          </cell>
        </row>
        <row r="1697">
          <cell r="P1697">
            <v>12567</v>
          </cell>
          <cell r="X1697">
            <v>17330103</v>
          </cell>
        </row>
        <row r="1698">
          <cell r="P1698">
            <v>12568</v>
          </cell>
          <cell r="X1698">
            <v>17330103</v>
          </cell>
        </row>
        <row r="1699">
          <cell r="P1699">
            <v>12569</v>
          </cell>
          <cell r="X1699">
            <v>17330103</v>
          </cell>
        </row>
        <row r="1700">
          <cell r="P1700">
            <v>12570</v>
          </cell>
          <cell r="X1700">
            <v>17330103</v>
          </cell>
        </row>
        <row r="1701">
          <cell r="P1701">
            <v>12571</v>
          </cell>
          <cell r="X1701">
            <v>17330203</v>
          </cell>
        </row>
        <row r="1702">
          <cell r="P1702">
            <v>12572</v>
          </cell>
          <cell r="X1702">
            <v>17340101</v>
          </cell>
        </row>
        <row r="1703">
          <cell r="P1703">
            <v>12573</v>
          </cell>
          <cell r="X1703">
            <v>17340101</v>
          </cell>
        </row>
        <row r="1704">
          <cell r="P1704">
            <v>12574</v>
          </cell>
          <cell r="X1704">
            <v>17340101</v>
          </cell>
        </row>
        <row r="1705">
          <cell r="P1705">
            <v>12575</v>
          </cell>
          <cell r="X1705">
            <v>17340101</v>
          </cell>
        </row>
        <row r="1706">
          <cell r="P1706">
            <v>12576</v>
          </cell>
          <cell r="X1706">
            <v>17340101</v>
          </cell>
        </row>
        <row r="1707">
          <cell r="P1707">
            <v>12577</v>
          </cell>
          <cell r="X1707">
            <v>17340101</v>
          </cell>
        </row>
        <row r="1708">
          <cell r="P1708">
            <v>12578</v>
          </cell>
          <cell r="X1708">
            <v>17340101</v>
          </cell>
        </row>
        <row r="1709">
          <cell r="P1709">
            <v>12579</v>
          </cell>
          <cell r="X1709">
            <v>17340101</v>
          </cell>
        </row>
        <row r="1710">
          <cell r="P1710">
            <v>12580</v>
          </cell>
          <cell r="X1710">
            <v>17340101</v>
          </cell>
        </row>
        <row r="1711">
          <cell r="P1711">
            <v>12581</v>
          </cell>
          <cell r="X1711">
            <v>17340101</v>
          </cell>
        </row>
        <row r="1712">
          <cell r="P1712">
            <v>12582</v>
          </cell>
          <cell r="X1712">
            <v>17340101</v>
          </cell>
        </row>
        <row r="1713">
          <cell r="P1713">
            <v>12583</v>
          </cell>
          <cell r="X1713">
            <v>17340101</v>
          </cell>
        </row>
        <row r="1714">
          <cell r="P1714">
            <v>12584</v>
          </cell>
          <cell r="X1714">
            <v>17340101</v>
          </cell>
        </row>
        <row r="1715">
          <cell r="P1715">
            <v>12585</v>
          </cell>
          <cell r="X1715">
            <v>17340101</v>
          </cell>
        </row>
        <row r="1716">
          <cell r="P1716">
            <v>12586</v>
          </cell>
          <cell r="X1716">
            <v>17340102</v>
          </cell>
        </row>
        <row r="1717">
          <cell r="P1717">
            <v>12587</v>
          </cell>
          <cell r="X1717">
            <v>17340102</v>
          </cell>
        </row>
        <row r="1718">
          <cell r="P1718">
            <v>12588</v>
          </cell>
          <cell r="X1718">
            <v>17340102</v>
          </cell>
        </row>
        <row r="1719">
          <cell r="P1719">
            <v>12589</v>
          </cell>
          <cell r="X1719">
            <v>17340102</v>
          </cell>
        </row>
        <row r="1720">
          <cell r="P1720">
            <v>12590</v>
          </cell>
          <cell r="X1720">
            <v>17340102</v>
          </cell>
        </row>
        <row r="1721">
          <cell r="P1721">
            <v>12591</v>
          </cell>
          <cell r="X1721">
            <v>17340102</v>
          </cell>
        </row>
        <row r="1722">
          <cell r="P1722">
            <v>12592</v>
          </cell>
          <cell r="X1722">
            <v>17340102</v>
          </cell>
        </row>
        <row r="1723">
          <cell r="P1723">
            <v>12593</v>
          </cell>
          <cell r="X1723">
            <v>17340102</v>
          </cell>
        </row>
        <row r="1724">
          <cell r="P1724">
            <v>12594</v>
          </cell>
          <cell r="X1724">
            <v>17340102</v>
          </cell>
        </row>
        <row r="1725">
          <cell r="P1725">
            <v>12595</v>
          </cell>
          <cell r="X1725">
            <v>17340102</v>
          </cell>
        </row>
        <row r="1726">
          <cell r="P1726">
            <v>12596</v>
          </cell>
          <cell r="X1726">
            <v>17340102</v>
          </cell>
        </row>
        <row r="1727">
          <cell r="P1727">
            <v>12597</v>
          </cell>
          <cell r="X1727">
            <v>17400101</v>
          </cell>
        </row>
        <row r="1728">
          <cell r="P1728">
            <v>12598</v>
          </cell>
          <cell r="X1728">
            <v>17400101</v>
          </cell>
        </row>
        <row r="1729">
          <cell r="P1729">
            <v>12599</v>
          </cell>
          <cell r="X1729">
            <v>17400101</v>
          </cell>
        </row>
        <row r="1730">
          <cell r="P1730">
            <v>12600</v>
          </cell>
          <cell r="X1730">
            <v>17400101</v>
          </cell>
        </row>
        <row r="1731">
          <cell r="P1731">
            <v>12601</v>
          </cell>
          <cell r="X1731">
            <v>17400101</v>
          </cell>
        </row>
        <row r="1732">
          <cell r="P1732">
            <v>12602</v>
          </cell>
          <cell r="X1732">
            <v>17400101</v>
          </cell>
        </row>
        <row r="1733">
          <cell r="P1733">
            <v>12603</v>
          </cell>
          <cell r="X1733">
            <v>17400101</v>
          </cell>
        </row>
        <row r="1734">
          <cell r="P1734">
            <v>12604</v>
          </cell>
          <cell r="X1734">
            <v>17400101</v>
          </cell>
        </row>
        <row r="1735">
          <cell r="P1735">
            <v>12605</v>
          </cell>
          <cell r="X1735">
            <v>17400101</v>
          </cell>
        </row>
        <row r="1736">
          <cell r="P1736">
            <v>12606</v>
          </cell>
          <cell r="X1736">
            <v>17400101</v>
          </cell>
        </row>
        <row r="1737">
          <cell r="P1737">
            <v>12607</v>
          </cell>
          <cell r="X1737">
            <v>17400101</v>
          </cell>
        </row>
        <row r="1738">
          <cell r="P1738">
            <v>12608</v>
          </cell>
          <cell r="X1738">
            <v>17400101</v>
          </cell>
        </row>
        <row r="1739">
          <cell r="P1739">
            <v>12609</v>
          </cell>
          <cell r="X1739">
            <v>17400101</v>
          </cell>
        </row>
        <row r="1740">
          <cell r="P1740">
            <v>12610</v>
          </cell>
          <cell r="X1740">
            <v>17400101</v>
          </cell>
        </row>
        <row r="1741">
          <cell r="P1741">
            <v>12611</v>
          </cell>
          <cell r="X1741">
            <v>17400103</v>
          </cell>
        </row>
        <row r="1742">
          <cell r="P1742">
            <v>12612</v>
          </cell>
          <cell r="X1742">
            <v>17400103</v>
          </cell>
        </row>
        <row r="1743">
          <cell r="P1743">
            <v>12613</v>
          </cell>
          <cell r="X1743">
            <v>17400103</v>
          </cell>
        </row>
        <row r="1744">
          <cell r="P1744">
            <v>12614</v>
          </cell>
          <cell r="X1744">
            <v>17400103</v>
          </cell>
        </row>
        <row r="1745">
          <cell r="P1745">
            <v>12615</v>
          </cell>
          <cell r="X1745">
            <v>17400103</v>
          </cell>
        </row>
        <row r="1746">
          <cell r="P1746">
            <v>12616</v>
          </cell>
          <cell r="X1746">
            <v>17400103</v>
          </cell>
        </row>
        <row r="1747">
          <cell r="P1747">
            <v>12617</v>
          </cell>
          <cell r="X1747">
            <v>17400103</v>
          </cell>
        </row>
        <row r="1748">
          <cell r="P1748">
            <v>12618</v>
          </cell>
          <cell r="X1748">
            <v>17400103</v>
          </cell>
        </row>
        <row r="1749">
          <cell r="P1749">
            <v>12619</v>
          </cell>
          <cell r="X1749">
            <v>17400103</v>
          </cell>
        </row>
        <row r="1750">
          <cell r="P1750">
            <v>12620</v>
          </cell>
          <cell r="X1750">
            <v>17400103</v>
          </cell>
        </row>
        <row r="1751">
          <cell r="P1751">
            <v>12621</v>
          </cell>
          <cell r="X1751">
            <v>17400103</v>
          </cell>
        </row>
        <row r="1752">
          <cell r="P1752">
            <v>12622</v>
          </cell>
          <cell r="X1752">
            <v>17400103</v>
          </cell>
        </row>
        <row r="1753">
          <cell r="P1753">
            <v>12623</v>
          </cell>
          <cell r="X1753">
            <v>17400103</v>
          </cell>
        </row>
        <row r="1754">
          <cell r="P1754">
            <v>12624</v>
          </cell>
          <cell r="X1754">
            <v>17400103</v>
          </cell>
        </row>
        <row r="1755">
          <cell r="P1755">
            <v>12625</v>
          </cell>
          <cell r="X1755">
            <v>18000101</v>
          </cell>
        </row>
        <row r="1756">
          <cell r="P1756">
            <v>12626</v>
          </cell>
          <cell r="X1756">
            <v>18000101</v>
          </cell>
        </row>
        <row r="1757">
          <cell r="P1757">
            <v>12627</v>
          </cell>
          <cell r="X1757">
            <v>18000101</v>
          </cell>
        </row>
        <row r="1758">
          <cell r="P1758">
            <v>12628</v>
          </cell>
          <cell r="X1758">
            <v>18000101</v>
          </cell>
        </row>
        <row r="1759">
          <cell r="P1759">
            <v>12629</v>
          </cell>
          <cell r="X1759">
            <v>18000101</v>
          </cell>
        </row>
        <row r="1760">
          <cell r="P1760">
            <v>12630</v>
          </cell>
          <cell r="X1760">
            <v>18000101</v>
          </cell>
        </row>
        <row r="1761">
          <cell r="P1761">
            <v>12631</v>
          </cell>
          <cell r="X1761">
            <v>18000101</v>
          </cell>
        </row>
        <row r="1762">
          <cell r="P1762">
            <v>12632</v>
          </cell>
          <cell r="X1762">
            <v>18000101</v>
          </cell>
        </row>
        <row r="1763">
          <cell r="P1763">
            <v>12633</v>
          </cell>
          <cell r="X1763">
            <v>18000101</v>
          </cell>
        </row>
        <row r="1764">
          <cell r="P1764">
            <v>12634</v>
          </cell>
          <cell r="X1764">
            <v>18000101</v>
          </cell>
        </row>
        <row r="1765">
          <cell r="P1765">
            <v>12635</v>
          </cell>
          <cell r="X1765">
            <v>18000101</v>
          </cell>
        </row>
        <row r="1766">
          <cell r="P1766">
            <v>12636</v>
          </cell>
          <cell r="X1766">
            <v>18000101</v>
          </cell>
        </row>
        <row r="1767">
          <cell r="P1767">
            <v>12700</v>
          </cell>
          <cell r="X1767">
            <v>18000101</v>
          </cell>
        </row>
        <row r="1768">
          <cell r="P1768">
            <v>12701</v>
          </cell>
          <cell r="X1768">
            <v>18000101</v>
          </cell>
        </row>
        <row r="1769">
          <cell r="P1769">
            <v>12702</v>
          </cell>
          <cell r="X1769">
            <v>18000103</v>
          </cell>
        </row>
        <row r="1770">
          <cell r="P1770">
            <v>12703</v>
          </cell>
          <cell r="X1770">
            <v>18000103</v>
          </cell>
        </row>
        <row r="1771">
          <cell r="P1771">
            <v>12704</v>
          </cell>
          <cell r="X1771">
            <v>18000103</v>
          </cell>
        </row>
        <row r="1772">
          <cell r="P1772">
            <v>12705</v>
          </cell>
          <cell r="X1772">
            <v>18000103</v>
          </cell>
        </row>
        <row r="1773">
          <cell r="P1773">
            <v>12706</v>
          </cell>
          <cell r="X1773">
            <v>18000103</v>
          </cell>
        </row>
        <row r="1774">
          <cell r="P1774">
            <v>12707</v>
          </cell>
          <cell r="X1774">
            <v>18000103</v>
          </cell>
        </row>
        <row r="1775">
          <cell r="P1775">
            <v>12708</v>
          </cell>
          <cell r="X1775">
            <v>18000103</v>
          </cell>
        </row>
        <row r="1776">
          <cell r="P1776">
            <v>12709</v>
          </cell>
          <cell r="X1776">
            <v>18000103</v>
          </cell>
        </row>
        <row r="1777">
          <cell r="P1777">
            <v>12710</v>
          </cell>
          <cell r="X1777">
            <v>18000103</v>
          </cell>
        </row>
        <row r="1778">
          <cell r="P1778">
            <v>12711</v>
          </cell>
          <cell r="X1778">
            <v>18000103</v>
          </cell>
        </row>
        <row r="1779">
          <cell r="P1779">
            <v>12712</v>
          </cell>
          <cell r="X1779">
            <v>18000103</v>
          </cell>
        </row>
        <row r="1780">
          <cell r="P1780">
            <v>12770</v>
          </cell>
          <cell r="X1780">
            <v>18000103</v>
          </cell>
        </row>
        <row r="1781">
          <cell r="P1781">
            <v>12771</v>
          </cell>
          <cell r="X1781">
            <v>18000103</v>
          </cell>
        </row>
        <row r="1782">
          <cell r="P1782">
            <v>12772</v>
          </cell>
          <cell r="X1782">
            <v>18000103</v>
          </cell>
        </row>
        <row r="1783">
          <cell r="P1783">
            <v>12773</v>
          </cell>
          <cell r="X1783">
            <v>18000105</v>
          </cell>
        </row>
        <row r="1784">
          <cell r="P1784">
            <v>12774</v>
          </cell>
          <cell r="X1784">
            <v>18000105</v>
          </cell>
        </row>
        <row r="1785">
          <cell r="P1785">
            <v>12775</v>
          </cell>
          <cell r="X1785">
            <v>18000105</v>
          </cell>
        </row>
        <row r="1786">
          <cell r="P1786">
            <v>12776</v>
          </cell>
          <cell r="X1786">
            <v>18000105</v>
          </cell>
        </row>
        <row r="1787">
          <cell r="P1787">
            <v>12777</v>
          </cell>
          <cell r="X1787">
            <v>18000105</v>
          </cell>
        </row>
        <row r="1788">
          <cell r="P1788">
            <v>12778</v>
          </cell>
          <cell r="X1788">
            <v>18000105</v>
          </cell>
        </row>
        <row r="1789">
          <cell r="P1789">
            <v>12779</v>
          </cell>
          <cell r="X1789">
            <v>18000105</v>
          </cell>
        </row>
        <row r="1790">
          <cell r="P1790">
            <v>12780</v>
          </cell>
          <cell r="X1790">
            <v>18000105</v>
          </cell>
        </row>
        <row r="1791">
          <cell r="P1791">
            <v>12781</v>
          </cell>
          <cell r="X1791">
            <v>18000105</v>
          </cell>
        </row>
        <row r="1792">
          <cell r="P1792">
            <v>12782</v>
          </cell>
          <cell r="X1792">
            <v>18000105</v>
          </cell>
        </row>
        <row r="1793">
          <cell r="P1793">
            <v>12783</v>
          </cell>
          <cell r="X1793">
            <v>18000105</v>
          </cell>
        </row>
        <row r="1794">
          <cell r="P1794">
            <v>12784</v>
          </cell>
          <cell r="X1794">
            <v>18000105</v>
          </cell>
        </row>
        <row r="1795">
          <cell r="P1795">
            <v>12785</v>
          </cell>
          <cell r="X1795">
            <v>18000105</v>
          </cell>
        </row>
        <row r="1796">
          <cell r="P1796">
            <v>12786</v>
          </cell>
          <cell r="X1796">
            <v>18000105</v>
          </cell>
        </row>
        <row r="1797">
          <cell r="P1797">
            <v>12787</v>
          </cell>
          <cell r="X1797">
            <v>18000106</v>
          </cell>
        </row>
        <row r="1798">
          <cell r="P1798">
            <v>12788</v>
          </cell>
          <cell r="X1798">
            <v>18020101</v>
          </cell>
        </row>
        <row r="1799">
          <cell r="P1799">
            <v>12789</v>
          </cell>
          <cell r="X1799">
            <v>18020101</v>
          </cell>
        </row>
        <row r="1800">
          <cell r="P1800">
            <v>12790</v>
          </cell>
          <cell r="X1800">
            <v>18020101</v>
          </cell>
        </row>
        <row r="1801">
          <cell r="P1801">
            <v>12791</v>
          </cell>
          <cell r="X1801">
            <v>18020101</v>
          </cell>
        </row>
        <row r="1802">
          <cell r="P1802">
            <v>12792</v>
          </cell>
          <cell r="X1802">
            <v>18020101</v>
          </cell>
        </row>
        <row r="1803">
          <cell r="P1803">
            <v>12793</v>
          </cell>
          <cell r="X1803">
            <v>18020101</v>
          </cell>
        </row>
        <row r="1804">
          <cell r="P1804">
            <v>12794</v>
          </cell>
          <cell r="X1804">
            <v>18020101</v>
          </cell>
        </row>
        <row r="1805">
          <cell r="P1805">
            <v>12795</v>
          </cell>
          <cell r="X1805">
            <v>18020101</v>
          </cell>
        </row>
        <row r="1806">
          <cell r="P1806">
            <v>12796</v>
          </cell>
          <cell r="X1806">
            <v>18020101</v>
          </cell>
        </row>
        <row r="1807">
          <cell r="P1807">
            <v>12797</v>
          </cell>
          <cell r="X1807">
            <v>18020101</v>
          </cell>
        </row>
        <row r="1808">
          <cell r="P1808">
            <v>12798</v>
          </cell>
          <cell r="X1808">
            <v>18020101</v>
          </cell>
        </row>
        <row r="1809">
          <cell r="P1809">
            <v>12799</v>
          </cell>
          <cell r="X1809">
            <v>18020101</v>
          </cell>
        </row>
        <row r="1810">
          <cell r="P1810">
            <v>12800</v>
          </cell>
          <cell r="X1810">
            <v>18020101</v>
          </cell>
        </row>
        <row r="1811">
          <cell r="P1811">
            <v>12801</v>
          </cell>
          <cell r="X1811">
            <v>18020101</v>
          </cell>
        </row>
        <row r="1812">
          <cell r="P1812">
            <v>12802</v>
          </cell>
          <cell r="X1812">
            <v>18020201</v>
          </cell>
        </row>
        <row r="1813">
          <cell r="P1813">
            <v>12803</v>
          </cell>
          <cell r="X1813">
            <v>18050101</v>
          </cell>
        </row>
        <row r="1814">
          <cell r="P1814">
            <v>12804</v>
          </cell>
          <cell r="X1814">
            <v>18050101</v>
          </cell>
        </row>
        <row r="1815">
          <cell r="P1815">
            <v>12805</v>
          </cell>
          <cell r="X1815">
            <v>18050101</v>
          </cell>
        </row>
        <row r="1816">
          <cell r="P1816">
            <v>12806</v>
          </cell>
          <cell r="X1816">
            <v>18050101</v>
          </cell>
        </row>
        <row r="1817">
          <cell r="P1817">
            <v>12807</v>
          </cell>
          <cell r="X1817">
            <v>18050101</v>
          </cell>
        </row>
        <row r="1818">
          <cell r="P1818">
            <v>12808</v>
          </cell>
          <cell r="X1818">
            <v>18050101</v>
          </cell>
        </row>
        <row r="1819">
          <cell r="P1819">
            <v>12809</v>
          </cell>
          <cell r="X1819">
            <v>18050101</v>
          </cell>
        </row>
        <row r="1820">
          <cell r="P1820">
            <v>12810</v>
          </cell>
          <cell r="X1820">
            <v>18050101</v>
          </cell>
        </row>
        <row r="1821">
          <cell r="P1821">
            <v>12811</v>
          </cell>
          <cell r="X1821">
            <v>18050101</v>
          </cell>
        </row>
        <row r="1822">
          <cell r="P1822">
            <v>12812</v>
          </cell>
          <cell r="X1822">
            <v>18050101</v>
          </cell>
        </row>
        <row r="1823">
          <cell r="P1823">
            <v>12813</v>
          </cell>
          <cell r="X1823">
            <v>18050101</v>
          </cell>
        </row>
        <row r="1824">
          <cell r="P1824">
            <v>12814</v>
          </cell>
          <cell r="X1824">
            <v>18050101</v>
          </cell>
        </row>
        <row r="1825">
          <cell r="P1825">
            <v>12815</v>
          </cell>
          <cell r="X1825">
            <v>18050101</v>
          </cell>
        </row>
        <row r="1826">
          <cell r="P1826">
            <v>12816</v>
          </cell>
          <cell r="X1826">
            <v>18050101</v>
          </cell>
        </row>
        <row r="1827">
          <cell r="P1827">
            <v>12817</v>
          </cell>
          <cell r="X1827">
            <v>18100101</v>
          </cell>
        </row>
        <row r="1828">
          <cell r="P1828">
            <v>12818</v>
          </cell>
          <cell r="X1828">
            <v>18100101</v>
          </cell>
        </row>
        <row r="1829">
          <cell r="P1829">
            <v>12819</v>
          </cell>
          <cell r="X1829">
            <v>18100101</v>
          </cell>
        </row>
        <row r="1830">
          <cell r="P1830">
            <v>12820</v>
          </cell>
          <cell r="X1830">
            <v>18100101</v>
          </cell>
        </row>
        <row r="1831">
          <cell r="P1831">
            <v>12821</v>
          </cell>
          <cell r="X1831">
            <v>18100101</v>
          </cell>
        </row>
        <row r="1832">
          <cell r="P1832">
            <v>12822</v>
          </cell>
          <cell r="X1832">
            <v>18100101</v>
          </cell>
        </row>
        <row r="1833">
          <cell r="P1833">
            <v>12823</v>
          </cell>
          <cell r="X1833">
            <v>18100101</v>
          </cell>
        </row>
        <row r="1834">
          <cell r="P1834">
            <v>12824</v>
          </cell>
          <cell r="X1834">
            <v>18100101</v>
          </cell>
        </row>
        <row r="1835">
          <cell r="P1835">
            <v>12825</v>
          </cell>
          <cell r="X1835">
            <v>18100101</v>
          </cell>
        </row>
        <row r="1836">
          <cell r="P1836">
            <v>12826</v>
          </cell>
          <cell r="X1836">
            <v>18100101</v>
          </cell>
        </row>
        <row r="1837">
          <cell r="P1837">
            <v>12827</v>
          </cell>
          <cell r="X1837">
            <v>18100101</v>
          </cell>
        </row>
        <row r="1838">
          <cell r="P1838">
            <v>12828</v>
          </cell>
          <cell r="X1838">
            <v>18100101</v>
          </cell>
        </row>
        <row r="1839">
          <cell r="P1839">
            <v>12829</v>
          </cell>
          <cell r="X1839">
            <v>18100101</v>
          </cell>
        </row>
        <row r="1840">
          <cell r="P1840">
            <v>12830</v>
          </cell>
          <cell r="X1840">
            <v>18100101</v>
          </cell>
        </row>
        <row r="1841">
          <cell r="P1841">
            <v>12831</v>
          </cell>
          <cell r="X1841">
            <v>18100102</v>
          </cell>
        </row>
        <row r="1842">
          <cell r="P1842">
            <v>12832</v>
          </cell>
          <cell r="X1842">
            <v>18100102</v>
          </cell>
        </row>
        <row r="1843">
          <cell r="P1843">
            <v>12833</v>
          </cell>
          <cell r="X1843">
            <v>18100102</v>
          </cell>
        </row>
        <row r="1844">
          <cell r="P1844">
            <v>12834</v>
          </cell>
          <cell r="X1844">
            <v>18100102</v>
          </cell>
        </row>
        <row r="1845">
          <cell r="P1845">
            <v>12835</v>
          </cell>
          <cell r="X1845">
            <v>18100102</v>
          </cell>
        </row>
        <row r="1846">
          <cell r="P1846">
            <v>12836</v>
          </cell>
          <cell r="X1846">
            <v>18100102</v>
          </cell>
        </row>
        <row r="1847">
          <cell r="P1847">
            <v>12837</v>
          </cell>
          <cell r="X1847">
            <v>18100102</v>
          </cell>
        </row>
        <row r="1848">
          <cell r="P1848">
            <v>12838</v>
          </cell>
          <cell r="X1848">
            <v>18100102</v>
          </cell>
        </row>
        <row r="1849">
          <cell r="P1849">
            <v>12839</v>
          </cell>
          <cell r="X1849">
            <v>18100102</v>
          </cell>
        </row>
        <row r="1850">
          <cell r="P1850">
            <v>12840</v>
          </cell>
          <cell r="X1850">
            <v>18100102</v>
          </cell>
        </row>
        <row r="1851">
          <cell r="P1851">
            <v>12841</v>
          </cell>
          <cell r="X1851">
            <v>18100102</v>
          </cell>
        </row>
        <row r="1852">
          <cell r="P1852">
            <v>12842</v>
          </cell>
          <cell r="X1852">
            <v>18100102</v>
          </cell>
        </row>
        <row r="1853">
          <cell r="P1853">
            <v>12843</v>
          </cell>
          <cell r="X1853">
            <v>18100102</v>
          </cell>
        </row>
        <row r="1854">
          <cell r="P1854">
            <v>12844</v>
          </cell>
          <cell r="X1854">
            <v>18100102</v>
          </cell>
        </row>
        <row r="1855">
          <cell r="P1855">
            <v>12845</v>
          </cell>
          <cell r="X1855">
            <v>18100103</v>
          </cell>
        </row>
        <row r="1856">
          <cell r="P1856">
            <v>12846</v>
          </cell>
          <cell r="X1856">
            <v>18100103</v>
          </cell>
        </row>
        <row r="1857">
          <cell r="P1857">
            <v>12910</v>
          </cell>
          <cell r="X1857">
            <v>18100103</v>
          </cell>
        </row>
        <row r="1858">
          <cell r="P1858">
            <v>12911</v>
          </cell>
          <cell r="X1858">
            <v>18100103</v>
          </cell>
        </row>
        <row r="1859">
          <cell r="P1859">
            <v>12912</v>
          </cell>
          <cell r="X1859">
            <v>18100103</v>
          </cell>
        </row>
        <row r="1860">
          <cell r="P1860">
            <v>12913</v>
          </cell>
          <cell r="X1860">
            <v>18100103</v>
          </cell>
        </row>
        <row r="1861">
          <cell r="P1861">
            <v>12920</v>
          </cell>
          <cell r="X1861">
            <v>18100103</v>
          </cell>
        </row>
        <row r="1862">
          <cell r="P1862">
            <v>12921</v>
          </cell>
          <cell r="X1862">
            <v>18100103</v>
          </cell>
        </row>
        <row r="1863">
          <cell r="P1863">
            <v>12922</v>
          </cell>
          <cell r="X1863">
            <v>18100103</v>
          </cell>
        </row>
        <row r="1864">
          <cell r="P1864">
            <v>12923</v>
          </cell>
          <cell r="X1864">
            <v>18100103</v>
          </cell>
        </row>
        <row r="1865">
          <cell r="P1865">
            <v>12924</v>
          </cell>
          <cell r="X1865">
            <v>18100103</v>
          </cell>
        </row>
        <row r="1866">
          <cell r="P1866">
            <v>12925</v>
          </cell>
          <cell r="X1866">
            <v>18100103</v>
          </cell>
        </row>
        <row r="1867">
          <cell r="P1867">
            <v>12926</v>
          </cell>
          <cell r="X1867">
            <v>18100103</v>
          </cell>
        </row>
        <row r="1868">
          <cell r="P1868">
            <v>12927</v>
          </cell>
          <cell r="X1868">
            <v>18100103</v>
          </cell>
        </row>
        <row r="1869">
          <cell r="P1869">
            <v>12928</v>
          </cell>
          <cell r="X1869">
            <v>18100104</v>
          </cell>
        </row>
        <row r="1870">
          <cell r="P1870">
            <v>12929</v>
          </cell>
          <cell r="X1870">
            <v>18100104</v>
          </cell>
        </row>
        <row r="1871">
          <cell r="P1871">
            <v>12930</v>
          </cell>
          <cell r="X1871">
            <v>18100104</v>
          </cell>
        </row>
        <row r="1872">
          <cell r="P1872">
            <v>12931</v>
          </cell>
          <cell r="X1872">
            <v>18100104</v>
          </cell>
        </row>
        <row r="1873">
          <cell r="P1873">
            <v>12932</v>
          </cell>
          <cell r="X1873">
            <v>18100104</v>
          </cell>
        </row>
        <row r="1874">
          <cell r="P1874">
            <v>12933</v>
          </cell>
          <cell r="X1874">
            <v>18100104</v>
          </cell>
        </row>
        <row r="1875">
          <cell r="P1875">
            <v>12934</v>
          </cell>
          <cell r="X1875">
            <v>18100104</v>
          </cell>
        </row>
        <row r="1876">
          <cell r="P1876">
            <v>12935</v>
          </cell>
          <cell r="X1876">
            <v>18100104</v>
          </cell>
        </row>
        <row r="1877">
          <cell r="P1877">
            <v>12936</v>
          </cell>
          <cell r="X1877">
            <v>18100104</v>
          </cell>
        </row>
        <row r="1878">
          <cell r="P1878">
            <v>12937</v>
          </cell>
          <cell r="X1878">
            <v>18100104</v>
          </cell>
        </row>
        <row r="1879">
          <cell r="P1879">
            <v>12938</v>
          </cell>
          <cell r="X1879">
            <v>18100104</v>
          </cell>
        </row>
        <row r="1880">
          <cell r="P1880">
            <v>12939</v>
          </cell>
          <cell r="X1880">
            <v>18100104</v>
          </cell>
        </row>
        <row r="1881">
          <cell r="P1881">
            <v>12940</v>
          </cell>
          <cell r="X1881">
            <v>18100104</v>
          </cell>
        </row>
        <row r="1882">
          <cell r="P1882">
            <v>12941</v>
          </cell>
          <cell r="X1882">
            <v>18100104</v>
          </cell>
        </row>
        <row r="1883">
          <cell r="P1883">
            <v>12942</v>
          </cell>
          <cell r="X1883">
            <v>18100105</v>
          </cell>
        </row>
        <row r="1884">
          <cell r="P1884">
            <v>12943</v>
          </cell>
          <cell r="X1884">
            <v>18100105</v>
          </cell>
        </row>
        <row r="1885">
          <cell r="P1885">
            <v>12944</v>
          </cell>
          <cell r="X1885">
            <v>18100105</v>
          </cell>
        </row>
        <row r="1886">
          <cell r="P1886">
            <v>12945</v>
          </cell>
          <cell r="X1886">
            <v>18100105</v>
          </cell>
        </row>
        <row r="1887">
          <cell r="P1887">
            <v>12946</v>
          </cell>
          <cell r="X1887">
            <v>18100105</v>
          </cell>
        </row>
        <row r="1888">
          <cell r="P1888">
            <v>12947</v>
          </cell>
          <cell r="X1888">
            <v>18100105</v>
          </cell>
        </row>
        <row r="1889">
          <cell r="P1889">
            <v>12948</v>
          </cell>
          <cell r="X1889">
            <v>18100105</v>
          </cell>
        </row>
        <row r="1890">
          <cell r="P1890">
            <v>12949</v>
          </cell>
          <cell r="X1890">
            <v>18100105</v>
          </cell>
        </row>
        <row r="1891">
          <cell r="P1891">
            <v>12950</v>
          </cell>
          <cell r="X1891">
            <v>18100105</v>
          </cell>
        </row>
        <row r="1892">
          <cell r="P1892">
            <v>12951</v>
          </cell>
          <cell r="X1892">
            <v>18100105</v>
          </cell>
        </row>
        <row r="1893">
          <cell r="P1893">
            <v>12952</v>
          </cell>
          <cell r="X1893">
            <v>18100105</v>
          </cell>
        </row>
        <row r="1894">
          <cell r="P1894">
            <v>12953</v>
          </cell>
          <cell r="X1894">
            <v>18100105</v>
          </cell>
        </row>
        <row r="1895">
          <cell r="P1895">
            <v>12954</v>
          </cell>
          <cell r="X1895">
            <v>18100105</v>
          </cell>
        </row>
        <row r="1896">
          <cell r="P1896">
            <v>12955</v>
          </cell>
          <cell r="X1896">
            <v>18100105</v>
          </cell>
        </row>
        <row r="1897">
          <cell r="P1897">
            <v>12956</v>
          </cell>
          <cell r="X1897">
            <v>18100106</v>
          </cell>
        </row>
        <row r="1898">
          <cell r="P1898">
            <v>12957</v>
          </cell>
          <cell r="X1898">
            <v>18100106</v>
          </cell>
        </row>
        <row r="1899">
          <cell r="P1899">
            <v>12958</v>
          </cell>
          <cell r="X1899">
            <v>18100106</v>
          </cell>
        </row>
        <row r="1900">
          <cell r="P1900">
            <v>12959</v>
          </cell>
          <cell r="X1900">
            <v>18100106</v>
          </cell>
        </row>
        <row r="1901">
          <cell r="P1901">
            <v>12960</v>
          </cell>
          <cell r="X1901">
            <v>18100106</v>
          </cell>
        </row>
        <row r="1902">
          <cell r="P1902">
            <v>12961</v>
          </cell>
          <cell r="X1902">
            <v>18100106</v>
          </cell>
        </row>
        <row r="1903">
          <cell r="P1903">
            <v>12962</v>
          </cell>
          <cell r="X1903">
            <v>18100106</v>
          </cell>
        </row>
        <row r="1904">
          <cell r="P1904">
            <v>12963</v>
          </cell>
          <cell r="X1904">
            <v>18100106</v>
          </cell>
        </row>
        <row r="1905">
          <cell r="P1905">
            <v>12964</v>
          </cell>
          <cell r="X1905">
            <v>18100106</v>
          </cell>
        </row>
        <row r="1906">
          <cell r="P1906">
            <v>12965</v>
          </cell>
          <cell r="X1906">
            <v>18100106</v>
          </cell>
        </row>
        <row r="1907">
          <cell r="P1907">
            <v>12966</v>
          </cell>
          <cell r="X1907">
            <v>18100106</v>
          </cell>
        </row>
        <row r="1908">
          <cell r="P1908">
            <v>12967</v>
          </cell>
          <cell r="X1908">
            <v>18100106</v>
          </cell>
        </row>
        <row r="1909">
          <cell r="P1909">
            <v>12968</v>
          </cell>
          <cell r="X1909">
            <v>18100106</v>
          </cell>
        </row>
        <row r="1910">
          <cell r="P1910">
            <v>12969</v>
          </cell>
          <cell r="X1910">
            <v>18100106</v>
          </cell>
        </row>
        <row r="1911">
          <cell r="P1911">
            <v>12970</v>
          </cell>
          <cell r="X1911">
            <v>18100203</v>
          </cell>
        </row>
        <row r="1912">
          <cell r="P1912">
            <v>12971</v>
          </cell>
          <cell r="X1912">
            <v>18100203</v>
          </cell>
        </row>
        <row r="1913">
          <cell r="P1913">
            <v>12972</v>
          </cell>
          <cell r="X1913">
            <v>18100203</v>
          </cell>
        </row>
        <row r="1914">
          <cell r="P1914">
            <v>12973</v>
          </cell>
          <cell r="X1914">
            <v>18100203</v>
          </cell>
        </row>
        <row r="1915">
          <cell r="P1915">
            <v>12974</v>
          </cell>
          <cell r="X1915">
            <v>18100203</v>
          </cell>
        </row>
        <row r="1916">
          <cell r="P1916">
            <v>12975</v>
          </cell>
          <cell r="X1916">
            <v>18100204</v>
          </cell>
        </row>
        <row r="1917">
          <cell r="P1917">
            <v>12976</v>
          </cell>
          <cell r="X1917">
            <v>18100204</v>
          </cell>
        </row>
        <row r="1918">
          <cell r="P1918">
            <v>12977</v>
          </cell>
          <cell r="X1918">
            <v>18100204</v>
          </cell>
        </row>
        <row r="1919">
          <cell r="P1919">
            <v>12978</v>
          </cell>
          <cell r="X1919">
            <v>18100204</v>
          </cell>
        </row>
        <row r="1920">
          <cell r="P1920">
            <v>12979</v>
          </cell>
          <cell r="X1920">
            <v>18100204</v>
          </cell>
        </row>
        <row r="1921">
          <cell r="P1921">
            <v>12980</v>
          </cell>
          <cell r="X1921">
            <v>18100205</v>
          </cell>
        </row>
        <row r="1922">
          <cell r="P1922">
            <v>12981</v>
          </cell>
          <cell r="X1922">
            <v>18100205</v>
          </cell>
        </row>
        <row r="1923">
          <cell r="P1923">
            <v>12982</v>
          </cell>
          <cell r="X1923">
            <v>18100205</v>
          </cell>
        </row>
        <row r="1924">
          <cell r="P1924">
            <v>12983</v>
          </cell>
          <cell r="X1924">
            <v>18100205</v>
          </cell>
        </row>
        <row r="1925">
          <cell r="P1925">
            <v>12984</v>
          </cell>
          <cell r="X1925">
            <v>18100205</v>
          </cell>
        </row>
        <row r="1926">
          <cell r="P1926">
            <v>12985</v>
          </cell>
          <cell r="X1926">
            <v>18100206</v>
          </cell>
        </row>
        <row r="1927">
          <cell r="P1927">
            <v>12986</v>
          </cell>
          <cell r="X1927">
            <v>18130101</v>
          </cell>
        </row>
        <row r="1928">
          <cell r="P1928">
            <v>12987</v>
          </cell>
          <cell r="X1928">
            <v>18130101</v>
          </cell>
        </row>
        <row r="1929">
          <cell r="P1929">
            <v>12988</v>
          </cell>
          <cell r="X1929">
            <v>18130101</v>
          </cell>
        </row>
        <row r="1930">
          <cell r="P1930">
            <v>12989</v>
          </cell>
          <cell r="X1930">
            <v>18130101</v>
          </cell>
        </row>
        <row r="1931">
          <cell r="P1931">
            <v>12990</v>
          </cell>
          <cell r="X1931">
            <v>18130101</v>
          </cell>
        </row>
        <row r="1932">
          <cell r="P1932">
            <v>12991</v>
          </cell>
          <cell r="X1932">
            <v>18130101</v>
          </cell>
        </row>
        <row r="1933">
          <cell r="P1933">
            <v>12992</v>
          </cell>
          <cell r="X1933">
            <v>18130101</v>
          </cell>
        </row>
        <row r="1934">
          <cell r="P1934">
            <v>12993</v>
          </cell>
          <cell r="X1934">
            <v>18130101</v>
          </cell>
        </row>
        <row r="1935">
          <cell r="P1935">
            <v>12994</v>
          </cell>
          <cell r="X1935">
            <v>18130101</v>
          </cell>
        </row>
        <row r="1936">
          <cell r="P1936">
            <v>12995</v>
          </cell>
          <cell r="X1936">
            <v>18130101</v>
          </cell>
        </row>
        <row r="1937">
          <cell r="P1937">
            <v>12996</v>
          </cell>
          <cell r="X1937">
            <v>18130101</v>
          </cell>
        </row>
        <row r="1938">
          <cell r="P1938">
            <v>12997</v>
          </cell>
          <cell r="X1938">
            <v>18130101</v>
          </cell>
        </row>
        <row r="1939">
          <cell r="P1939">
            <v>12998</v>
          </cell>
          <cell r="X1939">
            <v>18130101</v>
          </cell>
        </row>
        <row r="1940">
          <cell r="P1940">
            <v>12999</v>
          </cell>
          <cell r="X1940">
            <v>18130101</v>
          </cell>
        </row>
        <row r="1941">
          <cell r="P1941">
            <v>13000</v>
          </cell>
          <cell r="X1941">
            <v>18130103</v>
          </cell>
        </row>
        <row r="1942">
          <cell r="P1942">
            <v>13001</v>
          </cell>
          <cell r="X1942">
            <v>18130103</v>
          </cell>
        </row>
        <row r="1943">
          <cell r="P1943">
            <v>13002</v>
          </cell>
          <cell r="X1943">
            <v>18130103</v>
          </cell>
        </row>
        <row r="1944">
          <cell r="P1944">
            <v>13003</v>
          </cell>
          <cell r="X1944">
            <v>18130103</v>
          </cell>
        </row>
        <row r="1945">
          <cell r="P1945">
            <v>13004</v>
          </cell>
          <cell r="X1945">
            <v>18130103</v>
          </cell>
        </row>
        <row r="1946">
          <cell r="P1946">
            <v>13005</v>
          </cell>
          <cell r="X1946">
            <v>18130201</v>
          </cell>
        </row>
        <row r="1947">
          <cell r="P1947">
            <v>13006</v>
          </cell>
          <cell r="X1947">
            <v>18130203</v>
          </cell>
        </row>
        <row r="1948">
          <cell r="P1948">
            <v>13007</v>
          </cell>
          <cell r="X1948">
            <v>18130203</v>
          </cell>
        </row>
        <row r="1949">
          <cell r="P1949">
            <v>13008</v>
          </cell>
          <cell r="X1949">
            <v>18130203</v>
          </cell>
        </row>
        <row r="1950">
          <cell r="P1950">
            <v>13009</v>
          </cell>
          <cell r="X1950">
            <v>18130203</v>
          </cell>
        </row>
        <row r="1951">
          <cell r="P1951">
            <v>13010</v>
          </cell>
          <cell r="X1951">
            <v>19120101</v>
          </cell>
        </row>
        <row r="1952">
          <cell r="P1952">
            <v>13011</v>
          </cell>
          <cell r="X1952">
            <v>19120101</v>
          </cell>
        </row>
        <row r="1953">
          <cell r="P1953">
            <v>13012</v>
          </cell>
          <cell r="X1953">
            <v>19120101</v>
          </cell>
        </row>
        <row r="1954">
          <cell r="P1954">
            <v>13013</v>
          </cell>
          <cell r="X1954">
            <v>19120102</v>
          </cell>
        </row>
        <row r="1955">
          <cell r="P1955">
            <v>13014</v>
          </cell>
          <cell r="X1955">
            <v>19120103</v>
          </cell>
        </row>
        <row r="1956">
          <cell r="P1956">
            <v>13015</v>
          </cell>
          <cell r="X1956">
            <v>19200101</v>
          </cell>
        </row>
        <row r="1957">
          <cell r="P1957">
            <v>13016</v>
          </cell>
          <cell r="X1957">
            <v>19200101</v>
          </cell>
        </row>
        <row r="1958">
          <cell r="P1958">
            <v>13017</v>
          </cell>
          <cell r="X1958">
            <v>19200101</v>
          </cell>
        </row>
        <row r="1959">
          <cell r="P1959">
            <v>13018</v>
          </cell>
          <cell r="X1959">
            <v>19200101</v>
          </cell>
        </row>
        <row r="1960">
          <cell r="P1960">
            <v>13019</v>
          </cell>
          <cell r="X1960">
            <v>19200101</v>
          </cell>
        </row>
        <row r="1961">
          <cell r="P1961">
            <v>13020</v>
          </cell>
          <cell r="X1961">
            <v>19200101</v>
          </cell>
        </row>
        <row r="1962">
          <cell r="P1962">
            <v>13021</v>
          </cell>
          <cell r="X1962">
            <v>19200101</v>
          </cell>
        </row>
        <row r="1963">
          <cell r="P1963">
            <v>13022</v>
          </cell>
          <cell r="X1963">
            <v>19200101</v>
          </cell>
        </row>
        <row r="1964">
          <cell r="P1964">
            <v>13023</v>
          </cell>
          <cell r="X1964">
            <v>19200101</v>
          </cell>
        </row>
        <row r="1965">
          <cell r="P1965">
            <v>13024</v>
          </cell>
          <cell r="X1965">
            <v>19200101</v>
          </cell>
        </row>
        <row r="1966">
          <cell r="P1966">
            <v>13025</v>
          </cell>
          <cell r="X1966">
            <v>19200101</v>
          </cell>
        </row>
        <row r="1967">
          <cell r="P1967">
            <v>13026</v>
          </cell>
          <cell r="X1967">
            <v>19200101</v>
          </cell>
        </row>
        <row r="1968">
          <cell r="P1968">
            <v>13027</v>
          </cell>
          <cell r="X1968">
            <v>19200101</v>
          </cell>
        </row>
        <row r="1969">
          <cell r="P1969">
            <v>13028</v>
          </cell>
          <cell r="X1969">
            <v>19200101</v>
          </cell>
        </row>
        <row r="1970">
          <cell r="P1970">
            <v>13029</v>
          </cell>
          <cell r="X1970">
            <v>19300101</v>
          </cell>
        </row>
        <row r="1971">
          <cell r="P1971">
            <v>13030</v>
          </cell>
          <cell r="X1971">
            <v>19300101</v>
          </cell>
        </row>
        <row r="1972">
          <cell r="P1972">
            <v>13031</v>
          </cell>
          <cell r="X1972">
            <v>19310102</v>
          </cell>
        </row>
        <row r="1973">
          <cell r="P1973">
            <v>13032</v>
          </cell>
          <cell r="X1973">
            <v>19310102</v>
          </cell>
        </row>
        <row r="1974">
          <cell r="P1974">
            <v>13034</v>
          </cell>
          <cell r="X1974">
            <v>19310102</v>
          </cell>
        </row>
        <row r="1975">
          <cell r="P1975">
            <v>13035</v>
          </cell>
          <cell r="X1975">
            <v>19310102</v>
          </cell>
        </row>
        <row r="1976">
          <cell r="P1976">
            <v>13036</v>
          </cell>
          <cell r="X1976">
            <v>19310102</v>
          </cell>
        </row>
        <row r="1977">
          <cell r="P1977">
            <v>13037</v>
          </cell>
          <cell r="X1977">
            <v>19310102</v>
          </cell>
        </row>
        <row r="1978">
          <cell r="P1978">
            <v>13038</v>
          </cell>
          <cell r="X1978">
            <v>19310102</v>
          </cell>
        </row>
        <row r="1979">
          <cell r="P1979">
            <v>13039</v>
          </cell>
          <cell r="X1979">
            <v>19310102</v>
          </cell>
        </row>
        <row r="1980">
          <cell r="P1980">
            <v>13040</v>
          </cell>
          <cell r="X1980">
            <v>19310102</v>
          </cell>
        </row>
        <row r="1981">
          <cell r="P1981">
            <v>13041</v>
          </cell>
          <cell r="X1981">
            <v>19310102</v>
          </cell>
        </row>
        <row r="1982">
          <cell r="P1982">
            <v>13042</v>
          </cell>
          <cell r="X1982">
            <v>19310102</v>
          </cell>
        </row>
        <row r="1983">
          <cell r="P1983">
            <v>13043</v>
          </cell>
          <cell r="X1983">
            <v>19310102</v>
          </cell>
        </row>
        <row r="1984">
          <cell r="P1984">
            <v>13044</v>
          </cell>
          <cell r="X1984">
            <v>19320101</v>
          </cell>
        </row>
        <row r="1985">
          <cell r="P1985">
            <v>13045</v>
          </cell>
          <cell r="X1985">
            <v>19320101</v>
          </cell>
        </row>
        <row r="1986">
          <cell r="P1986">
            <v>13046</v>
          </cell>
          <cell r="X1986">
            <v>19320101</v>
          </cell>
        </row>
        <row r="1987">
          <cell r="P1987">
            <v>13047</v>
          </cell>
          <cell r="X1987">
            <v>19320101</v>
          </cell>
        </row>
        <row r="1988">
          <cell r="P1988">
            <v>13048</v>
          </cell>
          <cell r="X1988">
            <v>19320101</v>
          </cell>
        </row>
        <row r="1989">
          <cell r="P1989">
            <v>13049</v>
          </cell>
          <cell r="X1989">
            <v>19320101</v>
          </cell>
        </row>
        <row r="1990">
          <cell r="P1990">
            <v>13050</v>
          </cell>
          <cell r="X1990">
            <v>19320101</v>
          </cell>
        </row>
        <row r="1991">
          <cell r="P1991">
            <v>13051</v>
          </cell>
          <cell r="X1991">
            <v>19320101</v>
          </cell>
        </row>
        <row r="1992">
          <cell r="P1992">
            <v>13052</v>
          </cell>
          <cell r="X1992">
            <v>19320101</v>
          </cell>
        </row>
        <row r="1993">
          <cell r="P1993">
            <v>13053</v>
          </cell>
          <cell r="X1993">
            <v>19320101</v>
          </cell>
        </row>
        <row r="1994">
          <cell r="P1994">
            <v>13054</v>
          </cell>
          <cell r="X1994">
            <v>19320101</v>
          </cell>
        </row>
        <row r="1995">
          <cell r="P1995">
            <v>13055</v>
          </cell>
          <cell r="X1995">
            <v>19320101</v>
          </cell>
        </row>
        <row r="1996">
          <cell r="P1996">
            <v>13056</v>
          </cell>
          <cell r="X1996">
            <v>19320101</v>
          </cell>
        </row>
        <row r="1997">
          <cell r="P1997">
            <v>13057</v>
          </cell>
          <cell r="X1997">
            <v>19320101</v>
          </cell>
        </row>
        <row r="1998">
          <cell r="P1998">
            <v>13058</v>
          </cell>
          <cell r="X1998">
            <v>19390101</v>
          </cell>
        </row>
        <row r="1999">
          <cell r="P1999">
            <v>13059</v>
          </cell>
          <cell r="X1999">
            <v>19390101</v>
          </cell>
        </row>
        <row r="2000">
          <cell r="P2000">
            <v>13060</v>
          </cell>
          <cell r="X2000">
            <v>19390101</v>
          </cell>
        </row>
        <row r="2001">
          <cell r="P2001">
            <v>13061</v>
          </cell>
          <cell r="X2001">
            <v>19390101</v>
          </cell>
        </row>
        <row r="2002">
          <cell r="P2002">
            <v>13062</v>
          </cell>
          <cell r="X2002">
            <v>19390101</v>
          </cell>
        </row>
        <row r="2003">
          <cell r="P2003">
            <v>13063</v>
          </cell>
          <cell r="X2003">
            <v>19390101</v>
          </cell>
        </row>
        <row r="2004">
          <cell r="P2004">
            <v>13064</v>
          </cell>
          <cell r="X2004">
            <v>19390101</v>
          </cell>
        </row>
        <row r="2005">
          <cell r="P2005">
            <v>13065</v>
          </cell>
          <cell r="X2005">
            <v>19390101</v>
          </cell>
        </row>
        <row r="2006">
          <cell r="P2006">
            <v>13066</v>
          </cell>
          <cell r="X2006">
            <v>19390101</v>
          </cell>
        </row>
        <row r="2007">
          <cell r="P2007">
            <v>13067</v>
          </cell>
          <cell r="X2007">
            <v>19390101</v>
          </cell>
        </row>
        <row r="2008">
          <cell r="P2008">
            <v>13068</v>
          </cell>
          <cell r="X2008">
            <v>19390101</v>
          </cell>
        </row>
        <row r="2009">
          <cell r="P2009">
            <v>13069</v>
          </cell>
          <cell r="X2009">
            <v>19390101</v>
          </cell>
        </row>
        <row r="2010">
          <cell r="P2010">
            <v>13070</v>
          </cell>
          <cell r="X2010">
            <v>19390101</v>
          </cell>
        </row>
        <row r="2011">
          <cell r="P2011">
            <v>13071</v>
          </cell>
          <cell r="X2011">
            <v>19390101</v>
          </cell>
        </row>
        <row r="2012">
          <cell r="P2012">
            <v>13072</v>
          </cell>
          <cell r="X2012">
            <v>20010102</v>
          </cell>
        </row>
        <row r="2013">
          <cell r="P2013">
            <v>13073</v>
          </cell>
          <cell r="X2013">
            <v>20010102</v>
          </cell>
        </row>
        <row r="2014">
          <cell r="P2014">
            <v>13074</v>
          </cell>
          <cell r="X2014">
            <v>20010102</v>
          </cell>
        </row>
        <row r="2015">
          <cell r="P2015">
            <v>13075</v>
          </cell>
          <cell r="X2015">
            <v>20010102</v>
          </cell>
        </row>
        <row r="2016">
          <cell r="P2016">
            <v>13076</v>
          </cell>
          <cell r="X2016">
            <v>20010102</v>
          </cell>
        </row>
        <row r="2017">
          <cell r="P2017">
            <v>13077</v>
          </cell>
          <cell r="X2017">
            <v>20010102</v>
          </cell>
        </row>
        <row r="2018">
          <cell r="P2018">
            <v>13078</v>
          </cell>
          <cell r="X2018">
            <v>20010102</v>
          </cell>
        </row>
        <row r="2019">
          <cell r="P2019">
            <v>13079</v>
          </cell>
          <cell r="X2019">
            <v>20010102</v>
          </cell>
        </row>
        <row r="2020">
          <cell r="P2020">
            <v>13080</v>
          </cell>
          <cell r="X2020">
            <v>20010102</v>
          </cell>
        </row>
        <row r="2021">
          <cell r="P2021">
            <v>13081</v>
          </cell>
          <cell r="X2021">
            <v>20010102</v>
          </cell>
        </row>
        <row r="2022">
          <cell r="P2022">
            <v>13082</v>
          </cell>
          <cell r="X2022">
            <v>20010102</v>
          </cell>
        </row>
        <row r="2023">
          <cell r="P2023">
            <v>13083</v>
          </cell>
          <cell r="X2023">
            <v>20010102</v>
          </cell>
        </row>
        <row r="2024">
          <cell r="P2024">
            <v>13084</v>
          </cell>
          <cell r="X2024">
            <v>20010102</v>
          </cell>
        </row>
        <row r="2025">
          <cell r="P2025">
            <v>13085</v>
          </cell>
          <cell r="X2025">
            <v>20010102</v>
          </cell>
        </row>
        <row r="2026">
          <cell r="P2026">
            <v>13086</v>
          </cell>
          <cell r="X2026">
            <v>20020101</v>
          </cell>
        </row>
        <row r="2027">
          <cell r="P2027">
            <v>13087</v>
          </cell>
          <cell r="X2027">
            <v>20020101</v>
          </cell>
        </row>
        <row r="2028">
          <cell r="P2028">
            <v>13088</v>
          </cell>
          <cell r="X2028">
            <v>20020101</v>
          </cell>
        </row>
        <row r="2029">
          <cell r="P2029">
            <v>13089</v>
          </cell>
          <cell r="X2029">
            <v>20020101</v>
          </cell>
        </row>
        <row r="2030">
          <cell r="P2030">
            <v>13090</v>
          </cell>
          <cell r="X2030">
            <v>20020101</v>
          </cell>
        </row>
        <row r="2031">
          <cell r="P2031">
            <v>13091</v>
          </cell>
          <cell r="X2031">
            <v>20020101</v>
          </cell>
        </row>
        <row r="2032">
          <cell r="P2032">
            <v>13092</v>
          </cell>
          <cell r="X2032">
            <v>20020101</v>
          </cell>
        </row>
        <row r="2033">
          <cell r="P2033">
            <v>13093</v>
          </cell>
          <cell r="X2033">
            <v>20020101</v>
          </cell>
        </row>
        <row r="2034">
          <cell r="P2034">
            <v>13094</v>
          </cell>
          <cell r="X2034">
            <v>20020101</v>
          </cell>
        </row>
        <row r="2035">
          <cell r="P2035">
            <v>13095</v>
          </cell>
          <cell r="X2035">
            <v>20020101</v>
          </cell>
        </row>
        <row r="2036">
          <cell r="P2036">
            <v>13096</v>
          </cell>
          <cell r="X2036">
            <v>20020101</v>
          </cell>
        </row>
        <row r="2037">
          <cell r="P2037">
            <v>13097</v>
          </cell>
          <cell r="X2037">
            <v>20020101</v>
          </cell>
        </row>
        <row r="2038">
          <cell r="P2038">
            <v>13099</v>
          </cell>
          <cell r="X2038">
            <v>20100103</v>
          </cell>
        </row>
        <row r="2039">
          <cell r="P2039">
            <v>13100</v>
          </cell>
          <cell r="X2039">
            <v>20100103</v>
          </cell>
        </row>
        <row r="2040">
          <cell r="P2040">
            <v>13101</v>
          </cell>
          <cell r="X2040">
            <v>20100103</v>
          </cell>
        </row>
        <row r="2041">
          <cell r="P2041">
            <v>13102</v>
          </cell>
          <cell r="X2041">
            <v>20100103</v>
          </cell>
        </row>
        <row r="2042">
          <cell r="P2042">
            <v>13103</v>
          </cell>
          <cell r="X2042">
            <v>20100103</v>
          </cell>
        </row>
        <row r="2043">
          <cell r="P2043">
            <v>13104</v>
          </cell>
          <cell r="X2043">
            <v>20100103</v>
          </cell>
        </row>
        <row r="2044">
          <cell r="P2044">
            <v>13105</v>
          </cell>
          <cell r="X2044">
            <v>20100103</v>
          </cell>
        </row>
        <row r="2045">
          <cell r="P2045">
            <v>13106</v>
          </cell>
          <cell r="X2045">
            <v>20100103</v>
          </cell>
        </row>
        <row r="2046">
          <cell r="P2046">
            <v>13107</v>
          </cell>
          <cell r="X2046">
            <v>20100103</v>
          </cell>
        </row>
        <row r="2047">
          <cell r="P2047">
            <v>13108</v>
          </cell>
          <cell r="X2047">
            <v>20100103</v>
          </cell>
        </row>
        <row r="2048">
          <cell r="P2048">
            <v>13109</v>
          </cell>
          <cell r="X2048">
            <v>20100103</v>
          </cell>
        </row>
        <row r="2049">
          <cell r="P2049">
            <v>13110</v>
          </cell>
          <cell r="X2049">
            <v>20100103</v>
          </cell>
        </row>
        <row r="2050">
          <cell r="P2050">
            <v>13111</v>
          </cell>
          <cell r="X2050">
            <v>20500101</v>
          </cell>
        </row>
        <row r="2051">
          <cell r="P2051">
            <v>13112</v>
          </cell>
          <cell r="X2051">
            <v>21000101</v>
          </cell>
        </row>
        <row r="2052">
          <cell r="P2052">
            <v>13113</v>
          </cell>
          <cell r="X2052">
            <v>21000101</v>
          </cell>
        </row>
        <row r="2053">
          <cell r="P2053">
            <v>13114</v>
          </cell>
          <cell r="X2053">
            <v>21000101</v>
          </cell>
        </row>
        <row r="2054">
          <cell r="P2054">
            <v>13115</v>
          </cell>
          <cell r="X2054">
            <v>21000101</v>
          </cell>
        </row>
        <row r="2055">
          <cell r="P2055">
            <v>13116</v>
          </cell>
          <cell r="X2055">
            <v>21000101</v>
          </cell>
        </row>
        <row r="2056">
          <cell r="P2056">
            <v>13117</v>
          </cell>
          <cell r="X2056">
            <v>21000101</v>
          </cell>
        </row>
        <row r="2057">
          <cell r="P2057">
            <v>13118</v>
          </cell>
          <cell r="X2057">
            <v>21000101</v>
          </cell>
        </row>
        <row r="2058">
          <cell r="P2058">
            <v>13119</v>
          </cell>
          <cell r="X2058">
            <v>21000101</v>
          </cell>
        </row>
        <row r="2059">
          <cell r="P2059">
            <v>13120</v>
          </cell>
          <cell r="X2059">
            <v>21000101</v>
          </cell>
        </row>
        <row r="2060">
          <cell r="P2060">
            <v>13121</v>
          </cell>
          <cell r="X2060">
            <v>21000101</v>
          </cell>
        </row>
        <row r="2061">
          <cell r="P2061">
            <v>13122</v>
          </cell>
          <cell r="X2061">
            <v>21000101</v>
          </cell>
        </row>
        <row r="2062">
          <cell r="P2062">
            <v>13123</v>
          </cell>
          <cell r="X2062">
            <v>21000101</v>
          </cell>
        </row>
        <row r="2063">
          <cell r="P2063">
            <v>13124</v>
          </cell>
          <cell r="X2063">
            <v>21000101</v>
          </cell>
        </row>
        <row r="2064">
          <cell r="P2064">
            <v>13125</v>
          </cell>
          <cell r="X2064">
            <v>21000101</v>
          </cell>
        </row>
        <row r="2065">
          <cell r="P2065">
            <v>13126</v>
          </cell>
          <cell r="X2065">
            <v>21000102</v>
          </cell>
        </row>
        <row r="2066">
          <cell r="P2066">
            <v>13127</v>
          </cell>
          <cell r="X2066">
            <v>21000102</v>
          </cell>
        </row>
        <row r="2067">
          <cell r="P2067">
            <v>13128</v>
          </cell>
          <cell r="X2067">
            <v>21000102</v>
          </cell>
        </row>
        <row r="2068">
          <cell r="P2068">
            <v>13129</v>
          </cell>
          <cell r="X2068">
            <v>21000102</v>
          </cell>
        </row>
        <row r="2069">
          <cell r="P2069">
            <v>13130</v>
          </cell>
          <cell r="X2069">
            <v>21000102</v>
          </cell>
        </row>
        <row r="2070">
          <cell r="P2070">
            <v>13131</v>
          </cell>
          <cell r="X2070">
            <v>21000102</v>
          </cell>
        </row>
        <row r="2071">
          <cell r="P2071">
            <v>13134</v>
          </cell>
          <cell r="X2071">
            <v>21000102</v>
          </cell>
        </row>
        <row r="2072">
          <cell r="P2072">
            <v>13135</v>
          </cell>
          <cell r="X2072">
            <v>21000102</v>
          </cell>
        </row>
        <row r="2073">
          <cell r="P2073">
            <v>13136</v>
          </cell>
          <cell r="X2073">
            <v>21000102</v>
          </cell>
        </row>
        <row r="2074">
          <cell r="P2074">
            <v>13137</v>
          </cell>
          <cell r="X2074">
            <v>21000102</v>
          </cell>
        </row>
        <row r="2075">
          <cell r="P2075">
            <v>13138</v>
          </cell>
          <cell r="X2075">
            <v>21000102</v>
          </cell>
        </row>
        <row r="2076">
          <cell r="P2076">
            <v>13139</v>
          </cell>
          <cell r="X2076">
            <v>21000102</v>
          </cell>
        </row>
        <row r="2077">
          <cell r="P2077">
            <v>13140</v>
          </cell>
          <cell r="X2077">
            <v>21000102</v>
          </cell>
        </row>
        <row r="2078">
          <cell r="P2078">
            <v>13141</v>
          </cell>
          <cell r="X2078">
            <v>21000102</v>
          </cell>
        </row>
        <row r="2079">
          <cell r="P2079">
            <v>13142</v>
          </cell>
          <cell r="X2079">
            <v>21000103</v>
          </cell>
        </row>
        <row r="2080">
          <cell r="P2080">
            <v>13143</v>
          </cell>
          <cell r="X2080">
            <v>21000103</v>
          </cell>
        </row>
        <row r="2081">
          <cell r="P2081">
            <v>13144</v>
          </cell>
          <cell r="X2081">
            <v>21000103</v>
          </cell>
        </row>
        <row r="2082">
          <cell r="P2082">
            <v>13310</v>
          </cell>
          <cell r="X2082">
            <v>21000103</v>
          </cell>
        </row>
        <row r="2083">
          <cell r="P2083">
            <v>13311</v>
          </cell>
          <cell r="X2083">
            <v>21000103</v>
          </cell>
        </row>
        <row r="2084">
          <cell r="P2084">
            <v>13312</v>
          </cell>
          <cell r="X2084">
            <v>21000103</v>
          </cell>
        </row>
        <row r="2085">
          <cell r="P2085">
            <v>13313</v>
          </cell>
          <cell r="X2085">
            <v>21000103</v>
          </cell>
        </row>
        <row r="2086">
          <cell r="P2086">
            <v>13314</v>
          </cell>
          <cell r="X2086">
            <v>21000103</v>
          </cell>
        </row>
        <row r="2087">
          <cell r="P2087">
            <v>13315</v>
          </cell>
          <cell r="X2087">
            <v>21000103</v>
          </cell>
        </row>
        <row r="2088">
          <cell r="P2088">
            <v>13316</v>
          </cell>
          <cell r="X2088">
            <v>21000103</v>
          </cell>
        </row>
        <row r="2089">
          <cell r="P2089">
            <v>13317</v>
          </cell>
          <cell r="X2089">
            <v>21000103</v>
          </cell>
        </row>
        <row r="2090">
          <cell r="P2090">
            <v>13318</v>
          </cell>
          <cell r="X2090">
            <v>21000103</v>
          </cell>
        </row>
        <row r="2091">
          <cell r="P2091">
            <v>13319</v>
          </cell>
          <cell r="X2091">
            <v>21000103</v>
          </cell>
        </row>
        <row r="2092">
          <cell r="P2092">
            <v>13320</v>
          </cell>
          <cell r="X2092">
            <v>21000103</v>
          </cell>
        </row>
        <row r="2093">
          <cell r="P2093">
            <v>13321</v>
          </cell>
          <cell r="X2093">
            <v>21000104</v>
          </cell>
        </row>
        <row r="2094">
          <cell r="P2094">
            <v>13322</v>
          </cell>
          <cell r="X2094">
            <v>21000104</v>
          </cell>
        </row>
        <row r="2095">
          <cell r="P2095">
            <v>13323</v>
          </cell>
          <cell r="X2095">
            <v>21000104</v>
          </cell>
        </row>
        <row r="2096">
          <cell r="P2096">
            <v>13324</v>
          </cell>
          <cell r="X2096">
            <v>21000104</v>
          </cell>
        </row>
        <row r="2097">
          <cell r="P2097">
            <v>13325</v>
          </cell>
          <cell r="X2097">
            <v>21000104</v>
          </cell>
        </row>
        <row r="2098">
          <cell r="P2098">
            <v>13326</v>
          </cell>
          <cell r="X2098">
            <v>21000104</v>
          </cell>
        </row>
        <row r="2099">
          <cell r="P2099">
            <v>13327</v>
          </cell>
          <cell r="X2099">
            <v>21000104</v>
          </cell>
        </row>
        <row r="2100">
          <cell r="P2100">
            <v>13328</v>
          </cell>
          <cell r="X2100">
            <v>21000104</v>
          </cell>
        </row>
        <row r="2101">
          <cell r="P2101">
            <v>13329</v>
          </cell>
          <cell r="X2101">
            <v>21000104</v>
          </cell>
        </row>
        <row r="2102">
          <cell r="P2102">
            <v>13330</v>
          </cell>
          <cell r="X2102">
            <v>21000104</v>
          </cell>
        </row>
        <row r="2103">
          <cell r="P2103">
            <v>13331</v>
          </cell>
          <cell r="X2103">
            <v>21000105</v>
          </cell>
        </row>
        <row r="2104">
          <cell r="P2104">
            <v>13332</v>
          </cell>
          <cell r="X2104">
            <v>21000105</v>
          </cell>
        </row>
        <row r="2105">
          <cell r="P2105">
            <v>13333</v>
          </cell>
          <cell r="X2105">
            <v>21000105</v>
          </cell>
        </row>
        <row r="2106">
          <cell r="P2106">
            <v>13334</v>
          </cell>
          <cell r="X2106">
            <v>21000105</v>
          </cell>
        </row>
        <row r="2107">
          <cell r="P2107">
            <v>13335</v>
          </cell>
          <cell r="X2107">
            <v>21000105</v>
          </cell>
        </row>
        <row r="2108">
          <cell r="P2108">
            <v>13410</v>
          </cell>
          <cell r="X2108">
            <v>21000105</v>
          </cell>
        </row>
        <row r="2109">
          <cell r="P2109">
            <v>13411</v>
          </cell>
          <cell r="X2109">
            <v>21000105</v>
          </cell>
        </row>
        <row r="2110">
          <cell r="P2110">
            <v>13412</v>
          </cell>
          <cell r="X2110">
            <v>21000105</v>
          </cell>
        </row>
        <row r="2111">
          <cell r="P2111">
            <v>13413</v>
          </cell>
          <cell r="X2111">
            <v>21000105</v>
          </cell>
        </row>
        <row r="2112">
          <cell r="P2112">
            <v>13414</v>
          </cell>
          <cell r="X2112">
            <v>21000105</v>
          </cell>
        </row>
        <row r="2113">
          <cell r="P2113">
            <v>13415</v>
          </cell>
          <cell r="X2113">
            <v>21000105</v>
          </cell>
        </row>
        <row r="2114">
          <cell r="P2114">
            <v>13416</v>
          </cell>
          <cell r="X2114">
            <v>21000105</v>
          </cell>
        </row>
        <row r="2115">
          <cell r="P2115">
            <v>13417</v>
          </cell>
          <cell r="X2115">
            <v>21000105</v>
          </cell>
        </row>
        <row r="2116">
          <cell r="P2116">
            <v>13418</v>
          </cell>
          <cell r="X2116">
            <v>21000105</v>
          </cell>
        </row>
        <row r="2117">
          <cell r="P2117">
            <v>13419</v>
          </cell>
          <cell r="X2117">
            <v>21000201</v>
          </cell>
        </row>
        <row r="2118">
          <cell r="P2118">
            <v>13420</v>
          </cell>
          <cell r="X2118">
            <v>21000201</v>
          </cell>
        </row>
        <row r="2119">
          <cell r="P2119">
            <v>13421</v>
          </cell>
          <cell r="X2119">
            <v>21000201</v>
          </cell>
        </row>
        <row r="2120">
          <cell r="P2120">
            <v>50000</v>
          </cell>
          <cell r="X2120">
            <v>21000201</v>
          </cell>
        </row>
        <row r="2121">
          <cell r="P2121">
            <v>50001</v>
          </cell>
          <cell r="X2121">
            <v>21000201</v>
          </cell>
        </row>
        <row r="2122">
          <cell r="P2122">
            <v>50020</v>
          </cell>
          <cell r="X2122">
            <v>21000201</v>
          </cell>
        </row>
        <row r="2123">
          <cell r="P2123">
            <v>50021</v>
          </cell>
          <cell r="X2123">
            <v>21000201</v>
          </cell>
        </row>
        <row r="2124">
          <cell r="P2124">
            <v>50024</v>
          </cell>
          <cell r="X2124">
            <v>21000201</v>
          </cell>
        </row>
        <row r="2125">
          <cell r="P2125">
            <v>50025</v>
          </cell>
          <cell r="X2125">
            <v>21000201</v>
          </cell>
        </row>
        <row r="2126">
          <cell r="P2126">
            <v>50026</v>
          </cell>
          <cell r="X2126">
            <v>21000201</v>
          </cell>
        </row>
        <row r="2127">
          <cell r="P2127">
            <v>50027</v>
          </cell>
          <cell r="X2127">
            <v>21000201</v>
          </cell>
        </row>
        <row r="2128">
          <cell r="P2128">
            <v>50028</v>
          </cell>
          <cell r="X2128">
            <v>21000201</v>
          </cell>
        </row>
        <row r="2129">
          <cell r="P2129">
            <v>50029</v>
          </cell>
          <cell r="X2129">
            <v>21000201</v>
          </cell>
        </row>
        <row r="2130">
          <cell r="P2130">
            <v>50030</v>
          </cell>
          <cell r="X2130">
            <v>21000201</v>
          </cell>
        </row>
        <row r="2131">
          <cell r="P2131">
            <v>50031</v>
          </cell>
          <cell r="X2131">
            <v>21000202</v>
          </cell>
        </row>
        <row r="2132">
          <cell r="P2132">
            <v>50032</v>
          </cell>
          <cell r="X2132">
            <v>21000202</v>
          </cell>
        </row>
        <row r="2133">
          <cell r="P2133">
            <v>50033</v>
          </cell>
          <cell r="X2133">
            <v>21000202</v>
          </cell>
        </row>
        <row r="2134">
          <cell r="P2134">
            <v>50050</v>
          </cell>
          <cell r="X2134">
            <v>21000202</v>
          </cell>
        </row>
        <row r="2135">
          <cell r="P2135">
            <v>50051</v>
          </cell>
          <cell r="X2135">
            <v>21000202</v>
          </cell>
        </row>
        <row r="2136">
          <cell r="P2136">
            <v>50052</v>
          </cell>
          <cell r="X2136">
            <v>21000202</v>
          </cell>
        </row>
        <row r="2137">
          <cell r="P2137">
            <v>50080</v>
          </cell>
          <cell r="X2137">
            <v>21000202</v>
          </cell>
        </row>
        <row r="2138">
          <cell r="P2138">
            <v>50711</v>
          </cell>
          <cell r="X2138">
            <v>21000202</v>
          </cell>
        </row>
        <row r="2139">
          <cell r="P2139">
            <v>50713</v>
          </cell>
          <cell r="X2139">
            <v>21000202</v>
          </cell>
        </row>
        <row r="2140">
          <cell r="P2140">
            <v>50714</v>
          </cell>
          <cell r="X2140">
            <v>21000202</v>
          </cell>
        </row>
        <row r="2141">
          <cell r="P2141">
            <v>50715</v>
          </cell>
          <cell r="X2141">
            <v>21000202</v>
          </cell>
        </row>
        <row r="2142">
          <cell r="P2142">
            <v>51360</v>
          </cell>
          <cell r="X2142">
            <v>21000202</v>
          </cell>
        </row>
        <row r="2143">
          <cell r="P2143">
            <v>60001</v>
          </cell>
          <cell r="X2143">
            <v>21000202</v>
          </cell>
        </row>
        <row r="2144">
          <cell r="P2144">
            <v>60002</v>
          </cell>
          <cell r="X2144">
            <v>21000202</v>
          </cell>
        </row>
        <row r="2145">
          <cell r="P2145">
            <v>60003</v>
          </cell>
          <cell r="X2145">
            <v>21000203</v>
          </cell>
        </row>
        <row r="2146">
          <cell r="P2146">
            <v>60004</v>
          </cell>
          <cell r="X2146">
            <v>21000203</v>
          </cell>
        </row>
        <row r="2147">
          <cell r="P2147">
            <v>60005</v>
          </cell>
          <cell r="X2147">
            <v>21000203</v>
          </cell>
        </row>
        <row r="2148">
          <cell r="P2148">
            <v>60006</v>
          </cell>
          <cell r="X2148">
            <v>21000203</v>
          </cell>
        </row>
        <row r="2149">
          <cell r="P2149">
            <v>60007</v>
          </cell>
          <cell r="X2149">
            <v>21000203</v>
          </cell>
        </row>
        <row r="2150">
          <cell r="P2150">
            <v>60008</v>
          </cell>
          <cell r="X2150">
            <v>21000203</v>
          </cell>
        </row>
        <row r="2151">
          <cell r="P2151">
            <v>60009</v>
          </cell>
          <cell r="X2151">
            <v>21000203</v>
          </cell>
        </row>
        <row r="2152">
          <cell r="P2152">
            <v>60010</v>
          </cell>
          <cell r="X2152">
            <v>21000203</v>
          </cell>
        </row>
        <row r="2153">
          <cell r="P2153">
            <v>60011</v>
          </cell>
          <cell r="X2153">
            <v>21000203</v>
          </cell>
        </row>
        <row r="2154">
          <cell r="P2154">
            <v>60012</v>
          </cell>
          <cell r="X2154">
            <v>21000203</v>
          </cell>
        </row>
        <row r="2155">
          <cell r="P2155">
            <v>60013</v>
          </cell>
          <cell r="X2155">
            <v>21000203</v>
          </cell>
        </row>
        <row r="2156">
          <cell r="P2156">
            <v>60014</v>
          </cell>
          <cell r="X2156">
            <v>21000203</v>
          </cell>
        </row>
        <row r="2157">
          <cell r="P2157">
            <v>60015</v>
          </cell>
          <cell r="X2157">
            <v>21000203</v>
          </cell>
        </row>
        <row r="2158">
          <cell r="P2158">
            <v>60016</v>
          </cell>
          <cell r="X2158">
            <v>21000203</v>
          </cell>
        </row>
        <row r="2159">
          <cell r="P2159">
            <v>60017</v>
          </cell>
          <cell r="X2159">
            <v>21000204</v>
          </cell>
        </row>
        <row r="2160">
          <cell r="P2160">
            <v>60018</v>
          </cell>
          <cell r="X2160">
            <v>21000204</v>
          </cell>
        </row>
        <row r="2161">
          <cell r="P2161">
            <v>60019</v>
          </cell>
          <cell r="X2161">
            <v>21000204</v>
          </cell>
        </row>
        <row r="2162">
          <cell r="P2162">
            <v>60020</v>
          </cell>
          <cell r="X2162">
            <v>21000204</v>
          </cell>
        </row>
        <row r="2163">
          <cell r="P2163">
            <v>60022</v>
          </cell>
          <cell r="X2163">
            <v>21000204</v>
          </cell>
        </row>
        <row r="2164">
          <cell r="P2164">
            <v>60023</v>
          </cell>
          <cell r="X2164">
            <v>21000204</v>
          </cell>
        </row>
        <row r="2165">
          <cell r="P2165">
            <v>60024</v>
          </cell>
          <cell r="X2165">
            <v>21000204</v>
          </cell>
        </row>
        <row r="2166">
          <cell r="P2166">
            <v>60025</v>
          </cell>
          <cell r="X2166">
            <v>21000204</v>
          </cell>
        </row>
        <row r="2167">
          <cell r="P2167">
            <v>60026</v>
          </cell>
          <cell r="X2167">
            <v>21000204</v>
          </cell>
        </row>
        <row r="2168">
          <cell r="P2168">
            <v>60027</v>
          </cell>
          <cell r="X2168">
            <v>21000204</v>
          </cell>
        </row>
        <row r="2169">
          <cell r="P2169">
            <v>60028</v>
          </cell>
          <cell r="X2169">
            <v>21000205</v>
          </cell>
        </row>
        <row r="2170">
          <cell r="P2170">
            <v>60029</v>
          </cell>
          <cell r="X2170">
            <v>21000205</v>
          </cell>
        </row>
        <row r="2171">
          <cell r="P2171">
            <v>60030</v>
          </cell>
          <cell r="X2171">
            <v>21000205</v>
          </cell>
        </row>
        <row r="2172">
          <cell r="P2172">
            <v>60031</v>
          </cell>
          <cell r="X2172">
            <v>21000205</v>
          </cell>
        </row>
        <row r="2173">
          <cell r="P2173">
            <v>60032</v>
          </cell>
          <cell r="X2173">
            <v>21000205</v>
          </cell>
        </row>
        <row r="2174">
          <cell r="P2174">
            <v>60033</v>
          </cell>
          <cell r="X2174">
            <v>21000205</v>
          </cell>
        </row>
        <row r="2175">
          <cell r="P2175">
            <v>60034</v>
          </cell>
          <cell r="X2175">
            <v>21000205</v>
          </cell>
        </row>
        <row r="2176">
          <cell r="P2176">
            <v>60035</v>
          </cell>
          <cell r="X2176">
            <v>21000205</v>
          </cell>
        </row>
        <row r="2177">
          <cell r="P2177">
            <v>60036</v>
          </cell>
          <cell r="X2177">
            <v>21000205</v>
          </cell>
        </row>
        <row r="2178">
          <cell r="P2178">
            <v>60037</v>
          </cell>
          <cell r="X2178">
            <v>21000205</v>
          </cell>
        </row>
        <row r="2179">
          <cell r="P2179">
            <v>60038</v>
          </cell>
          <cell r="X2179">
            <v>21000206</v>
          </cell>
        </row>
        <row r="2180">
          <cell r="P2180">
            <v>60039</v>
          </cell>
          <cell r="X2180">
            <v>21000206</v>
          </cell>
        </row>
        <row r="2181">
          <cell r="P2181">
            <v>60040</v>
          </cell>
          <cell r="X2181">
            <v>21000206</v>
          </cell>
        </row>
        <row r="2182">
          <cell r="P2182">
            <v>60041</v>
          </cell>
          <cell r="X2182">
            <v>21000206</v>
          </cell>
        </row>
        <row r="2183">
          <cell r="P2183">
            <v>60043</v>
          </cell>
          <cell r="X2183">
            <v>21000206</v>
          </cell>
        </row>
        <row r="2184">
          <cell r="P2184">
            <v>60044</v>
          </cell>
          <cell r="X2184">
            <v>21000206</v>
          </cell>
        </row>
        <row r="2185">
          <cell r="P2185">
            <v>60045</v>
          </cell>
          <cell r="X2185">
            <v>21000206</v>
          </cell>
        </row>
        <row r="2186">
          <cell r="P2186">
            <v>60046</v>
          </cell>
          <cell r="X2186">
            <v>21000206</v>
          </cell>
        </row>
        <row r="2187">
          <cell r="P2187">
            <v>60047</v>
          </cell>
          <cell r="X2187">
            <v>21000206</v>
          </cell>
        </row>
        <row r="2188">
          <cell r="P2188">
            <v>60048</v>
          </cell>
          <cell r="X2188">
            <v>21000206</v>
          </cell>
        </row>
        <row r="2189">
          <cell r="P2189">
            <v>60049</v>
          </cell>
          <cell r="X2189">
            <v>21000206</v>
          </cell>
        </row>
        <row r="2190">
          <cell r="P2190">
            <v>60050</v>
          </cell>
          <cell r="X2190">
            <v>21000206</v>
          </cell>
        </row>
        <row r="2191">
          <cell r="P2191">
            <v>60051</v>
          </cell>
          <cell r="X2191">
            <v>21000213</v>
          </cell>
        </row>
        <row r="2192">
          <cell r="P2192">
            <v>60052</v>
          </cell>
          <cell r="X2192">
            <v>21000213</v>
          </cell>
        </row>
        <row r="2193">
          <cell r="P2193">
            <v>60053</v>
          </cell>
          <cell r="X2193">
            <v>21000213</v>
          </cell>
        </row>
        <row r="2194">
          <cell r="P2194">
            <v>60054</v>
          </cell>
          <cell r="X2194">
            <v>21000213</v>
          </cell>
        </row>
        <row r="2195">
          <cell r="P2195">
            <v>60055</v>
          </cell>
          <cell r="X2195">
            <v>21000213</v>
          </cell>
        </row>
        <row r="2196">
          <cell r="P2196">
            <v>60056</v>
          </cell>
          <cell r="X2196">
            <v>21000213</v>
          </cell>
        </row>
        <row r="2197">
          <cell r="P2197">
            <v>60057</v>
          </cell>
          <cell r="X2197">
            <v>21000213</v>
          </cell>
        </row>
        <row r="2198">
          <cell r="P2198">
            <v>60058</v>
          </cell>
          <cell r="X2198">
            <v>21000213</v>
          </cell>
        </row>
        <row r="2199">
          <cell r="P2199">
            <v>60059</v>
          </cell>
          <cell r="X2199">
            <v>21000213</v>
          </cell>
        </row>
        <row r="2200">
          <cell r="P2200">
            <v>60060</v>
          </cell>
          <cell r="X2200">
            <v>21000213</v>
          </cell>
        </row>
        <row r="2201">
          <cell r="P2201">
            <v>60061</v>
          </cell>
          <cell r="X2201">
            <v>21000213</v>
          </cell>
        </row>
        <row r="2202">
          <cell r="P2202">
            <v>60062</v>
          </cell>
          <cell r="X2202">
            <v>21000901</v>
          </cell>
        </row>
        <row r="2203">
          <cell r="P2203">
            <v>60064</v>
          </cell>
          <cell r="X2203">
            <v>21008001</v>
          </cell>
        </row>
        <row r="2204">
          <cell r="P2204">
            <v>60065</v>
          </cell>
          <cell r="X2204">
            <v>21008001</v>
          </cell>
        </row>
        <row r="2205">
          <cell r="P2205">
            <v>60066</v>
          </cell>
          <cell r="X2205">
            <v>21008002</v>
          </cell>
        </row>
        <row r="2206">
          <cell r="P2206">
            <v>60067</v>
          </cell>
          <cell r="X2206">
            <v>21008003</v>
          </cell>
        </row>
        <row r="2207">
          <cell r="P2207">
            <v>60068</v>
          </cell>
          <cell r="X2207">
            <v>21008004</v>
          </cell>
        </row>
        <row r="2208">
          <cell r="P2208">
            <v>60069</v>
          </cell>
          <cell r="X2208">
            <v>21008005</v>
          </cell>
        </row>
        <row r="2209">
          <cell r="P2209">
            <v>60070</v>
          </cell>
          <cell r="X2209">
            <v>21008006</v>
          </cell>
        </row>
        <row r="2210">
          <cell r="P2210">
            <v>60071</v>
          </cell>
          <cell r="X2210">
            <v>21008007</v>
          </cell>
        </row>
        <row r="2211">
          <cell r="P2211">
            <v>60072</v>
          </cell>
          <cell r="X2211">
            <v>21008008</v>
          </cell>
        </row>
        <row r="2212">
          <cell r="P2212">
            <v>60073</v>
          </cell>
          <cell r="X2212">
            <v>21008009</v>
          </cell>
        </row>
        <row r="2213">
          <cell r="P2213">
            <v>60074</v>
          </cell>
          <cell r="X2213">
            <v>21008010</v>
          </cell>
        </row>
        <row r="2214">
          <cell r="P2214">
            <v>60075</v>
          </cell>
          <cell r="X2214">
            <v>21008010</v>
          </cell>
        </row>
        <row r="2215">
          <cell r="P2215">
            <v>60076</v>
          </cell>
          <cell r="X2215">
            <v>21008011</v>
          </cell>
        </row>
        <row r="2216">
          <cell r="P2216">
            <v>60077</v>
          </cell>
          <cell r="X2216">
            <v>21008012</v>
          </cell>
        </row>
        <row r="2217">
          <cell r="P2217">
            <v>60078</v>
          </cell>
          <cell r="X2217">
            <v>21008013</v>
          </cell>
        </row>
        <row r="2218">
          <cell r="P2218">
            <v>60079</v>
          </cell>
          <cell r="X2218">
            <v>21008014</v>
          </cell>
        </row>
        <row r="2219">
          <cell r="P2219">
            <v>60080</v>
          </cell>
          <cell r="X2219">
            <v>21008015</v>
          </cell>
        </row>
        <row r="2220">
          <cell r="P2220">
            <v>60081</v>
          </cell>
          <cell r="X2220">
            <v>21008016</v>
          </cell>
        </row>
        <row r="2221">
          <cell r="P2221">
            <v>60082</v>
          </cell>
          <cell r="X2221">
            <v>21008016</v>
          </cell>
        </row>
        <row r="2222">
          <cell r="P2222">
            <v>60083</v>
          </cell>
          <cell r="X2222">
            <v>21008017</v>
          </cell>
        </row>
        <row r="2223">
          <cell r="P2223">
            <v>60085</v>
          </cell>
          <cell r="X2223">
            <v>21008018</v>
          </cell>
        </row>
        <row r="2224">
          <cell r="P2224">
            <v>60086</v>
          </cell>
          <cell r="X2224">
            <v>21100301</v>
          </cell>
        </row>
        <row r="2225">
          <cell r="P2225">
            <v>60087</v>
          </cell>
          <cell r="X2225">
            <v>21100603</v>
          </cell>
        </row>
        <row r="2226">
          <cell r="P2226">
            <v>60088</v>
          </cell>
          <cell r="X2226">
            <v>22000101</v>
          </cell>
        </row>
        <row r="2227">
          <cell r="P2227">
            <v>60089</v>
          </cell>
          <cell r="X2227">
            <v>22000101</v>
          </cell>
        </row>
        <row r="2228">
          <cell r="P2228">
            <v>60090</v>
          </cell>
          <cell r="X2228">
            <v>22000101</v>
          </cell>
        </row>
        <row r="2229">
          <cell r="P2229">
            <v>60091</v>
          </cell>
          <cell r="X2229">
            <v>22000101</v>
          </cell>
        </row>
        <row r="2230">
          <cell r="P2230">
            <v>60092</v>
          </cell>
          <cell r="X2230">
            <v>22000101</v>
          </cell>
        </row>
        <row r="2231">
          <cell r="P2231">
            <v>60093</v>
          </cell>
          <cell r="X2231">
            <v>22000101</v>
          </cell>
        </row>
        <row r="2232">
          <cell r="P2232">
            <v>60094</v>
          </cell>
          <cell r="X2232">
            <v>22000101</v>
          </cell>
        </row>
        <row r="2233">
          <cell r="P2233">
            <v>60095</v>
          </cell>
          <cell r="X2233">
            <v>22000101</v>
          </cell>
        </row>
        <row r="2234">
          <cell r="P2234">
            <v>60096</v>
          </cell>
          <cell r="X2234">
            <v>22000101</v>
          </cell>
        </row>
        <row r="2235">
          <cell r="P2235">
            <v>60097</v>
          </cell>
          <cell r="X2235">
            <v>22000101</v>
          </cell>
        </row>
        <row r="2236">
          <cell r="P2236">
            <v>60098</v>
          </cell>
          <cell r="X2236">
            <v>22000101</v>
          </cell>
        </row>
        <row r="2237">
          <cell r="P2237">
            <v>60099</v>
          </cell>
          <cell r="X2237">
            <v>22000101</v>
          </cell>
        </row>
        <row r="2238">
          <cell r="P2238">
            <v>60100</v>
          </cell>
          <cell r="X2238">
            <v>22000101</v>
          </cell>
        </row>
        <row r="2239">
          <cell r="P2239">
            <v>60101</v>
          </cell>
          <cell r="X2239">
            <v>22000101</v>
          </cell>
        </row>
        <row r="2240">
          <cell r="P2240">
            <v>60102</v>
          </cell>
          <cell r="X2240">
            <v>22000102</v>
          </cell>
        </row>
        <row r="2241">
          <cell r="P2241">
            <v>60103</v>
          </cell>
          <cell r="X2241">
            <v>22000102</v>
          </cell>
        </row>
        <row r="2242">
          <cell r="P2242">
            <v>60104</v>
          </cell>
          <cell r="X2242">
            <v>22000102</v>
          </cell>
        </row>
        <row r="2243">
          <cell r="P2243">
            <v>60106</v>
          </cell>
          <cell r="X2243">
            <v>22000102</v>
          </cell>
        </row>
        <row r="2244">
          <cell r="P2244">
            <v>60107</v>
          </cell>
          <cell r="X2244">
            <v>22000102</v>
          </cell>
        </row>
        <row r="2245">
          <cell r="P2245">
            <v>60108</v>
          </cell>
          <cell r="X2245">
            <v>22000102</v>
          </cell>
        </row>
        <row r="2246">
          <cell r="P2246">
            <v>60109</v>
          </cell>
          <cell r="X2246">
            <v>22000102</v>
          </cell>
        </row>
        <row r="2247">
          <cell r="P2247">
            <v>60110</v>
          </cell>
          <cell r="X2247">
            <v>22000102</v>
          </cell>
        </row>
        <row r="2248">
          <cell r="P2248">
            <v>60111</v>
          </cell>
          <cell r="X2248">
            <v>22000102</v>
          </cell>
        </row>
        <row r="2249">
          <cell r="P2249">
            <v>60112</v>
          </cell>
          <cell r="X2249">
            <v>22000102</v>
          </cell>
        </row>
        <row r="2250">
          <cell r="P2250">
            <v>60113</v>
          </cell>
          <cell r="X2250">
            <v>22000102</v>
          </cell>
        </row>
        <row r="2251">
          <cell r="P2251">
            <v>60114</v>
          </cell>
          <cell r="X2251">
            <v>22000102</v>
          </cell>
        </row>
        <row r="2252">
          <cell r="P2252">
            <v>60115</v>
          </cell>
          <cell r="X2252">
            <v>22000102</v>
          </cell>
        </row>
        <row r="2253">
          <cell r="P2253">
            <v>60116</v>
          </cell>
          <cell r="X2253">
            <v>22000102</v>
          </cell>
        </row>
        <row r="2254">
          <cell r="P2254">
            <v>60117</v>
          </cell>
          <cell r="X2254">
            <v>22000998</v>
          </cell>
        </row>
        <row r="2255">
          <cell r="P2255">
            <v>60118</v>
          </cell>
          <cell r="X2255">
            <v>22000998</v>
          </cell>
        </row>
        <row r="2256">
          <cell r="P2256">
            <v>60119</v>
          </cell>
          <cell r="X2256">
            <v>22000998</v>
          </cell>
        </row>
        <row r="2257">
          <cell r="P2257">
            <v>60120</v>
          </cell>
          <cell r="X2257">
            <v>22000998</v>
          </cell>
        </row>
        <row r="2258">
          <cell r="P2258">
            <v>60121</v>
          </cell>
          <cell r="X2258">
            <v>22000998</v>
          </cell>
        </row>
        <row r="2259">
          <cell r="P2259">
            <v>60122</v>
          </cell>
          <cell r="X2259">
            <v>22000998</v>
          </cell>
        </row>
        <row r="2260">
          <cell r="P2260">
            <v>60123</v>
          </cell>
          <cell r="X2260">
            <v>22000998</v>
          </cell>
        </row>
        <row r="2261">
          <cell r="P2261">
            <v>60124</v>
          </cell>
          <cell r="X2261">
            <v>22000998</v>
          </cell>
        </row>
        <row r="2262">
          <cell r="P2262">
            <v>60125</v>
          </cell>
          <cell r="X2262">
            <v>22000998</v>
          </cell>
        </row>
        <row r="2263">
          <cell r="P2263">
            <v>60127</v>
          </cell>
          <cell r="X2263">
            <v>22000998</v>
          </cell>
        </row>
        <row r="2264">
          <cell r="P2264">
            <v>60128</v>
          </cell>
          <cell r="X2264">
            <v>22000998</v>
          </cell>
        </row>
        <row r="2265">
          <cell r="P2265">
            <v>60129</v>
          </cell>
          <cell r="X2265">
            <v>22000998</v>
          </cell>
        </row>
        <row r="2266">
          <cell r="P2266">
            <v>60130</v>
          </cell>
          <cell r="X2266">
            <v>22000998</v>
          </cell>
        </row>
        <row r="2267">
          <cell r="P2267">
            <v>60131</v>
          </cell>
          <cell r="X2267">
            <v>22000998</v>
          </cell>
        </row>
        <row r="2268">
          <cell r="P2268">
            <v>60132</v>
          </cell>
          <cell r="X2268">
            <v>22100101</v>
          </cell>
        </row>
        <row r="2269">
          <cell r="P2269">
            <v>60133</v>
          </cell>
          <cell r="X2269">
            <v>22200101</v>
          </cell>
        </row>
        <row r="2270">
          <cell r="P2270">
            <v>60134</v>
          </cell>
          <cell r="X2270">
            <v>22200101</v>
          </cell>
        </row>
        <row r="2271">
          <cell r="P2271">
            <v>60135</v>
          </cell>
          <cell r="X2271">
            <v>22300101</v>
          </cell>
        </row>
        <row r="2272">
          <cell r="P2272">
            <v>60136</v>
          </cell>
          <cell r="X2272">
            <v>22300101</v>
          </cell>
        </row>
        <row r="2273">
          <cell r="P2273">
            <v>60137</v>
          </cell>
          <cell r="X2273">
            <v>22300101</v>
          </cell>
        </row>
        <row r="2274">
          <cell r="P2274">
            <v>60138</v>
          </cell>
          <cell r="X2274">
            <v>22300101</v>
          </cell>
        </row>
        <row r="2275">
          <cell r="P2275">
            <v>60139</v>
          </cell>
          <cell r="X2275">
            <v>22300101</v>
          </cell>
        </row>
        <row r="2276">
          <cell r="P2276">
            <v>60140</v>
          </cell>
          <cell r="X2276">
            <v>22300101</v>
          </cell>
        </row>
        <row r="2277">
          <cell r="P2277">
            <v>60141</v>
          </cell>
          <cell r="X2277">
            <v>22300101</v>
          </cell>
        </row>
        <row r="2278">
          <cell r="P2278">
            <v>60142</v>
          </cell>
          <cell r="X2278">
            <v>22300101</v>
          </cell>
        </row>
        <row r="2279">
          <cell r="P2279">
            <v>60143</v>
          </cell>
          <cell r="X2279">
            <v>22300101</v>
          </cell>
        </row>
        <row r="2280">
          <cell r="P2280">
            <v>60144</v>
          </cell>
          <cell r="X2280">
            <v>22300101</v>
          </cell>
        </row>
        <row r="2281">
          <cell r="P2281">
            <v>60145</v>
          </cell>
          <cell r="X2281">
            <v>22300101</v>
          </cell>
        </row>
        <row r="2282">
          <cell r="P2282">
            <v>60146</v>
          </cell>
          <cell r="X2282">
            <v>22300101</v>
          </cell>
        </row>
        <row r="2283">
          <cell r="P2283">
            <v>60148</v>
          </cell>
          <cell r="X2283">
            <v>22300101</v>
          </cell>
        </row>
        <row r="2284">
          <cell r="P2284">
            <v>60149</v>
          </cell>
          <cell r="X2284">
            <v>22300101</v>
          </cell>
        </row>
        <row r="2285">
          <cell r="P2285">
            <v>60150</v>
          </cell>
          <cell r="X2285">
            <v>22500101</v>
          </cell>
        </row>
        <row r="2286">
          <cell r="P2286">
            <v>60151</v>
          </cell>
          <cell r="X2286">
            <v>22500101</v>
          </cell>
        </row>
        <row r="2287">
          <cell r="P2287">
            <v>60152</v>
          </cell>
          <cell r="X2287">
            <v>22500101</v>
          </cell>
        </row>
        <row r="2288">
          <cell r="P2288">
            <v>60153</v>
          </cell>
          <cell r="X2288">
            <v>22500101</v>
          </cell>
        </row>
        <row r="2289">
          <cell r="P2289">
            <v>60154</v>
          </cell>
          <cell r="X2289">
            <v>22500101</v>
          </cell>
        </row>
        <row r="2290">
          <cell r="P2290">
            <v>60155</v>
          </cell>
          <cell r="X2290">
            <v>22500101</v>
          </cell>
        </row>
        <row r="2291">
          <cell r="P2291">
            <v>60156</v>
          </cell>
          <cell r="X2291">
            <v>22500101</v>
          </cell>
        </row>
        <row r="2292">
          <cell r="P2292">
            <v>60157</v>
          </cell>
          <cell r="X2292">
            <v>22500101</v>
          </cell>
        </row>
        <row r="2293">
          <cell r="P2293">
            <v>60158</v>
          </cell>
          <cell r="X2293">
            <v>22500101</v>
          </cell>
        </row>
        <row r="2294">
          <cell r="P2294">
            <v>60159</v>
          </cell>
          <cell r="X2294">
            <v>22500101</v>
          </cell>
        </row>
        <row r="2295">
          <cell r="P2295">
            <v>60160</v>
          </cell>
          <cell r="X2295">
            <v>22500101</v>
          </cell>
        </row>
        <row r="2296">
          <cell r="P2296">
            <v>60161</v>
          </cell>
          <cell r="X2296">
            <v>22500101</v>
          </cell>
        </row>
        <row r="2297">
          <cell r="P2297">
            <v>60162</v>
          </cell>
          <cell r="X2297">
            <v>22500101</v>
          </cell>
        </row>
        <row r="2298">
          <cell r="P2298">
            <v>60163</v>
          </cell>
          <cell r="X2298">
            <v>22500101</v>
          </cell>
        </row>
        <row r="2299">
          <cell r="P2299">
            <v>60164</v>
          </cell>
          <cell r="X2299">
            <v>22600101</v>
          </cell>
        </row>
        <row r="2300">
          <cell r="P2300">
            <v>60165</v>
          </cell>
          <cell r="X2300">
            <v>22600101</v>
          </cell>
        </row>
        <row r="2301">
          <cell r="P2301">
            <v>60166</v>
          </cell>
          <cell r="X2301">
            <v>22600101</v>
          </cell>
        </row>
        <row r="2302">
          <cell r="P2302">
            <v>60167</v>
          </cell>
          <cell r="X2302">
            <v>22600101</v>
          </cell>
        </row>
        <row r="2303">
          <cell r="P2303">
            <v>60169</v>
          </cell>
          <cell r="X2303">
            <v>22600101</v>
          </cell>
        </row>
        <row r="2304">
          <cell r="P2304">
            <v>60170</v>
          </cell>
          <cell r="X2304">
            <v>22600101</v>
          </cell>
        </row>
        <row r="2305">
          <cell r="P2305">
            <v>60171</v>
          </cell>
          <cell r="X2305">
            <v>22600101</v>
          </cell>
        </row>
        <row r="2306">
          <cell r="P2306">
            <v>60172</v>
          </cell>
          <cell r="X2306">
            <v>22600101</v>
          </cell>
        </row>
        <row r="2307">
          <cell r="P2307">
            <v>60173</v>
          </cell>
          <cell r="X2307">
            <v>22600101</v>
          </cell>
        </row>
        <row r="2308">
          <cell r="P2308">
            <v>60174</v>
          </cell>
          <cell r="X2308">
            <v>22600101</v>
          </cell>
        </row>
        <row r="2309">
          <cell r="P2309">
            <v>60175</v>
          </cell>
          <cell r="X2309">
            <v>22600101</v>
          </cell>
        </row>
        <row r="2310">
          <cell r="P2310">
            <v>60176</v>
          </cell>
          <cell r="X2310">
            <v>22600101</v>
          </cell>
        </row>
        <row r="2311">
          <cell r="P2311">
            <v>60177</v>
          </cell>
          <cell r="X2311">
            <v>22600101</v>
          </cell>
        </row>
        <row r="2312">
          <cell r="P2312">
            <v>60178</v>
          </cell>
          <cell r="X2312">
            <v>22600101</v>
          </cell>
        </row>
        <row r="2313">
          <cell r="P2313">
            <v>60179</v>
          </cell>
          <cell r="X2313">
            <v>22700101</v>
          </cell>
        </row>
        <row r="2314">
          <cell r="P2314">
            <v>60180</v>
          </cell>
          <cell r="X2314">
            <v>22700101</v>
          </cell>
        </row>
        <row r="2315">
          <cell r="P2315">
            <v>60181</v>
          </cell>
          <cell r="X2315">
            <v>22700101</v>
          </cell>
        </row>
        <row r="2316">
          <cell r="P2316">
            <v>60182</v>
          </cell>
          <cell r="X2316">
            <v>22800101</v>
          </cell>
        </row>
        <row r="2317">
          <cell r="P2317">
            <v>60183</v>
          </cell>
          <cell r="X2317">
            <v>22800101</v>
          </cell>
        </row>
        <row r="2318">
          <cell r="P2318">
            <v>60184</v>
          </cell>
          <cell r="X2318">
            <v>22800101</v>
          </cell>
        </row>
        <row r="2319">
          <cell r="P2319">
            <v>60185</v>
          </cell>
          <cell r="X2319">
            <v>22800101</v>
          </cell>
        </row>
        <row r="2320">
          <cell r="P2320">
            <v>60186</v>
          </cell>
          <cell r="X2320">
            <v>22800201</v>
          </cell>
        </row>
        <row r="2321">
          <cell r="P2321">
            <v>60187</v>
          </cell>
          <cell r="X2321">
            <v>22900102</v>
          </cell>
        </row>
        <row r="2322">
          <cell r="P2322">
            <v>60188</v>
          </cell>
          <cell r="X2322">
            <v>23100101</v>
          </cell>
        </row>
        <row r="2323">
          <cell r="P2323">
            <v>60189</v>
          </cell>
          <cell r="X2323">
            <v>23100101</v>
          </cell>
        </row>
        <row r="2324">
          <cell r="P2324">
            <v>60190</v>
          </cell>
          <cell r="X2324">
            <v>23100101</v>
          </cell>
        </row>
        <row r="2325">
          <cell r="P2325">
            <v>60191</v>
          </cell>
          <cell r="X2325">
            <v>23100101</v>
          </cell>
        </row>
        <row r="2326">
          <cell r="P2326">
            <v>60192</v>
          </cell>
          <cell r="X2326">
            <v>23100101</v>
          </cell>
        </row>
        <row r="2327">
          <cell r="X2327">
            <v>23100101</v>
          </cell>
        </row>
        <row r="2328">
          <cell r="X2328">
            <v>23100101</v>
          </cell>
        </row>
        <row r="2329">
          <cell r="X2329">
            <v>23100101</v>
          </cell>
        </row>
        <row r="2330">
          <cell r="X2330">
            <v>23100101</v>
          </cell>
        </row>
        <row r="2331">
          <cell r="X2331">
            <v>23100101</v>
          </cell>
        </row>
        <row r="2332">
          <cell r="X2332">
            <v>23100101</v>
          </cell>
        </row>
        <row r="2333">
          <cell r="X2333">
            <v>23100101</v>
          </cell>
        </row>
        <row r="2334">
          <cell r="X2334">
            <v>23100101</v>
          </cell>
        </row>
        <row r="2335">
          <cell r="X2335">
            <v>23100101</v>
          </cell>
        </row>
        <row r="2336">
          <cell r="X2336">
            <v>23100102</v>
          </cell>
        </row>
        <row r="2337">
          <cell r="X2337">
            <v>23100102</v>
          </cell>
        </row>
        <row r="2338">
          <cell r="X2338">
            <v>23100102</v>
          </cell>
        </row>
        <row r="2339">
          <cell r="X2339">
            <v>23100102</v>
          </cell>
        </row>
        <row r="2340">
          <cell r="X2340">
            <v>23100102</v>
          </cell>
        </row>
        <row r="2341">
          <cell r="X2341">
            <v>23100102</v>
          </cell>
        </row>
        <row r="2342">
          <cell r="X2342">
            <v>23100102</v>
          </cell>
        </row>
        <row r="2343">
          <cell r="X2343">
            <v>23100102</v>
          </cell>
        </row>
        <row r="2344">
          <cell r="X2344">
            <v>23100102</v>
          </cell>
        </row>
        <row r="2345">
          <cell r="X2345">
            <v>23100102</v>
          </cell>
        </row>
        <row r="2346">
          <cell r="X2346">
            <v>23100102</v>
          </cell>
        </row>
        <row r="2347">
          <cell r="X2347">
            <v>23100102</v>
          </cell>
        </row>
        <row r="2348">
          <cell r="X2348">
            <v>23100102</v>
          </cell>
        </row>
        <row r="2349">
          <cell r="X2349">
            <v>23100102</v>
          </cell>
        </row>
        <row r="2350">
          <cell r="X2350">
            <v>23100103</v>
          </cell>
        </row>
        <row r="2351">
          <cell r="X2351">
            <v>23100103</v>
          </cell>
        </row>
        <row r="2352">
          <cell r="X2352">
            <v>23100103</v>
          </cell>
        </row>
        <row r="2353">
          <cell r="X2353">
            <v>23100103</v>
          </cell>
        </row>
        <row r="2354">
          <cell r="X2354">
            <v>23100103</v>
          </cell>
        </row>
        <row r="2355">
          <cell r="X2355">
            <v>23100103</v>
          </cell>
        </row>
        <row r="2356">
          <cell r="X2356">
            <v>23100103</v>
          </cell>
        </row>
        <row r="2357">
          <cell r="X2357">
            <v>23100103</v>
          </cell>
        </row>
        <row r="2358">
          <cell r="X2358">
            <v>23100103</v>
          </cell>
        </row>
        <row r="2359">
          <cell r="X2359">
            <v>23100103</v>
          </cell>
        </row>
        <row r="2360">
          <cell r="X2360">
            <v>23100103</v>
          </cell>
        </row>
        <row r="2361">
          <cell r="X2361">
            <v>23100103</v>
          </cell>
        </row>
        <row r="2362">
          <cell r="X2362">
            <v>23100103</v>
          </cell>
        </row>
        <row r="2363">
          <cell r="X2363">
            <v>23100103</v>
          </cell>
        </row>
        <row r="2364">
          <cell r="X2364">
            <v>23200101</v>
          </cell>
        </row>
        <row r="2365">
          <cell r="X2365">
            <v>23200101</v>
          </cell>
        </row>
        <row r="2366">
          <cell r="X2366">
            <v>23200101</v>
          </cell>
        </row>
        <row r="2367">
          <cell r="X2367">
            <v>23200101</v>
          </cell>
        </row>
        <row r="2368">
          <cell r="X2368">
            <v>23200101</v>
          </cell>
        </row>
        <row r="2369">
          <cell r="X2369">
            <v>23200101</v>
          </cell>
        </row>
        <row r="2370">
          <cell r="X2370">
            <v>23200101</v>
          </cell>
        </row>
        <row r="2371">
          <cell r="X2371">
            <v>23200101</v>
          </cell>
        </row>
        <row r="2372">
          <cell r="X2372">
            <v>23200101</v>
          </cell>
        </row>
        <row r="2373">
          <cell r="X2373">
            <v>23200101</v>
          </cell>
        </row>
        <row r="2374">
          <cell r="X2374">
            <v>23200101</v>
          </cell>
        </row>
        <row r="2375">
          <cell r="X2375">
            <v>23200101</v>
          </cell>
        </row>
        <row r="2376">
          <cell r="X2376">
            <v>23200101</v>
          </cell>
        </row>
        <row r="2377">
          <cell r="X2377">
            <v>23200101</v>
          </cell>
        </row>
        <row r="2378">
          <cell r="X2378">
            <v>23300101</v>
          </cell>
        </row>
        <row r="2379">
          <cell r="X2379">
            <v>23300101</v>
          </cell>
        </row>
        <row r="2380">
          <cell r="X2380">
            <v>23300101</v>
          </cell>
        </row>
        <row r="2381">
          <cell r="X2381">
            <v>23300101</v>
          </cell>
        </row>
        <row r="2382">
          <cell r="X2382">
            <v>23300101</v>
          </cell>
        </row>
        <row r="2383">
          <cell r="X2383">
            <v>23300101</v>
          </cell>
        </row>
        <row r="2384">
          <cell r="X2384">
            <v>23300101</v>
          </cell>
        </row>
        <row r="2385">
          <cell r="X2385">
            <v>23300101</v>
          </cell>
        </row>
        <row r="2386">
          <cell r="X2386">
            <v>23300101</v>
          </cell>
        </row>
        <row r="2387">
          <cell r="X2387">
            <v>23300101</v>
          </cell>
        </row>
        <row r="2388">
          <cell r="X2388">
            <v>23300101</v>
          </cell>
        </row>
        <row r="2389">
          <cell r="X2389">
            <v>23300101</v>
          </cell>
        </row>
        <row r="2390">
          <cell r="X2390">
            <v>23300101</v>
          </cell>
        </row>
        <row r="2391">
          <cell r="X2391">
            <v>23300101</v>
          </cell>
        </row>
        <row r="2392">
          <cell r="X2392">
            <v>23300902</v>
          </cell>
        </row>
        <row r="2393">
          <cell r="X2393">
            <v>23300908</v>
          </cell>
        </row>
        <row r="2394">
          <cell r="X2394">
            <v>23400101</v>
          </cell>
        </row>
        <row r="2395">
          <cell r="X2395">
            <v>23400101</v>
          </cell>
        </row>
        <row r="2396">
          <cell r="X2396">
            <v>23400101</v>
          </cell>
        </row>
        <row r="2397">
          <cell r="X2397">
            <v>23400101</v>
          </cell>
        </row>
        <row r="2398">
          <cell r="X2398">
            <v>23400101</v>
          </cell>
        </row>
        <row r="2399">
          <cell r="X2399">
            <v>23400101</v>
          </cell>
        </row>
        <row r="2400">
          <cell r="X2400">
            <v>23400101</v>
          </cell>
        </row>
        <row r="2401">
          <cell r="X2401">
            <v>23400101</v>
          </cell>
        </row>
        <row r="2402">
          <cell r="X2402">
            <v>23400101</v>
          </cell>
        </row>
        <row r="2403">
          <cell r="X2403">
            <v>23400101</v>
          </cell>
        </row>
        <row r="2404">
          <cell r="X2404">
            <v>23400101</v>
          </cell>
        </row>
        <row r="2405">
          <cell r="X2405">
            <v>23400101</v>
          </cell>
        </row>
        <row r="2406">
          <cell r="X2406">
            <v>23400101</v>
          </cell>
        </row>
        <row r="2407">
          <cell r="X2407">
            <v>23400101</v>
          </cell>
        </row>
        <row r="2408">
          <cell r="X2408">
            <v>23500101</v>
          </cell>
        </row>
        <row r="2409">
          <cell r="X2409">
            <v>23500101</v>
          </cell>
        </row>
        <row r="2410">
          <cell r="X2410">
            <v>23500101</v>
          </cell>
        </row>
        <row r="2411">
          <cell r="X2411">
            <v>23500101</v>
          </cell>
        </row>
        <row r="2412">
          <cell r="X2412">
            <v>23500101</v>
          </cell>
        </row>
        <row r="2413">
          <cell r="X2413">
            <v>23500101</v>
          </cell>
        </row>
        <row r="2414">
          <cell r="X2414">
            <v>23500101</v>
          </cell>
        </row>
        <row r="2415">
          <cell r="X2415">
            <v>23500101</v>
          </cell>
        </row>
        <row r="2416">
          <cell r="X2416">
            <v>23500101</v>
          </cell>
        </row>
        <row r="2417">
          <cell r="X2417">
            <v>23500101</v>
          </cell>
        </row>
        <row r="2418">
          <cell r="X2418">
            <v>23500101</v>
          </cell>
        </row>
        <row r="2419">
          <cell r="X2419">
            <v>23500101</v>
          </cell>
        </row>
        <row r="2420">
          <cell r="X2420">
            <v>23500101</v>
          </cell>
        </row>
        <row r="2421">
          <cell r="X2421">
            <v>23500101</v>
          </cell>
        </row>
        <row r="2422">
          <cell r="X2422">
            <v>23500102</v>
          </cell>
        </row>
        <row r="2423">
          <cell r="X2423">
            <v>23500102</v>
          </cell>
        </row>
        <row r="2424">
          <cell r="X2424">
            <v>23500102</v>
          </cell>
        </row>
        <row r="2425">
          <cell r="X2425">
            <v>23500102</v>
          </cell>
        </row>
        <row r="2426">
          <cell r="X2426">
            <v>23500102</v>
          </cell>
        </row>
        <row r="2427">
          <cell r="X2427">
            <v>23500102</v>
          </cell>
        </row>
        <row r="2428">
          <cell r="X2428">
            <v>23500102</v>
          </cell>
        </row>
        <row r="2429">
          <cell r="X2429">
            <v>23500102</v>
          </cell>
        </row>
        <row r="2430">
          <cell r="X2430">
            <v>23500102</v>
          </cell>
        </row>
        <row r="2431">
          <cell r="X2431">
            <v>23500102</v>
          </cell>
        </row>
        <row r="2432">
          <cell r="X2432">
            <v>23500102</v>
          </cell>
        </row>
        <row r="2433">
          <cell r="X2433">
            <v>23500102</v>
          </cell>
        </row>
        <row r="2434">
          <cell r="X2434">
            <v>23500102</v>
          </cell>
        </row>
        <row r="2435">
          <cell r="X2435">
            <v>23500102</v>
          </cell>
        </row>
        <row r="2436">
          <cell r="X2436">
            <v>23500103</v>
          </cell>
        </row>
        <row r="2437">
          <cell r="X2437">
            <v>23500103</v>
          </cell>
        </row>
        <row r="2438">
          <cell r="X2438">
            <v>23500103</v>
          </cell>
        </row>
        <row r="2439">
          <cell r="X2439">
            <v>23500103</v>
          </cell>
        </row>
        <row r="2440">
          <cell r="X2440">
            <v>23500103</v>
          </cell>
        </row>
        <row r="2441">
          <cell r="X2441">
            <v>23500103</v>
          </cell>
        </row>
        <row r="2442">
          <cell r="X2442">
            <v>23500103</v>
          </cell>
        </row>
        <row r="2443">
          <cell r="X2443">
            <v>23500103</v>
          </cell>
        </row>
        <row r="2444">
          <cell r="X2444">
            <v>23500103</v>
          </cell>
        </row>
        <row r="2445">
          <cell r="X2445">
            <v>23500103</v>
          </cell>
        </row>
        <row r="2446">
          <cell r="X2446">
            <v>23500103</v>
          </cell>
        </row>
        <row r="2447">
          <cell r="X2447">
            <v>23500103</v>
          </cell>
        </row>
        <row r="2448">
          <cell r="X2448">
            <v>23500103</v>
          </cell>
        </row>
        <row r="2449">
          <cell r="X2449">
            <v>23500103</v>
          </cell>
        </row>
        <row r="2450">
          <cell r="X2450">
            <v>23500106</v>
          </cell>
        </row>
        <row r="2451">
          <cell r="X2451">
            <v>23500107</v>
          </cell>
        </row>
        <row r="2452">
          <cell r="X2452">
            <v>23500107</v>
          </cell>
        </row>
        <row r="2453">
          <cell r="X2453">
            <v>23500107</v>
          </cell>
        </row>
        <row r="2454">
          <cell r="X2454">
            <v>23500107</v>
          </cell>
        </row>
        <row r="2455">
          <cell r="X2455">
            <v>23500107</v>
          </cell>
        </row>
        <row r="2456">
          <cell r="X2456">
            <v>23500107</v>
          </cell>
        </row>
        <row r="2457">
          <cell r="X2457">
            <v>23500107</v>
          </cell>
        </row>
        <row r="2458">
          <cell r="X2458">
            <v>23500107</v>
          </cell>
        </row>
        <row r="2459">
          <cell r="X2459">
            <v>23500107</v>
          </cell>
        </row>
        <row r="2460">
          <cell r="X2460">
            <v>23500107</v>
          </cell>
        </row>
        <row r="2461">
          <cell r="X2461">
            <v>23500107</v>
          </cell>
        </row>
        <row r="2462">
          <cell r="X2462">
            <v>23500107</v>
          </cell>
        </row>
        <row r="2463">
          <cell r="X2463">
            <v>23500107</v>
          </cell>
        </row>
        <row r="2464">
          <cell r="X2464">
            <v>23500107</v>
          </cell>
        </row>
        <row r="2465">
          <cell r="X2465">
            <v>23500108</v>
          </cell>
        </row>
        <row r="2466">
          <cell r="X2466">
            <v>23500109</v>
          </cell>
        </row>
        <row r="2467">
          <cell r="X2467">
            <v>23500109</v>
          </cell>
        </row>
        <row r="2468">
          <cell r="X2468">
            <v>23500109</v>
          </cell>
        </row>
        <row r="2469">
          <cell r="X2469">
            <v>23500109</v>
          </cell>
        </row>
        <row r="2470">
          <cell r="X2470">
            <v>23500109</v>
          </cell>
        </row>
        <row r="2471">
          <cell r="X2471">
            <v>23500109</v>
          </cell>
        </row>
        <row r="2472">
          <cell r="X2472">
            <v>23500109</v>
          </cell>
        </row>
        <row r="2473">
          <cell r="X2473">
            <v>23500109</v>
          </cell>
        </row>
        <row r="2474">
          <cell r="X2474">
            <v>23500109</v>
          </cell>
        </row>
        <row r="2475">
          <cell r="X2475">
            <v>23500109</v>
          </cell>
        </row>
        <row r="2476">
          <cell r="X2476">
            <v>23500109</v>
          </cell>
        </row>
        <row r="2477">
          <cell r="X2477">
            <v>23500109</v>
          </cell>
        </row>
        <row r="2478">
          <cell r="X2478">
            <v>23500109</v>
          </cell>
        </row>
        <row r="2479">
          <cell r="X2479">
            <v>23500109</v>
          </cell>
        </row>
        <row r="2480">
          <cell r="X2480">
            <v>23500110</v>
          </cell>
        </row>
        <row r="2481">
          <cell r="X2481">
            <v>23500112</v>
          </cell>
        </row>
        <row r="2482">
          <cell r="X2482">
            <v>23500112</v>
          </cell>
        </row>
        <row r="2483">
          <cell r="X2483">
            <v>23500112</v>
          </cell>
        </row>
        <row r="2484">
          <cell r="X2484">
            <v>23500113</v>
          </cell>
        </row>
        <row r="2485">
          <cell r="X2485">
            <v>23500117</v>
          </cell>
        </row>
        <row r="2486">
          <cell r="X2486">
            <v>23700101</v>
          </cell>
        </row>
        <row r="2487">
          <cell r="X2487">
            <v>23700101</v>
          </cell>
        </row>
        <row r="2488">
          <cell r="X2488">
            <v>23700101</v>
          </cell>
        </row>
        <row r="2489">
          <cell r="X2489">
            <v>23700101</v>
          </cell>
        </row>
        <row r="2490">
          <cell r="X2490">
            <v>23700101</v>
          </cell>
        </row>
        <row r="2491">
          <cell r="X2491">
            <v>23700101</v>
          </cell>
        </row>
        <row r="2492">
          <cell r="X2492">
            <v>23700101</v>
          </cell>
        </row>
        <row r="2493">
          <cell r="X2493">
            <v>23700101</v>
          </cell>
        </row>
        <row r="2494">
          <cell r="X2494">
            <v>23700101</v>
          </cell>
        </row>
        <row r="2495">
          <cell r="X2495">
            <v>23700101</v>
          </cell>
        </row>
        <row r="2496">
          <cell r="X2496">
            <v>23708001</v>
          </cell>
        </row>
        <row r="2497">
          <cell r="X2497">
            <v>23708002</v>
          </cell>
        </row>
        <row r="2498">
          <cell r="X2498">
            <v>23708003</v>
          </cell>
        </row>
        <row r="2499">
          <cell r="X2499">
            <v>23708004</v>
          </cell>
        </row>
        <row r="2500">
          <cell r="X2500">
            <v>23708005</v>
          </cell>
        </row>
        <row r="2501">
          <cell r="X2501">
            <v>24110101</v>
          </cell>
        </row>
        <row r="2502">
          <cell r="X2502">
            <v>24110101</v>
          </cell>
        </row>
        <row r="2503">
          <cell r="X2503">
            <v>24110101</v>
          </cell>
        </row>
        <row r="2504">
          <cell r="X2504">
            <v>24110101</v>
          </cell>
        </row>
        <row r="2505">
          <cell r="X2505">
            <v>24110101</v>
          </cell>
        </row>
        <row r="2506">
          <cell r="X2506">
            <v>24110101</v>
          </cell>
        </row>
        <row r="2507">
          <cell r="X2507">
            <v>24110101</v>
          </cell>
        </row>
        <row r="2508">
          <cell r="X2508">
            <v>24110101</v>
          </cell>
        </row>
        <row r="2509">
          <cell r="X2509">
            <v>24110101</v>
          </cell>
        </row>
        <row r="2510">
          <cell r="X2510">
            <v>24110101</v>
          </cell>
        </row>
        <row r="2511">
          <cell r="X2511">
            <v>24110101</v>
          </cell>
        </row>
        <row r="2512">
          <cell r="X2512">
            <v>24110101</v>
          </cell>
        </row>
        <row r="2513">
          <cell r="X2513">
            <v>24110101</v>
          </cell>
        </row>
        <row r="2514">
          <cell r="X2514">
            <v>24110101</v>
          </cell>
        </row>
        <row r="2515">
          <cell r="X2515">
            <v>24110102</v>
          </cell>
        </row>
        <row r="2516">
          <cell r="X2516">
            <v>24110102</v>
          </cell>
        </row>
        <row r="2517">
          <cell r="X2517">
            <v>24110102</v>
          </cell>
        </row>
        <row r="2518">
          <cell r="X2518">
            <v>24110102</v>
          </cell>
        </row>
        <row r="2519">
          <cell r="X2519">
            <v>24110102</v>
          </cell>
        </row>
        <row r="2520">
          <cell r="X2520">
            <v>24110102</v>
          </cell>
        </row>
        <row r="2521">
          <cell r="X2521">
            <v>24110102</v>
          </cell>
        </row>
        <row r="2522">
          <cell r="X2522">
            <v>24110102</v>
          </cell>
        </row>
        <row r="2523">
          <cell r="X2523">
            <v>24110102</v>
          </cell>
        </row>
        <row r="2524">
          <cell r="X2524">
            <v>24110102</v>
          </cell>
        </row>
        <row r="2525">
          <cell r="X2525">
            <v>24110102</v>
          </cell>
        </row>
        <row r="2526">
          <cell r="X2526">
            <v>24110102</v>
          </cell>
        </row>
        <row r="2527">
          <cell r="X2527">
            <v>24110102</v>
          </cell>
        </row>
        <row r="2528">
          <cell r="X2528">
            <v>24110102</v>
          </cell>
        </row>
        <row r="2529">
          <cell r="X2529">
            <v>24110105</v>
          </cell>
        </row>
        <row r="2530">
          <cell r="X2530">
            <v>24110106</v>
          </cell>
        </row>
        <row r="2531">
          <cell r="X2531">
            <v>24110107</v>
          </cell>
        </row>
        <row r="2532">
          <cell r="X2532">
            <v>24110107</v>
          </cell>
        </row>
        <row r="2533">
          <cell r="X2533">
            <v>24110108</v>
          </cell>
        </row>
        <row r="2534">
          <cell r="X2534">
            <v>24110108</v>
          </cell>
        </row>
        <row r="2535">
          <cell r="X2535">
            <v>24120101</v>
          </cell>
        </row>
        <row r="2536">
          <cell r="X2536">
            <v>24120101</v>
          </cell>
        </row>
        <row r="2537">
          <cell r="X2537">
            <v>24120101</v>
          </cell>
        </row>
        <row r="2538">
          <cell r="X2538">
            <v>24120101</v>
          </cell>
        </row>
        <row r="2539">
          <cell r="X2539">
            <v>24120101</v>
          </cell>
        </row>
        <row r="2540">
          <cell r="X2540">
            <v>24120101</v>
          </cell>
        </row>
        <row r="2541">
          <cell r="X2541">
            <v>24120101</v>
          </cell>
        </row>
        <row r="2542">
          <cell r="X2542">
            <v>24120101</v>
          </cell>
        </row>
        <row r="2543">
          <cell r="X2543">
            <v>24120101</v>
          </cell>
        </row>
        <row r="2544">
          <cell r="X2544">
            <v>24120101</v>
          </cell>
        </row>
        <row r="2545">
          <cell r="X2545">
            <v>24120101</v>
          </cell>
        </row>
        <row r="2546">
          <cell r="X2546">
            <v>24120101</v>
          </cell>
        </row>
        <row r="2547">
          <cell r="X2547">
            <v>24120101</v>
          </cell>
        </row>
        <row r="2548">
          <cell r="X2548">
            <v>24120101</v>
          </cell>
        </row>
        <row r="2549">
          <cell r="X2549">
            <v>24120102</v>
          </cell>
        </row>
        <row r="2550">
          <cell r="X2550">
            <v>24120102</v>
          </cell>
        </row>
        <row r="2551">
          <cell r="X2551">
            <v>24120102</v>
          </cell>
        </row>
        <row r="2552">
          <cell r="X2552">
            <v>24120102</v>
          </cell>
        </row>
        <row r="2553">
          <cell r="X2553">
            <v>24120102</v>
          </cell>
        </row>
        <row r="2554">
          <cell r="X2554">
            <v>24120102</v>
          </cell>
        </row>
        <row r="2555">
          <cell r="X2555">
            <v>24120102</v>
          </cell>
        </row>
        <row r="2556">
          <cell r="X2556">
            <v>24120102</v>
          </cell>
        </row>
        <row r="2557">
          <cell r="X2557">
            <v>24120102</v>
          </cell>
        </row>
        <row r="2558">
          <cell r="X2558">
            <v>24120102</v>
          </cell>
        </row>
        <row r="2559">
          <cell r="X2559">
            <v>24120102</v>
          </cell>
        </row>
        <row r="2560">
          <cell r="X2560">
            <v>24120102</v>
          </cell>
        </row>
        <row r="2561">
          <cell r="X2561">
            <v>24120102</v>
          </cell>
        </row>
        <row r="2562">
          <cell r="X2562">
            <v>24120102</v>
          </cell>
        </row>
        <row r="2563">
          <cell r="X2563">
            <v>24120103</v>
          </cell>
        </row>
        <row r="2564">
          <cell r="X2564">
            <v>24120108</v>
          </cell>
        </row>
        <row r="2565">
          <cell r="X2565">
            <v>24120109</v>
          </cell>
        </row>
        <row r="2566">
          <cell r="X2566">
            <v>24128001</v>
          </cell>
        </row>
        <row r="2567">
          <cell r="X2567">
            <v>24128002</v>
          </cell>
        </row>
        <row r="2568">
          <cell r="X2568">
            <v>24190101</v>
          </cell>
        </row>
        <row r="2569">
          <cell r="X2569">
            <v>24190101</v>
          </cell>
        </row>
        <row r="2570">
          <cell r="X2570">
            <v>24190101</v>
          </cell>
        </row>
        <row r="2571">
          <cell r="X2571">
            <v>24190101</v>
          </cell>
        </row>
        <row r="2572">
          <cell r="X2572">
            <v>24190101</v>
          </cell>
        </row>
        <row r="2573">
          <cell r="X2573">
            <v>24190101</v>
          </cell>
        </row>
        <row r="2574">
          <cell r="X2574">
            <v>24190101</v>
          </cell>
        </row>
        <row r="2575">
          <cell r="X2575">
            <v>24190101</v>
          </cell>
        </row>
        <row r="2576">
          <cell r="X2576">
            <v>24190101</v>
          </cell>
        </row>
        <row r="2577">
          <cell r="X2577">
            <v>24190101</v>
          </cell>
        </row>
        <row r="2578">
          <cell r="X2578">
            <v>24190104</v>
          </cell>
        </row>
        <row r="2579">
          <cell r="X2579">
            <v>24190104</v>
          </cell>
        </row>
        <row r="2580">
          <cell r="X2580">
            <v>24190104</v>
          </cell>
        </row>
        <row r="2581">
          <cell r="X2581">
            <v>24190104</v>
          </cell>
        </row>
        <row r="2582">
          <cell r="X2582">
            <v>24190104</v>
          </cell>
        </row>
        <row r="2583">
          <cell r="X2583">
            <v>24190104</v>
          </cell>
        </row>
        <row r="2584">
          <cell r="X2584">
            <v>24190104</v>
          </cell>
        </row>
        <row r="2585">
          <cell r="X2585">
            <v>24190104</v>
          </cell>
        </row>
        <row r="2586">
          <cell r="X2586">
            <v>24190104</v>
          </cell>
        </row>
        <row r="2587">
          <cell r="X2587">
            <v>24190104</v>
          </cell>
        </row>
        <row r="2588">
          <cell r="X2588">
            <v>24190104</v>
          </cell>
        </row>
        <row r="2589">
          <cell r="X2589">
            <v>24190104</v>
          </cell>
        </row>
        <row r="2590">
          <cell r="X2590">
            <v>24190104</v>
          </cell>
        </row>
        <row r="2591">
          <cell r="X2591">
            <v>24190104</v>
          </cell>
        </row>
        <row r="2592">
          <cell r="X2592">
            <v>24190105</v>
          </cell>
        </row>
        <row r="2593">
          <cell r="X2593">
            <v>24190105</v>
          </cell>
        </row>
        <row r="2594">
          <cell r="X2594">
            <v>24190105</v>
          </cell>
        </row>
        <row r="2595">
          <cell r="X2595">
            <v>24190105</v>
          </cell>
        </row>
        <row r="2596">
          <cell r="X2596">
            <v>24190105</v>
          </cell>
        </row>
        <row r="2597">
          <cell r="X2597">
            <v>24190129</v>
          </cell>
        </row>
        <row r="2598">
          <cell r="X2598">
            <v>24190130</v>
          </cell>
        </row>
        <row r="2599">
          <cell r="X2599">
            <v>24190999</v>
          </cell>
        </row>
        <row r="2600">
          <cell r="X2600">
            <v>24190999</v>
          </cell>
        </row>
        <row r="2601">
          <cell r="X2601">
            <v>24190999</v>
          </cell>
        </row>
        <row r="2602">
          <cell r="X2602">
            <v>24190999</v>
          </cell>
        </row>
        <row r="2603">
          <cell r="X2603">
            <v>24190999</v>
          </cell>
        </row>
        <row r="2604">
          <cell r="X2604">
            <v>24190999</v>
          </cell>
        </row>
        <row r="2605">
          <cell r="X2605">
            <v>24190999</v>
          </cell>
        </row>
        <row r="2606">
          <cell r="X2606">
            <v>24190999</v>
          </cell>
        </row>
        <row r="2607">
          <cell r="X2607">
            <v>24190999</v>
          </cell>
        </row>
        <row r="2608">
          <cell r="X2608">
            <v>24190999</v>
          </cell>
        </row>
        <row r="2609">
          <cell r="X2609">
            <v>24190999</v>
          </cell>
        </row>
        <row r="2610">
          <cell r="X2610">
            <v>24190999</v>
          </cell>
        </row>
        <row r="2611">
          <cell r="X2611">
            <v>24190999</v>
          </cell>
        </row>
        <row r="2612">
          <cell r="X2612">
            <v>24190999</v>
          </cell>
        </row>
        <row r="2613">
          <cell r="X2613">
            <v>24200101</v>
          </cell>
        </row>
        <row r="2614">
          <cell r="X2614">
            <v>24200101</v>
          </cell>
        </row>
        <row r="2615">
          <cell r="X2615">
            <v>24200101</v>
          </cell>
        </row>
        <row r="2616">
          <cell r="X2616">
            <v>24200101</v>
          </cell>
        </row>
        <row r="2617">
          <cell r="X2617">
            <v>24200101</v>
          </cell>
        </row>
        <row r="2618">
          <cell r="X2618">
            <v>24200101</v>
          </cell>
        </row>
        <row r="2619">
          <cell r="X2619">
            <v>24200101</v>
          </cell>
        </row>
        <row r="2620">
          <cell r="X2620">
            <v>24200101</v>
          </cell>
        </row>
        <row r="2621">
          <cell r="X2621">
            <v>24200101</v>
          </cell>
        </row>
        <row r="2622">
          <cell r="X2622">
            <v>24200101</v>
          </cell>
        </row>
        <row r="2623">
          <cell r="X2623">
            <v>24200102</v>
          </cell>
        </row>
        <row r="2624">
          <cell r="X2624">
            <v>24200102</v>
          </cell>
        </row>
        <row r="2625">
          <cell r="X2625">
            <v>24200102</v>
          </cell>
        </row>
        <row r="2626">
          <cell r="X2626">
            <v>24200102</v>
          </cell>
        </row>
        <row r="2627">
          <cell r="X2627">
            <v>24200102</v>
          </cell>
        </row>
        <row r="2628">
          <cell r="X2628">
            <v>24200102</v>
          </cell>
        </row>
        <row r="2629">
          <cell r="X2629">
            <v>24200102</v>
          </cell>
        </row>
        <row r="2630">
          <cell r="X2630">
            <v>24200102</v>
          </cell>
        </row>
        <row r="2631">
          <cell r="X2631">
            <v>24200102</v>
          </cell>
        </row>
        <row r="2632">
          <cell r="X2632">
            <v>24200102</v>
          </cell>
        </row>
        <row r="2633">
          <cell r="X2633">
            <v>24300101</v>
          </cell>
        </row>
        <row r="2634">
          <cell r="X2634">
            <v>24300101</v>
          </cell>
        </row>
        <row r="2635">
          <cell r="X2635">
            <v>24300101</v>
          </cell>
        </row>
        <row r="2636">
          <cell r="X2636">
            <v>24300101</v>
          </cell>
        </row>
        <row r="2637">
          <cell r="X2637">
            <v>24300101</v>
          </cell>
        </row>
        <row r="2638">
          <cell r="X2638">
            <v>24300101</v>
          </cell>
        </row>
        <row r="2639">
          <cell r="X2639">
            <v>24300101</v>
          </cell>
        </row>
        <row r="2640">
          <cell r="X2640">
            <v>24300101</v>
          </cell>
        </row>
        <row r="2641">
          <cell r="X2641">
            <v>24300101</v>
          </cell>
        </row>
        <row r="2642">
          <cell r="X2642">
            <v>24300101</v>
          </cell>
        </row>
        <row r="2643">
          <cell r="X2643">
            <v>24300101</v>
          </cell>
        </row>
        <row r="2644">
          <cell r="X2644">
            <v>24300102</v>
          </cell>
        </row>
        <row r="2645">
          <cell r="X2645">
            <v>24300102</v>
          </cell>
        </row>
        <row r="2646">
          <cell r="X2646">
            <v>24300102</v>
          </cell>
        </row>
        <row r="2647">
          <cell r="X2647">
            <v>24300102</v>
          </cell>
        </row>
        <row r="2648">
          <cell r="X2648">
            <v>24300102</v>
          </cell>
        </row>
        <row r="2649">
          <cell r="X2649">
            <v>24300102</v>
          </cell>
        </row>
        <row r="2650">
          <cell r="X2650">
            <v>24300102</v>
          </cell>
        </row>
        <row r="2651">
          <cell r="X2651">
            <v>24300103</v>
          </cell>
        </row>
        <row r="2652">
          <cell r="X2652">
            <v>24300103</v>
          </cell>
        </row>
        <row r="2653">
          <cell r="X2653">
            <v>24300103</v>
          </cell>
        </row>
        <row r="2654">
          <cell r="X2654">
            <v>24310101</v>
          </cell>
        </row>
        <row r="2655">
          <cell r="X2655">
            <v>24310101</v>
          </cell>
        </row>
        <row r="2656">
          <cell r="X2656">
            <v>24310101</v>
          </cell>
        </row>
        <row r="2657">
          <cell r="X2657">
            <v>24310101</v>
          </cell>
        </row>
        <row r="2658">
          <cell r="X2658">
            <v>24310103</v>
          </cell>
        </row>
        <row r="2659">
          <cell r="X2659">
            <v>24310103</v>
          </cell>
        </row>
        <row r="2660">
          <cell r="X2660">
            <v>24310103</v>
          </cell>
        </row>
        <row r="2661">
          <cell r="X2661">
            <v>24320101</v>
          </cell>
        </row>
        <row r="2662">
          <cell r="X2662">
            <v>24330101</v>
          </cell>
        </row>
        <row r="2663">
          <cell r="X2663">
            <v>24330101</v>
          </cell>
        </row>
        <row r="2664">
          <cell r="X2664">
            <v>24330101</v>
          </cell>
        </row>
        <row r="2665">
          <cell r="X2665">
            <v>24330101</v>
          </cell>
        </row>
        <row r="2666">
          <cell r="X2666">
            <v>24330101</v>
          </cell>
        </row>
        <row r="2667">
          <cell r="X2667">
            <v>24330101</v>
          </cell>
        </row>
        <row r="2668">
          <cell r="X2668">
            <v>24330101</v>
          </cell>
        </row>
        <row r="2669">
          <cell r="X2669">
            <v>24330101</v>
          </cell>
        </row>
        <row r="2670">
          <cell r="X2670">
            <v>24330101</v>
          </cell>
        </row>
        <row r="2671">
          <cell r="X2671">
            <v>24330101</v>
          </cell>
        </row>
        <row r="2672">
          <cell r="X2672">
            <v>24330101</v>
          </cell>
        </row>
        <row r="2673">
          <cell r="X2673">
            <v>24330102</v>
          </cell>
        </row>
        <row r="2674">
          <cell r="X2674">
            <v>24330102</v>
          </cell>
        </row>
        <row r="2675">
          <cell r="X2675">
            <v>24330102</v>
          </cell>
        </row>
        <row r="2676">
          <cell r="X2676">
            <v>24330102</v>
          </cell>
        </row>
        <row r="2677">
          <cell r="X2677">
            <v>24330102</v>
          </cell>
        </row>
        <row r="2678">
          <cell r="X2678">
            <v>24330102</v>
          </cell>
        </row>
        <row r="2679">
          <cell r="X2679">
            <v>24330102</v>
          </cell>
        </row>
        <row r="2680">
          <cell r="X2680">
            <v>24330102</v>
          </cell>
        </row>
        <row r="2681">
          <cell r="X2681">
            <v>24330102</v>
          </cell>
        </row>
        <row r="2682">
          <cell r="X2682">
            <v>24330102</v>
          </cell>
        </row>
        <row r="2683">
          <cell r="X2683">
            <v>24330102</v>
          </cell>
        </row>
        <row r="2684">
          <cell r="X2684">
            <v>24330103</v>
          </cell>
        </row>
        <row r="2685">
          <cell r="X2685">
            <v>24330103</v>
          </cell>
        </row>
        <row r="2686">
          <cell r="X2686">
            <v>24330103</v>
          </cell>
        </row>
        <row r="2687">
          <cell r="X2687">
            <v>24340101</v>
          </cell>
        </row>
        <row r="2688">
          <cell r="X2688">
            <v>24350101</v>
          </cell>
        </row>
        <row r="2689">
          <cell r="X2689">
            <v>24360101</v>
          </cell>
        </row>
        <row r="2690">
          <cell r="X2690">
            <v>24360101</v>
          </cell>
        </row>
        <row r="2691">
          <cell r="X2691">
            <v>24360101</v>
          </cell>
        </row>
        <row r="2692">
          <cell r="X2692">
            <v>24360101</v>
          </cell>
        </row>
        <row r="2693">
          <cell r="X2693">
            <v>24390101</v>
          </cell>
        </row>
        <row r="2694">
          <cell r="X2694">
            <v>24400101</v>
          </cell>
        </row>
        <row r="2695">
          <cell r="X2695">
            <v>24400101</v>
          </cell>
        </row>
        <row r="2696">
          <cell r="X2696">
            <v>24400101</v>
          </cell>
        </row>
        <row r="2697">
          <cell r="X2697">
            <v>24400101</v>
          </cell>
        </row>
        <row r="2698">
          <cell r="X2698">
            <v>24400101</v>
          </cell>
        </row>
        <row r="2699">
          <cell r="X2699">
            <v>24400101</v>
          </cell>
        </row>
        <row r="2700">
          <cell r="X2700">
            <v>24400101</v>
          </cell>
        </row>
        <row r="2701">
          <cell r="X2701">
            <v>24400101</v>
          </cell>
        </row>
        <row r="2702">
          <cell r="X2702">
            <v>24400101</v>
          </cell>
        </row>
        <row r="2703">
          <cell r="X2703">
            <v>24400101</v>
          </cell>
        </row>
        <row r="2704">
          <cell r="X2704">
            <v>24400101</v>
          </cell>
        </row>
        <row r="2705">
          <cell r="X2705">
            <v>24400101</v>
          </cell>
        </row>
        <row r="2706">
          <cell r="X2706">
            <v>24400101</v>
          </cell>
        </row>
        <row r="2707">
          <cell r="X2707">
            <v>24400101</v>
          </cell>
        </row>
        <row r="2708">
          <cell r="X2708">
            <v>24400102</v>
          </cell>
        </row>
        <row r="2709">
          <cell r="X2709">
            <v>24400102</v>
          </cell>
        </row>
        <row r="2710">
          <cell r="X2710">
            <v>24400102</v>
          </cell>
        </row>
        <row r="2711">
          <cell r="X2711">
            <v>24400102</v>
          </cell>
        </row>
        <row r="2712">
          <cell r="X2712">
            <v>24400102</v>
          </cell>
        </row>
        <row r="2713">
          <cell r="X2713">
            <v>24400102</v>
          </cell>
        </row>
        <row r="2714">
          <cell r="X2714">
            <v>24400102</v>
          </cell>
        </row>
        <row r="2715">
          <cell r="X2715">
            <v>24400102</v>
          </cell>
        </row>
        <row r="2716">
          <cell r="X2716">
            <v>24400102</v>
          </cell>
        </row>
        <row r="2717">
          <cell r="X2717">
            <v>24400102</v>
          </cell>
        </row>
        <row r="2718">
          <cell r="X2718">
            <v>24400102</v>
          </cell>
        </row>
        <row r="2719">
          <cell r="X2719">
            <v>24400102</v>
          </cell>
        </row>
        <row r="2720">
          <cell r="X2720">
            <v>24600101</v>
          </cell>
        </row>
        <row r="2721">
          <cell r="X2721">
            <v>24600101</v>
          </cell>
        </row>
        <row r="2722">
          <cell r="X2722">
            <v>24600101</v>
          </cell>
        </row>
        <row r="2723">
          <cell r="X2723">
            <v>24600101</v>
          </cell>
        </row>
        <row r="2724">
          <cell r="X2724">
            <v>24600101</v>
          </cell>
        </row>
        <row r="2725">
          <cell r="X2725">
            <v>24600101</v>
          </cell>
        </row>
        <row r="2726">
          <cell r="X2726">
            <v>24600101</v>
          </cell>
        </row>
        <row r="2727">
          <cell r="X2727">
            <v>24600101</v>
          </cell>
        </row>
        <row r="2728">
          <cell r="X2728">
            <v>24600101</v>
          </cell>
        </row>
        <row r="2729">
          <cell r="X2729">
            <v>24600101</v>
          </cell>
        </row>
        <row r="2730">
          <cell r="X2730">
            <v>24820101</v>
          </cell>
        </row>
        <row r="2731">
          <cell r="X2731">
            <v>24820101</v>
          </cell>
        </row>
        <row r="2732">
          <cell r="X2732">
            <v>24820101</v>
          </cell>
        </row>
        <row r="2733">
          <cell r="X2733">
            <v>24820101</v>
          </cell>
        </row>
        <row r="2734">
          <cell r="X2734">
            <v>24820101</v>
          </cell>
        </row>
        <row r="2735">
          <cell r="X2735">
            <v>24820101</v>
          </cell>
        </row>
        <row r="2736">
          <cell r="X2736">
            <v>24820101</v>
          </cell>
        </row>
        <row r="2737">
          <cell r="X2737">
            <v>24820101</v>
          </cell>
        </row>
        <row r="2738">
          <cell r="X2738">
            <v>24820101</v>
          </cell>
        </row>
        <row r="2739">
          <cell r="X2739">
            <v>24820101</v>
          </cell>
        </row>
        <row r="2740">
          <cell r="X2740">
            <v>24820101</v>
          </cell>
        </row>
        <row r="2741">
          <cell r="X2741">
            <v>24820102</v>
          </cell>
        </row>
        <row r="2742">
          <cell r="X2742">
            <v>24820103</v>
          </cell>
        </row>
        <row r="2743">
          <cell r="X2743">
            <v>24830101</v>
          </cell>
        </row>
        <row r="2744">
          <cell r="X2744">
            <v>24830101</v>
          </cell>
        </row>
        <row r="2745">
          <cell r="X2745">
            <v>24830101</v>
          </cell>
        </row>
        <row r="2746">
          <cell r="X2746">
            <v>24830101</v>
          </cell>
        </row>
        <row r="2747">
          <cell r="X2747">
            <v>24830101</v>
          </cell>
        </row>
        <row r="2748">
          <cell r="X2748">
            <v>24830101</v>
          </cell>
        </row>
        <row r="2749">
          <cell r="X2749">
            <v>24830101</v>
          </cell>
        </row>
        <row r="2750">
          <cell r="X2750">
            <v>24830101</v>
          </cell>
        </row>
        <row r="2751">
          <cell r="X2751">
            <v>24830101</v>
          </cell>
        </row>
        <row r="2752">
          <cell r="X2752">
            <v>24830101</v>
          </cell>
        </row>
        <row r="2753">
          <cell r="X2753">
            <v>24830101</v>
          </cell>
        </row>
        <row r="2754">
          <cell r="X2754">
            <v>24830101</v>
          </cell>
        </row>
        <row r="2755">
          <cell r="X2755">
            <v>24830101</v>
          </cell>
        </row>
        <row r="2756">
          <cell r="X2756">
            <v>24830101</v>
          </cell>
        </row>
        <row r="2757">
          <cell r="X2757">
            <v>24830102</v>
          </cell>
        </row>
        <row r="2758">
          <cell r="X2758">
            <v>24830102</v>
          </cell>
        </row>
        <row r="2759">
          <cell r="X2759">
            <v>24830102</v>
          </cell>
        </row>
        <row r="2760">
          <cell r="X2760">
            <v>24830102</v>
          </cell>
        </row>
        <row r="2761">
          <cell r="X2761">
            <v>24830102</v>
          </cell>
        </row>
        <row r="2762">
          <cell r="X2762">
            <v>24830102</v>
          </cell>
        </row>
        <row r="2763">
          <cell r="X2763">
            <v>24830102</v>
          </cell>
        </row>
        <row r="2764">
          <cell r="X2764">
            <v>24830102</v>
          </cell>
        </row>
        <row r="2765">
          <cell r="X2765">
            <v>24830102</v>
          </cell>
        </row>
        <row r="2766">
          <cell r="X2766">
            <v>24830102</v>
          </cell>
        </row>
        <row r="2767">
          <cell r="X2767">
            <v>24830102</v>
          </cell>
        </row>
        <row r="2768">
          <cell r="X2768">
            <v>24830102</v>
          </cell>
        </row>
        <row r="2769">
          <cell r="X2769">
            <v>24830102</v>
          </cell>
        </row>
        <row r="2770">
          <cell r="X2770">
            <v>24830102</v>
          </cell>
        </row>
        <row r="2771">
          <cell r="X2771">
            <v>24830103</v>
          </cell>
        </row>
        <row r="2772">
          <cell r="X2772">
            <v>24830103</v>
          </cell>
        </row>
        <row r="2773">
          <cell r="X2773">
            <v>24830103</v>
          </cell>
        </row>
        <row r="2774">
          <cell r="X2774">
            <v>24830103</v>
          </cell>
        </row>
        <row r="2775">
          <cell r="X2775">
            <v>24830103</v>
          </cell>
        </row>
        <row r="2776">
          <cell r="X2776">
            <v>24830103</v>
          </cell>
        </row>
        <row r="2777">
          <cell r="X2777">
            <v>24830103</v>
          </cell>
        </row>
        <row r="2778">
          <cell r="X2778">
            <v>24830103</v>
          </cell>
        </row>
        <row r="2779">
          <cell r="X2779">
            <v>24830103</v>
          </cell>
        </row>
        <row r="2780">
          <cell r="X2780">
            <v>24830103</v>
          </cell>
        </row>
        <row r="2781">
          <cell r="X2781">
            <v>24830103</v>
          </cell>
        </row>
        <row r="2782">
          <cell r="X2782">
            <v>24830103</v>
          </cell>
        </row>
        <row r="2783">
          <cell r="X2783">
            <v>24830103</v>
          </cell>
        </row>
        <row r="2784">
          <cell r="X2784">
            <v>24830103</v>
          </cell>
        </row>
        <row r="2785">
          <cell r="X2785">
            <v>24830104</v>
          </cell>
        </row>
        <row r="2786">
          <cell r="X2786">
            <v>24830104</v>
          </cell>
        </row>
        <row r="2787">
          <cell r="X2787">
            <v>24830104</v>
          </cell>
        </row>
        <row r="2788">
          <cell r="X2788">
            <v>24830104</v>
          </cell>
        </row>
        <row r="2789">
          <cell r="X2789">
            <v>24830104</v>
          </cell>
        </row>
        <row r="2790">
          <cell r="X2790">
            <v>24830104</v>
          </cell>
        </row>
        <row r="2791">
          <cell r="X2791">
            <v>24830104</v>
          </cell>
        </row>
        <row r="2792">
          <cell r="X2792">
            <v>24830104</v>
          </cell>
        </row>
        <row r="2793">
          <cell r="X2793">
            <v>24830104</v>
          </cell>
        </row>
        <row r="2794">
          <cell r="X2794">
            <v>24830104</v>
          </cell>
        </row>
        <row r="2795">
          <cell r="X2795">
            <v>24830104</v>
          </cell>
        </row>
        <row r="2796">
          <cell r="X2796">
            <v>24830104</v>
          </cell>
        </row>
        <row r="2797">
          <cell r="X2797">
            <v>24830104</v>
          </cell>
        </row>
        <row r="2798">
          <cell r="X2798">
            <v>24830104</v>
          </cell>
        </row>
        <row r="2799">
          <cell r="X2799">
            <v>24830107</v>
          </cell>
        </row>
        <row r="2800">
          <cell r="X2800">
            <v>24830107</v>
          </cell>
        </row>
        <row r="2801">
          <cell r="X2801">
            <v>24830107</v>
          </cell>
        </row>
        <row r="2802">
          <cell r="X2802">
            <v>24830107</v>
          </cell>
        </row>
        <row r="2803">
          <cell r="X2803">
            <v>24830107</v>
          </cell>
        </row>
        <row r="2804">
          <cell r="X2804">
            <v>24830107</v>
          </cell>
        </row>
        <row r="2805">
          <cell r="X2805">
            <v>24830107</v>
          </cell>
        </row>
        <row r="2806">
          <cell r="X2806">
            <v>24830107</v>
          </cell>
        </row>
        <row r="2807">
          <cell r="X2807">
            <v>24830107</v>
          </cell>
        </row>
        <row r="2808">
          <cell r="X2808">
            <v>24830107</v>
          </cell>
        </row>
        <row r="2809">
          <cell r="X2809">
            <v>24830107</v>
          </cell>
        </row>
        <row r="2810">
          <cell r="X2810">
            <v>24830107</v>
          </cell>
        </row>
        <row r="2811">
          <cell r="X2811">
            <v>24830107</v>
          </cell>
        </row>
        <row r="2812">
          <cell r="X2812">
            <v>24830107</v>
          </cell>
        </row>
        <row r="2813">
          <cell r="X2813">
            <v>24830108</v>
          </cell>
        </row>
        <row r="2814">
          <cell r="X2814">
            <v>24830108</v>
          </cell>
        </row>
        <row r="2815">
          <cell r="X2815">
            <v>24830108</v>
          </cell>
        </row>
        <row r="2816">
          <cell r="X2816">
            <v>24830108</v>
          </cell>
        </row>
        <row r="2817">
          <cell r="X2817">
            <v>24830108</v>
          </cell>
        </row>
        <row r="2818">
          <cell r="X2818">
            <v>24830108</v>
          </cell>
        </row>
        <row r="2819">
          <cell r="X2819">
            <v>24830108</v>
          </cell>
        </row>
        <row r="2820">
          <cell r="X2820">
            <v>24830108</v>
          </cell>
        </row>
        <row r="2821">
          <cell r="X2821">
            <v>24830108</v>
          </cell>
        </row>
        <row r="2822">
          <cell r="X2822">
            <v>24830108</v>
          </cell>
        </row>
        <row r="2823">
          <cell r="X2823">
            <v>24830108</v>
          </cell>
        </row>
        <row r="2824">
          <cell r="X2824">
            <v>24830109</v>
          </cell>
        </row>
        <row r="2825">
          <cell r="X2825">
            <v>24830109</v>
          </cell>
        </row>
        <row r="2826">
          <cell r="X2826">
            <v>24830109</v>
          </cell>
        </row>
        <row r="2827">
          <cell r="X2827">
            <v>24830109</v>
          </cell>
        </row>
        <row r="2828">
          <cell r="X2828">
            <v>24830109</v>
          </cell>
        </row>
        <row r="2829">
          <cell r="X2829">
            <v>24830109</v>
          </cell>
        </row>
        <row r="2830">
          <cell r="X2830">
            <v>24830109</v>
          </cell>
        </row>
        <row r="2831">
          <cell r="X2831">
            <v>24830109</v>
          </cell>
        </row>
        <row r="2832">
          <cell r="X2832">
            <v>24830109</v>
          </cell>
        </row>
        <row r="2833">
          <cell r="X2833">
            <v>24830109</v>
          </cell>
        </row>
        <row r="2834">
          <cell r="X2834">
            <v>24830111</v>
          </cell>
        </row>
        <row r="2835">
          <cell r="X2835">
            <v>24830111</v>
          </cell>
        </row>
        <row r="2836">
          <cell r="X2836">
            <v>24830111</v>
          </cell>
        </row>
        <row r="2837">
          <cell r="X2837">
            <v>24830111</v>
          </cell>
        </row>
        <row r="2838">
          <cell r="X2838">
            <v>24830111</v>
          </cell>
        </row>
        <row r="2839">
          <cell r="X2839">
            <v>24830111</v>
          </cell>
        </row>
        <row r="2840">
          <cell r="X2840">
            <v>24830111</v>
          </cell>
        </row>
        <row r="2841">
          <cell r="X2841">
            <v>24830111</v>
          </cell>
        </row>
        <row r="2842">
          <cell r="X2842">
            <v>24830111</v>
          </cell>
        </row>
        <row r="2843">
          <cell r="X2843">
            <v>24830111</v>
          </cell>
        </row>
        <row r="2844">
          <cell r="X2844">
            <v>24830111</v>
          </cell>
        </row>
        <row r="2845">
          <cell r="X2845">
            <v>24830124</v>
          </cell>
        </row>
        <row r="2846">
          <cell r="X2846">
            <v>24830124</v>
          </cell>
        </row>
        <row r="2847">
          <cell r="X2847">
            <v>24830999</v>
          </cell>
        </row>
        <row r="2848">
          <cell r="X2848">
            <v>24830999</v>
          </cell>
        </row>
        <row r="2849">
          <cell r="X2849">
            <v>24840101</v>
          </cell>
        </row>
        <row r="2850">
          <cell r="X2850">
            <v>24840101</v>
          </cell>
        </row>
        <row r="2851">
          <cell r="X2851">
            <v>24840101</v>
          </cell>
        </row>
        <row r="2852">
          <cell r="X2852">
            <v>24840101</v>
          </cell>
        </row>
        <row r="2853">
          <cell r="X2853">
            <v>24840101</v>
          </cell>
        </row>
        <row r="2854">
          <cell r="X2854">
            <v>24840101</v>
          </cell>
        </row>
        <row r="2855">
          <cell r="X2855">
            <v>24840101</v>
          </cell>
        </row>
        <row r="2856">
          <cell r="X2856">
            <v>24840101</v>
          </cell>
        </row>
        <row r="2857">
          <cell r="X2857">
            <v>24840101</v>
          </cell>
        </row>
        <row r="2858">
          <cell r="X2858">
            <v>24840101</v>
          </cell>
        </row>
        <row r="2859">
          <cell r="X2859">
            <v>24840101</v>
          </cell>
        </row>
        <row r="2860">
          <cell r="X2860">
            <v>24840101</v>
          </cell>
        </row>
        <row r="2861">
          <cell r="X2861">
            <v>24840101</v>
          </cell>
        </row>
        <row r="2862">
          <cell r="X2862">
            <v>24840101</v>
          </cell>
        </row>
        <row r="2863">
          <cell r="X2863">
            <v>24900103</v>
          </cell>
        </row>
        <row r="2864">
          <cell r="X2864">
            <v>24900103</v>
          </cell>
        </row>
        <row r="2865">
          <cell r="X2865">
            <v>24900103</v>
          </cell>
        </row>
        <row r="2866">
          <cell r="X2866">
            <v>24900103</v>
          </cell>
        </row>
        <row r="2867">
          <cell r="X2867">
            <v>24900103</v>
          </cell>
        </row>
        <row r="2868">
          <cell r="X2868">
            <v>24900103</v>
          </cell>
        </row>
        <row r="2869">
          <cell r="X2869">
            <v>24900103</v>
          </cell>
        </row>
        <row r="2870">
          <cell r="X2870">
            <v>24900103</v>
          </cell>
        </row>
        <row r="2871">
          <cell r="X2871">
            <v>24900103</v>
          </cell>
        </row>
        <row r="2872">
          <cell r="X2872">
            <v>24900103</v>
          </cell>
        </row>
        <row r="2873">
          <cell r="X2873">
            <v>24900103</v>
          </cell>
        </row>
        <row r="2874">
          <cell r="X2874">
            <v>24900103</v>
          </cell>
        </row>
        <row r="2875">
          <cell r="X2875">
            <v>24900103</v>
          </cell>
        </row>
        <row r="2876">
          <cell r="X2876">
            <v>24900103</v>
          </cell>
        </row>
        <row r="2877">
          <cell r="X2877">
            <v>24900108</v>
          </cell>
        </row>
        <row r="2878">
          <cell r="X2878">
            <v>24900108</v>
          </cell>
        </row>
        <row r="2879">
          <cell r="X2879">
            <v>24900108</v>
          </cell>
        </row>
        <row r="2880">
          <cell r="X2880">
            <v>24900108</v>
          </cell>
        </row>
        <row r="2881">
          <cell r="X2881">
            <v>24900108</v>
          </cell>
        </row>
        <row r="2882">
          <cell r="X2882">
            <v>24900108</v>
          </cell>
        </row>
        <row r="2883">
          <cell r="X2883">
            <v>24900108</v>
          </cell>
        </row>
        <row r="2884">
          <cell r="X2884">
            <v>24900108</v>
          </cell>
        </row>
        <row r="2885">
          <cell r="X2885">
            <v>24900108</v>
          </cell>
        </row>
        <row r="2886">
          <cell r="X2886">
            <v>24900108</v>
          </cell>
        </row>
        <row r="2887">
          <cell r="X2887">
            <v>24900108</v>
          </cell>
        </row>
        <row r="2888">
          <cell r="X2888">
            <v>24900108</v>
          </cell>
        </row>
        <row r="2889">
          <cell r="X2889">
            <v>24900108</v>
          </cell>
        </row>
        <row r="2890">
          <cell r="X2890">
            <v>24900108</v>
          </cell>
        </row>
        <row r="2891">
          <cell r="X2891">
            <v>24900112</v>
          </cell>
        </row>
        <row r="2892">
          <cell r="X2892">
            <v>24900112</v>
          </cell>
        </row>
        <row r="2893">
          <cell r="X2893">
            <v>24900112</v>
          </cell>
        </row>
        <row r="2894">
          <cell r="X2894">
            <v>24900112</v>
          </cell>
        </row>
        <row r="2895">
          <cell r="X2895">
            <v>24900112</v>
          </cell>
        </row>
        <row r="2896">
          <cell r="X2896">
            <v>24900115</v>
          </cell>
        </row>
        <row r="2897">
          <cell r="X2897">
            <v>24900115</v>
          </cell>
        </row>
        <row r="2898">
          <cell r="X2898">
            <v>24900115</v>
          </cell>
        </row>
        <row r="2899">
          <cell r="X2899">
            <v>24900115</v>
          </cell>
        </row>
        <row r="2900">
          <cell r="X2900">
            <v>24900115</v>
          </cell>
        </row>
        <row r="2901">
          <cell r="X2901">
            <v>24900115</v>
          </cell>
        </row>
        <row r="2902">
          <cell r="X2902">
            <v>24900115</v>
          </cell>
        </row>
        <row r="2903">
          <cell r="X2903">
            <v>24900115</v>
          </cell>
        </row>
        <row r="2904">
          <cell r="X2904">
            <v>24900115</v>
          </cell>
        </row>
        <row r="2905">
          <cell r="X2905">
            <v>24900115</v>
          </cell>
        </row>
        <row r="2906">
          <cell r="X2906">
            <v>24900115</v>
          </cell>
        </row>
        <row r="2907">
          <cell r="X2907">
            <v>24900116</v>
          </cell>
        </row>
        <row r="2908">
          <cell r="X2908">
            <v>24900116</v>
          </cell>
        </row>
        <row r="2909">
          <cell r="X2909">
            <v>24900116</v>
          </cell>
        </row>
        <row r="2910">
          <cell r="X2910">
            <v>24900116</v>
          </cell>
        </row>
        <row r="2911">
          <cell r="X2911">
            <v>24900116</v>
          </cell>
        </row>
        <row r="2912">
          <cell r="X2912">
            <v>24900116</v>
          </cell>
        </row>
        <row r="2913">
          <cell r="X2913">
            <v>24900116</v>
          </cell>
        </row>
        <row r="2914">
          <cell r="X2914">
            <v>24900116</v>
          </cell>
        </row>
        <row r="2915">
          <cell r="X2915">
            <v>24900116</v>
          </cell>
        </row>
        <row r="2916">
          <cell r="X2916">
            <v>24900116</v>
          </cell>
        </row>
        <row r="2917">
          <cell r="X2917">
            <v>24900116</v>
          </cell>
        </row>
        <row r="2918">
          <cell r="X2918">
            <v>24900116</v>
          </cell>
        </row>
        <row r="2919">
          <cell r="X2919">
            <v>24900116</v>
          </cell>
        </row>
        <row r="2920">
          <cell r="X2920">
            <v>24900911</v>
          </cell>
        </row>
        <row r="2921">
          <cell r="X2921">
            <v>24900911</v>
          </cell>
        </row>
        <row r="2922">
          <cell r="X2922">
            <v>24900911</v>
          </cell>
        </row>
        <row r="2923">
          <cell r="X2923">
            <v>24900911</v>
          </cell>
        </row>
        <row r="2924">
          <cell r="X2924">
            <v>24900911</v>
          </cell>
        </row>
        <row r="2925">
          <cell r="X2925">
            <v>24900911</v>
          </cell>
        </row>
        <row r="2926">
          <cell r="X2926">
            <v>24900911</v>
          </cell>
        </row>
        <row r="2927">
          <cell r="X2927">
            <v>24900911</v>
          </cell>
        </row>
        <row r="2928">
          <cell r="X2928">
            <v>24900911</v>
          </cell>
        </row>
        <row r="2929">
          <cell r="X2929">
            <v>24900911</v>
          </cell>
        </row>
        <row r="2930">
          <cell r="X2930">
            <v>24900911</v>
          </cell>
        </row>
        <row r="2931">
          <cell r="X2931">
            <v>24900911</v>
          </cell>
        </row>
        <row r="2932">
          <cell r="X2932">
            <v>24900911</v>
          </cell>
        </row>
        <row r="2933">
          <cell r="X2933">
            <v>24900911</v>
          </cell>
        </row>
        <row r="2934">
          <cell r="X2934">
            <v>24900913</v>
          </cell>
        </row>
        <row r="2935">
          <cell r="X2935">
            <v>24900913</v>
          </cell>
        </row>
        <row r="2936">
          <cell r="X2936">
            <v>24900913</v>
          </cell>
        </row>
        <row r="2937">
          <cell r="X2937">
            <v>24900913</v>
          </cell>
        </row>
        <row r="2938">
          <cell r="X2938">
            <v>24900915</v>
          </cell>
        </row>
        <row r="2939">
          <cell r="X2939">
            <v>24900915</v>
          </cell>
        </row>
        <row r="2940">
          <cell r="X2940">
            <v>24900915</v>
          </cell>
        </row>
        <row r="2941">
          <cell r="X2941">
            <v>24900915</v>
          </cell>
        </row>
        <row r="2942">
          <cell r="X2942">
            <v>24900916</v>
          </cell>
        </row>
        <row r="2943">
          <cell r="X2943">
            <v>24900916</v>
          </cell>
        </row>
        <row r="2944">
          <cell r="X2944">
            <v>24900916</v>
          </cell>
        </row>
        <row r="2945">
          <cell r="X2945">
            <v>24900916</v>
          </cell>
        </row>
        <row r="2946">
          <cell r="X2946">
            <v>24900917</v>
          </cell>
        </row>
        <row r="2947">
          <cell r="X2947">
            <v>24900918</v>
          </cell>
        </row>
        <row r="2948">
          <cell r="X2948">
            <v>24900951</v>
          </cell>
        </row>
        <row r="2949">
          <cell r="X2949">
            <v>24900999</v>
          </cell>
        </row>
        <row r="2950">
          <cell r="X2950">
            <v>24900999</v>
          </cell>
        </row>
        <row r="2951">
          <cell r="X2951">
            <v>24900999</v>
          </cell>
        </row>
        <row r="2952">
          <cell r="X2952">
            <v>24900999</v>
          </cell>
        </row>
        <row r="2953">
          <cell r="X2953">
            <v>24900999</v>
          </cell>
        </row>
        <row r="2954">
          <cell r="X2954">
            <v>24900999</v>
          </cell>
        </row>
        <row r="2955">
          <cell r="X2955">
            <v>24900999</v>
          </cell>
        </row>
        <row r="2956">
          <cell r="X2956">
            <v>24900999</v>
          </cell>
        </row>
        <row r="2957">
          <cell r="X2957">
            <v>24900999</v>
          </cell>
        </row>
        <row r="2958">
          <cell r="X2958">
            <v>24900999</v>
          </cell>
        </row>
        <row r="2959">
          <cell r="X2959">
            <v>24900999</v>
          </cell>
        </row>
        <row r="2960">
          <cell r="X2960">
            <v>24900999</v>
          </cell>
        </row>
        <row r="2961">
          <cell r="X2961">
            <v>24900999</v>
          </cell>
        </row>
        <row r="2962">
          <cell r="X2962">
            <v>24900999</v>
          </cell>
        </row>
        <row r="2963">
          <cell r="X2963">
            <v>25200101</v>
          </cell>
        </row>
        <row r="2964">
          <cell r="X2964">
            <v>25200101</v>
          </cell>
        </row>
        <row r="2965">
          <cell r="X2965">
            <v>25200101</v>
          </cell>
        </row>
        <row r="2966">
          <cell r="X2966">
            <v>25200101</v>
          </cell>
        </row>
        <row r="2967">
          <cell r="X2967">
            <v>25200101</v>
          </cell>
        </row>
        <row r="2968">
          <cell r="X2968">
            <v>25200101</v>
          </cell>
        </row>
        <row r="2969">
          <cell r="X2969">
            <v>25200101</v>
          </cell>
        </row>
        <row r="2970">
          <cell r="X2970">
            <v>25200101</v>
          </cell>
        </row>
        <row r="2971">
          <cell r="X2971">
            <v>25200101</v>
          </cell>
        </row>
        <row r="2972">
          <cell r="X2972">
            <v>25200101</v>
          </cell>
        </row>
        <row r="2973">
          <cell r="X2973">
            <v>25200101</v>
          </cell>
        </row>
        <row r="2974">
          <cell r="X2974">
            <v>25200101</v>
          </cell>
        </row>
        <row r="2975">
          <cell r="X2975">
            <v>25200101</v>
          </cell>
        </row>
        <row r="2976">
          <cell r="X2976">
            <v>25200101</v>
          </cell>
        </row>
        <row r="2977">
          <cell r="X2977">
            <v>25200102</v>
          </cell>
        </row>
        <row r="2978">
          <cell r="X2978">
            <v>25200102</v>
          </cell>
        </row>
        <row r="2979">
          <cell r="X2979">
            <v>25200102</v>
          </cell>
        </row>
        <row r="2980">
          <cell r="X2980">
            <v>25200102</v>
          </cell>
        </row>
        <row r="2981">
          <cell r="X2981">
            <v>25200102</v>
          </cell>
        </row>
        <row r="2982">
          <cell r="X2982">
            <v>25200102</v>
          </cell>
        </row>
        <row r="2983">
          <cell r="X2983">
            <v>25200102</v>
          </cell>
        </row>
        <row r="2984">
          <cell r="X2984">
            <v>25200102</v>
          </cell>
        </row>
        <row r="2985">
          <cell r="X2985">
            <v>25200102</v>
          </cell>
        </row>
        <row r="2986">
          <cell r="X2986">
            <v>25200102</v>
          </cell>
        </row>
        <row r="2987">
          <cell r="X2987">
            <v>25200102</v>
          </cell>
        </row>
        <row r="2988">
          <cell r="X2988">
            <v>25200102</v>
          </cell>
        </row>
        <row r="2989">
          <cell r="X2989">
            <v>25200102</v>
          </cell>
        </row>
        <row r="2990">
          <cell r="X2990">
            <v>25200102</v>
          </cell>
        </row>
        <row r="2991">
          <cell r="X2991">
            <v>25300101</v>
          </cell>
        </row>
        <row r="2992">
          <cell r="X2992">
            <v>25300101</v>
          </cell>
        </row>
        <row r="2993">
          <cell r="X2993">
            <v>25300101</v>
          </cell>
        </row>
        <row r="2994">
          <cell r="X2994">
            <v>25300101</v>
          </cell>
        </row>
        <row r="2995">
          <cell r="X2995">
            <v>25300101</v>
          </cell>
        </row>
        <row r="2996">
          <cell r="X2996">
            <v>25300101</v>
          </cell>
        </row>
        <row r="2997">
          <cell r="X2997">
            <v>25300101</v>
          </cell>
        </row>
        <row r="2998">
          <cell r="X2998">
            <v>25300101</v>
          </cell>
        </row>
        <row r="2999">
          <cell r="X2999">
            <v>25300101</v>
          </cell>
        </row>
        <row r="3000">
          <cell r="X3000">
            <v>25300101</v>
          </cell>
        </row>
        <row r="3001">
          <cell r="X3001">
            <v>25300101</v>
          </cell>
        </row>
        <row r="3002">
          <cell r="X3002">
            <v>25300101</v>
          </cell>
        </row>
        <row r="3003">
          <cell r="X3003">
            <v>25400101</v>
          </cell>
        </row>
        <row r="3004">
          <cell r="X3004">
            <v>25400101</v>
          </cell>
        </row>
        <row r="3005">
          <cell r="X3005">
            <v>25400101</v>
          </cell>
        </row>
        <row r="3006">
          <cell r="X3006">
            <v>25400101</v>
          </cell>
        </row>
        <row r="3007">
          <cell r="X3007">
            <v>25400101</v>
          </cell>
        </row>
        <row r="3008">
          <cell r="X3008">
            <v>25400101</v>
          </cell>
        </row>
        <row r="3009">
          <cell r="X3009">
            <v>25400101</v>
          </cell>
        </row>
        <row r="3010">
          <cell r="X3010">
            <v>25400101</v>
          </cell>
        </row>
        <row r="3011">
          <cell r="X3011">
            <v>25400101</v>
          </cell>
        </row>
        <row r="3012">
          <cell r="X3012">
            <v>25400101</v>
          </cell>
        </row>
        <row r="3013">
          <cell r="X3013">
            <v>25400101</v>
          </cell>
        </row>
        <row r="3014">
          <cell r="X3014">
            <v>25400101</v>
          </cell>
        </row>
        <row r="3015">
          <cell r="X3015">
            <v>25400101</v>
          </cell>
        </row>
        <row r="3016">
          <cell r="X3016">
            <v>25400101</v>
          </cell>
        </row>
        <row r="3017">
          <cell r="X3017">
            <v>25500101</v>
          </cell>
        </row>
        <row r="3018">
          <cell r="X3018">
            <v>25500101</v>
          </cell>
        </row>
        <row r="3019">
          <cell r="X3019">
            <v>25500101</v>
          </cell>
        </row>
        <row r="3020">
          <cell r="X3020">
            <v>25500101</v>
          </cell>
        </row>
        <row r="3021">
          <cell r="X3021">
            <v>25500101</v>
          </cell>
        </row>
        <row r="3022">
          <cell r="X3022">
            <v>25500101</v>
          </cell>
        </row>
        <row r="3023">
          <cell r="X3023">
            <v>25500101</v>
          </cell>
        </row>
        <row r="3024">
          <cell r="X3024">
            <v>25500101</v>
          </cell>
        </row>
        <row r="3025">
          <cell r="X3025">
            <v>25500101</v>
          </cell>
        </row>
        <row r="3026">
          <cell r="X3026">
            <v>25500101</v>
          </cell>
        </row>
        <row r="3027">
          <cell r="X3027">
            <v>25500101</v>
          </cell>
        </row>
        <row r="3028">
          <cell r="X3028">
            <v>25500101</v>
          </cell>
        </row>
        <row r="3029">
          <cell r="X3029">
            <v>25500101</v>
          </cell>
        </row>
        <row r="3030">
          <cell r="X3030">
            <v>25500101</v>
          </cell>
        </row>
        <row r="3031">
          <cell r="X3031">
            <v>27000101</v>
          </cell>
        </row>
        <row r="3032">
          <cell r="X3032">
            <v>27000101</v>
          </cell>
        </row>
        <row r="3033">
          <cell r="X3033">
            <v>27000101</v>
          </cell>
        </row>
        <row r="3034">
          <cell r="X3034">
            <v>27000101</v>
          </cell>
        </row>
        <row r="3035">
          <cell r="X3035">
            <v>27000101</v>
          </cell>
        </row>
        <row r="3036">
          <cell r="X3036">
            <v>27000101</v>
          </cell>
        </row>
        <row r="3037">
          <cell r="X3037">
            <v>27000101</v>
          </cell>
        </row>
        <row r="3038">
          <cell r="X3038">
            <v>27000101</v>
          </cell>
        </row>
        <row r="3039">
          <cell r="X3039">
            <v>27000101</v>
          </cell>
        </row>
        <row r="3040">
          <cell r="X3040">
            <v>27000101</v>
          </cell>
        </row>
        <row r="3041">
          <cell r="X3041">
            <v>27000101</v>
          </cell>
        </row>
        <row r="3042">
          <cell r="X3042">
            <v>27000101</v>
          </cell>
        </row>
        <row r="3043">
          <cell r="X3043">
            <v>27000104</v>
          </cell>
        </row>
        <row r="3044">
          <cell r="X3044">
            <v>27000104</v>
          </cell>
        </row>
        <row r="3045">
          <cell r="X3045">
            <v>27000104</v>
          </cell>
        </row>
        <row r="3046">
          <cell r="X3046">
            <v>27000104</v>
          </cell>
        </row>
        <row r="3047">
          <cell r="X3047">
            <v>27000104</v>
          </cell>
        </row>
        <row r="3048">
          <cell r="X3048">
            <v>27000104</v>
          </cell>
        </row>
        <row r="3049">
          <cell r="X3049">
            <v>27000104</v>
          </cell>
        </row>
        <row r="3050">
          <cell r="X3050">
            <v>27000104</v>
          </cell>
        </row>
        <row r="3051">
          <cell r="X3051">
            <v>27000104</v>
          </cell>
        </row>
        <row r="3052">
          <cell r="X3052">
            <v>27000104</v>
          </cell>
        </row>
        <row r="3053">
          <cell r="X3053">
            <v>27000104</v>
          </cell>
        </row>
        <row r="3054">
          <cell r="X3054">
            <v>27000104</v>
          </cell>
        </row>
        <row r="3055">
          <cell r="X3055">
            <v>27000105</v>
          </cell>
        </row>
        <row r="3056">
          <cell r="X3056">
            <v>27000105</v>
          </cell>
        </row>
        <row r="3057">
          <cell r="X3057">
            <v>27000105</v>
          </cell>
        </row>
        <row r="3058">
          <cell r="X3058">
            <v>27000105</v>
          </cell>
        </row>
        <row r="3059">
          <cell r="X3059">
            <v>27000105</v>
          </cell>
        </row>
        <row r="3060">
          <cell r="X3060">
            <v>27000105</v>
          </cell>
        </row>
        <row r="3061">
          <cell r="X3061">
            <v>27000105</v>
          </cell>
        </row>
        <row r="3062">
          <cell r="X3062">
            <v>27000105</v>
          </cell>
        </row>
        <row r="3063">
          <cell r="X3063">
            <v>27000105</v>
          </cell>
        </row>
        <row r="3064">
          <cell r="X3064">
            <v>27000105</v>
          </cell>
        </row>
        <row r="3065">
          <cell r="X3065">
            <v>27000105</v>
          </cell>
        </row>
        <row r="3066">
          <cell r="X3066">
            <v>27000105</v>
          </cell>
        </row>
        <row r="3067">
          <cell r="X3067">
            <v>28000101</v>
          </cell>
        </row>
        <row r="3068">
          <cell r="X3068">
            <v>28000101</v>
          </cell>
        </row>
        <row r="3069">
          <cell r="X3069">
            <v>28000101</v>
          </cell>
        </row>
        <row r="3070">
          <cell r="X3070">
            <v>28000101</v>
          </cell>
        </row>
        <row r="3071">
          <cell r="X3071">
            <v>28000101</v>
          </cell>
        </row>
        <row r="3072">
          <cell r="X3072">
            <v>28000101</v>
          </cell>
        </row>
        <row r="3073">
          <cell r="X3073">
            <v>28000101</v>
          </cell>
        </row>
        <row r="3074">
          <cell r="X3074">
            <v>28000101</v>
          </cell>
        </row>
        <row r="3075">
          <cell r="X3075">
            <v>28000101</v>
          </cell>
        </row>
        <row r="3076">
          <cell r="X3076">
            <v>28000101</v>
          </cell>
        </row>
        <row r="3077">
          <cell r="X3077">
            <v>28000101</v>
          </cell>
        </row>
        <row r="3078">
          <cell r="X3078">
            <v>28000101</v>
          </cell>
        </row>
        <row r="3079">
          <cell r="X3079">
            <v>28000101</v>
          </cell>
        </row>
        <row r="3080">
          <cell r="X3080">
            <v>28000101</v>
          </cell>
        </row>
        <row r="3081">
          <cell r="X3081">
            <v>28500101</v>
          </cell>
        </row>
        <row r="3082">
          <cell r="X3082">
            <v>28500101</v>
          </cell>
        </row>
        <row r="3083">
          <cell r="X3083">
            <v>28500101</v>
          </cell>
        </row>
        <row r="3084">
          <cell r="X3084">
            <v>28500101</v>
          </cell>
        </row>
        <row r="3085">
          <cell r="X3085">
            <v>28500101</v>
          </cell>
        </row>
        <row r="3086">
          <cell r="X3086">
            <v>28500101</v>
          </cell>
        </row>
        <row r="3087">
          <cell r="X3087">
            <v>28500101</v>
          </cell>
        </row>
        <row r="3088">
          <cell r="X3088">
            <v>28500101</v>
          </cell>
        </row>
        <row r="3089">
          <cell r="X3089">
            <v>28500101</v>
          </cell>
        </row>
        <row r="3090">
          <cell r="X3090">
            <v>28500101</v>
          </cell>
        </row>
        <row r="3091">
          <cell r="X3091">
            <v>28500101</v>
          </cell>
        </row>
        <row r="3092">
          <cell r="X3092">
            <v>28500101</v>
          </cell>
        </row>
        <row r="3093">
          <cell r="X3093">
            <v>28500101</v>
          </cell>
        </row>
        <row r="3094">
          <cell r="X3094">
            <v>28500101</v>
          </cell>
        </row>
        <row r="3095">
          <cell r="X3095">
            <v>28600106</v>
          </cell>
        </row>
        <row r="3096">
          <cell r="X3096">
            <v>28600106</v>
          </cell>
        </row>
        <row r="3097">
          <cell r="X3097">
            <v>28600106</v>
          </cell>
        </row>
        <row r="3098">
          <cell r="X3098">
            <v>28600106</v>
          </cell>
        </row>
        <row r="3099">
          <cell r="X3099">
            <v>28600106</v>
          </cell>
        </row>
        <row r="3100">
          <cell r="X3100">
            <v>28600106</v>
          </cell>
        </row>
        <row r="3101">
          <cell r="X3101">
            <v>28600106</v>
          </cell>
        </row>
        <row r="3102">
          <cell r="X3102">
            <v>28600106</v>
          </cell>
        </row>
        <row r="3103">
          <cell r="X3103">
            <v>28600106</v>
          </cell>
        </row>
        <row r="3104">
          <cell r="X3104">
            <v>28600106</v>
          </cell>
        </row>
        <row r="3105">
          <cell r="X3105">
            <v>28600106</v>
          </cell>
        </row>
        <row r="3106">
          <cell r="X3106">
            <v>28600106</v>
          </cell>
        </row>
        <row r="3107">
          <cell r="X3107">
            <v>28600106</v>
          </cell>
        </row>
        <row r="3108">
          <cell r="X3108">
            <v>28600106</v>
          </cell>
        </row>
        <row r="3109">
          <cell r="X3109">
            <v>29990000</v>
          </cell>
        </row>
        <row r="3110">
          <cell r="X3110">
            <v>29990000</v>
          </cell>
        </row>
        <row r="3111">
          <cell r="X3111">
            <v>29990000</v>
          </cell>
        </row>
        <row r="3112">
          <cell r="X3112">
            <v>29990000</v>
          </cell>
        </row>
        <row r="3113">
          <cell r="X3113">
            <v>29990000</v>
          </cell>
        </row>
        <row r="3114">
          <cell r="X3114">
            <v>29990000</v>
          </cell>
        </row>
        <row r="3115">
          <cell r="X3115">
            <v>29990000</v>
          </cell>
        </row>
        <row r="3116">
          <cell r="X3116">
            <v>29990000</v>
          </cell>
        </row>
        <row r="3117">
          <cell r="X3117">
            <v>29990000</v>
          </cell>
        </row>
        <row r="3118">
          <cell r="X3118">
            <v>29990000</v>
          </cell>
        </row>
        <row r="3119">
          <cell r="X3119">
            <v>29990000</v>
          </cell>
        </row>
        <row r="3120">
          <cell r="X3120">
            <v>29990000</v>
          </cell>
        </row>
        <row r="3121">
          <cell r="X3121">
            <v>29990000</v>
          </cell>
        </row>
        <row r="3122">
          <cell r="X3122">
            <v>29990000</v>
          </cell>
        </row>
        <row r="3123">
          <cell r="X3123">
            <v>29990100</v>
          </cell>
        </row>
        <row r="3124">
          <cell r="X3124">
            <v>29990100</v>
          </cell>
        </row>
        <row r="3125">
          <cell r="X3125">
            <v>29990100</v>
          </cell>
        </row>
        <row r="3126">
          <cell r="X3126">
            <v>29990100</v>
          </cell>
        </row>
        <row r="3127">
          <cell r="X3127">
            <v>29990100</v>
          </cell>
        </row>
        <row r="3128">
          <cell r="X3128">
            <v>29990100</v>
          </cell>
        </row>
        <row r="3129">
          <cell r="X3129">
            <v>29990100</v>
          </cell>
        </row>
        <row r="3130">
          <cell r="X3130">
            <v>29990100</v>
          </cell>
        </row>
        <row r="3131">
          <cell r="X3131">
            <v>29990100</v>
          </cell>
        </row>
        <row r="3132">
          <cell r="X3132">
            <v>29990100</v>
          </cell>
        </row>
        <row r="3133">
          <cell r="X3133">
            <v>29990100</v>
          </cell>
        </row>
        <row r="3134">
          <cell r="X3134">
            <v>30000101</v>
          </cell>
        </row>
        <row r="3135">
          <cell r="X3135">
            <v>31100101</v>
          </cell>
        </row>
        <row r="3136">
          <cell r="X3136">
            <v>31100101</v>
          </cell>
        </row>
        <row r="3137">
          <cell r="X3137">
            <v>31100101</v>
          </cell>
        </row>
        <row r="3138">
          <cell r="X3138">
            <v>31100101</v>
          </cell>
        </row>
        <row r="3139">
          <cell r="X3139">
            <v>31100101</v>
          </cell>
        </row>
        <row r="3140">
          <cell r="X3140">
            <v>31100101</v>
          </cell>
        </row>
        <row r="3141">
          <cell r="X3141">
            <v>31100101</v>
          </cell>
        </row>
        <row r="3142">
          <cell r="X3142">
            <v>31100101</v>
          </cell>
        </row>
        <row r="3143">
          <cell r="X3143">
            <v>31100101</v>
          </cell>
        </row>
        <row r="3144">
          <cell r="X3144">
            <v>31100101</v>
          </cell>
        </row>
        <row r="3145">
          <cell r="X3145">
            <v>31100101</v>
          </cell>
        </row>
        <row r="3146">
          <cell r="X3146">
            <v>31100101</v>
          </cell>
        </row>
        <row r="3147">
          <cell r="X3147">
            <v>31100101</v>
          </cell>
        </row>
        <row r="3148">
          <cell r="X3148">
            <v>31100101</v>
          </cell>
        </row>
        <row r="3149">
          <cell r="X3149">
            <v>31100102</v>
          </cell>
        </row>
        <row r="3150">
          <cell r="X3150">
            <v>31100102</v>
          </cell>
        </row>
        <row r="3151">
          <cell r="X3151">
            <v>31100102</v>
          </cell>
        </row>
        <row r="3152">
          <cell r="X3152">
            <v>31100102</v>
          </cell>
        </row>
        <row r="3153">
          <cell r="X3153">
            <v>31100102</v>
          </cell>
        </row>
        <row r="3154">
          <cell r="X3154">
            <v>31100102</v>
          </cell>
        </row>
        <row r="3155">
          <cell r="X3155">
            <v>31100102</v>
          </cell>
        </row>
        <row r="3156">
          <cell r="X3156">
            <v>31100102</v>
          </cell>
        </row>
        <row r="3157">
          <cell r="X3157">
            <v>31100102</v>
          </cell>
        </row>
        <row r="3158">
          <cell r="X3158">
            <v>31100102</v>
          </cell>
        </row>
        <row r="3159">
          <cell r="X3159">
            <v>31100102</v>
          </cell>
        </row>
        <row r="3160">
          <cell r="X3160">
            <v>31100102</v>
          </cell>
        </row>
        <row r="3161">
          <cell r="X3161">
            <v>31100102</v>
          </cell>
        </row>
        <row r="3162">
          <cell r="X3162">
            <v>31100102</v>
          </cell>
        </row>
        <row r="3163">
          <cell r="X3163">
            <v>34100101</v>
          </cell>
        </row>
        <row r="3164">
          <cell r="X3164">
            <v>34100101</v>
          </cell>
        </row>
        <row r="3165">
          <cell r="X3165">
            <v>34100101</v>
          </cell>
        </row>
        <row r="3166">
          <cell r="X3166">
            <v>34100101</v>
          </cell>
        </row>
        <row r="3167">
          <cell r="X3167">
            <v>34100101</v>
          </cell>
        </row>
        <row r="3168">
          <cell r="X3168">
            <v>34100101</v>
          </cell>
        </row>
        <row r="3169">
          <cell r="X3169">
            <v>34100101</v>
          </cell>
        </row>
        <row r="3170">
          <cell r="X3170">
            <v>34100101</v>
          </cell>
        </row>
        <row r="3171">
          <cell r="X3171">
            <v>34100101</v>
          </cell>
        </row>
        <row r="3172">
          <cell r="X3172">
            <v>34100101</v>
          </cell>
        </row>
        <row r="3173">
          <cell r="X3173">
            <v>34100101</v>
          </cell>
        </row>
        <row r="3174">
          <cell r="X3174">
            <v>34100101</v>
          </cell>
        </row>
        <row r="3175">
          <cell r="X3175">
            <v>34100101</v>
          </cell>
        </row>
        <row r="3176">
          <cell r="X3176">
            <v>34100101</v>
          </cell>
        </row>
        <row r="3177">
          <cell r="X3177">
            <v>34100102</v>
          </cell>
        </row>
        <row r="3178">
          <cell r="X3178">
            <v>34100102</v>
          </cell>
        </row>
        <row r="3179">
          <cell r="X3179">
            <v>34100102</v>
          </cell>
        </row>
        <row r="3180">
          <cell r="X3180">
            <v>34100102</v>
          </cell>
        </row>
        <row r="3181">
          <cell r="X3181">
            <v>34100102</v>
          </cell>
        </row>
        <row r="3182">
          <cell r="X3182">
            <v>34100102</v>
          </cell>
        </row>
        <row r="3183">
          <cell r="X3183">
            <v>34100102</v>
          </cell>
        </row>
        <row r="3184">
          <cell r="X3184">
            <v>34100102</v>
          </cell>
        </row>
        <row r="3185">
          <cell r="X3185">
            <v>34100102</v>
          </cell>
        </row>
        <row r="3186">
          <cell r="X3186">
            <v>34100102</v>
          </cell>
        </row>
        <row r="3187">
          <cell r="X3187">
            <v>34100102</v>
          </cell>
        </row>
        <row r="3188">
          <cell r="X3188">
            <v>34100102</v>
          </cell>
        </row>
        <row r="3189">
          <cell r="X3189">
            <v>34100102</v>
          </cell>
        </row>
        <row r="3190">
          <cell r="X3190">
            <v>34100102</v>
          </cell>
        </row>
        <row r="3191">
          <cell r="X3191">
            <v>34100104</v>
          </cell>
        </row>
        <row r="3192">
          <cell r="X3192">
            <v>34200201</v>
          </cell>
        </row>
        <row r="3193">
          <cell r="X3193">
            <v>34200201</v>
          </cell>
        </row>
        <row r="3194">
          <cell r="X3194">
            <v>34200201</v>
          </cell>
        </row>
        <row r="3195">
          <cell r="X3195">
            <v>34200201</v>
          </cell>
        </row>
        <row r="3196">
          <cell r="X3196">
            <v>34200201</v>
          </cell>
        </row>
        <row r="3197">
          <cell r="X3197">
            <v>34200201</v>
          </cell>
        </row>
        <row r="3198">
          <cell r="X3198">
            <v>34200201</v>
          </cell>
        </row>
        <row r="3199">
          <cell r="X3199">
            <v>34200201</v>
          </cell>
        </row>
        <row r="3200">
          <cell r="X3200">
            <v>34200201</v>
          </cell>
        </row>
        <row r="3201">
          <cell r="X3201">
            <v>34200201</v>
          </cell>
        </row>
        <row r="3202">
          <cell r="X3202">
            <v>34200201</v>
          </cell>
        </row>
        <row r="3203">
          <cell r="X3203">
            <v>34200201</v>
          </cell>
        </row>
        <row r="3204">
          <cell r="X3204">
            <v>34200201</v>
          </cell>
        </row>
        <row r="3205">
          <cell r="X3205">
            <v>34200201</v>
          </cell>
        </row>
        <row r="3206">
          <cell r="X3206">
            <v>34300101</v>
          </cell>
        </row>
        <row r="3207">
          <cell r="X3207">
            <v>34300101</v>
          </cell>
        </row>
        <row r="3208">
          <cell r="X3208">
            <v>34300101</v>
          </cell>
        </row>
        <row r="3209">
          <cell r="X3209">
            <v>34300101</v>
          </cell>
        </row>
        <row r="3210">
          <cell r="X3210">
            <v>34300101</v>
          </cell>
        </row>
        <row r="3211">
          <cell r="X3211">
            <v>34300101</v>
          </cell>
        </row>
        <row r="3212">
          <cell r="X3212">
            <v>34300101</v>
          </cell>
        </row>
        <row r="3213">
          <cell r="X3213">
            <v>34300101</v>
          </cell>
        </row>
        <row r="3214">
          <cell r="X3214">
            <v>34300101</v>
          </cell>
        </row>
        <row r="3215">
          <cell r="X3215">
            <v>34300101</v>
          </cell>
        </row>
        <row r="3216">
          <cell r="X3216">
            <v>34300101</v>
          </cell>
        </row>
        <row r="3217">
          <cell r="X3217">
            <v>34300101</v>
          </cell>
        </row>
        <row r="3218">
          <cell r="X3218">
            <v>34300101</v>
          </cell>
        </row>
        <row r="3219">
          <cell r="X3219">
            <v>34300101</v>
          </cell>
        </row>
        <row r="3220">
          <cell r="X3220">
            <v>34300102</v>
          </cell>
        </row>
        <row r="3221">
          <cell r="X3221">
            <v>34300102</v>
          </cell>
        </row>
        <row r="3222">
          <cell r="X3222">
            <v>34300102</v>
          </cell>
        </row>
        <row r="3223">
          <cell r="X3223">
            <v>34300102</v>
          </cell>
        </row>
        <row r="3224">
          <cell r="X3224">
            <v>35200101</v>
          </cell>
        </row>
        <row r="3225">
          <cell r="X3225">
            <v>35200101</v>
          </cell>
        </row>
        <row r="3226">
          <cell r="X3226">
            <v>35200101</v>
          </cell>
        </row>
        <row r="3227">
          <cell r="X3227">
            <v>35200101</v>
          </cell>
        </row>
        <row r="3228">
          <cell r="X3228">
            <v>35200101</v>
          </cell>
        </row>
        <row r="3229">
          <cell r="X3229">
            <v>35200101</v>
          </cell>
        </row>
        <row r="3230">
          <cell r="X3230">
            <v>35200101</v>
          </cell>
        </row>
        <row r="3231">
          <cell r="X3231">
            <v>35200101</v>
          </cell>
        </row>
        <row r="3232">
          <cell r="X3232">
            <v>35200101</v>
          </cell>
        </row>
        <row r="3233">
          <cell r="X3233">
            <v>35200101</v>
          </cell>
        </row>
        <row r="3234">
          <cell r="X3234">
            <v>35400101</v>
          </cell>
        </row>
        <row r="3235">
          <cell r="X3235">
            <v>35400101</v>
          </cell>
        </row>
        <row r="3236">
          <cell r="X3236">
            <v>35400101</v>
          </cell>
        </row>
        <row r="3237">
          <cell r="X3237">
            <v>35400101</v>
          </cell>
        </row>
        <row r="3238">
          <cell r="X3238">
            <v>35400101</v>
          </cell>
        </row>
        <row r="3239">
          <cell r="X3239">
            <v>35400101</v>
          </cell>
        </row>
        <row r="3240">
          <cell r="X3240">
            <v>35400101</v>
          </cell>
        </row>
        <row r="3241">
          <cell r="X3241">
            <v>35400101</v>
          </cell>
        </row>
        <row r="3242">
          <cell r="X3242">
            <v>35400101</v>
          </cell>
        </row>
        <row r="3243">
          <cell r="X3243">
            <v>35400101</v>
          </cell>
        </row>
        <row r="3244">
          <cell r="X3244">
            <v>35400101</v>
          </cell>
        </row>
        <row r="3245">
          <cell r="X3245">
            <v>35400101</v>
          </cell>
        </row>
        <row r="3246">
          <cell r="X3246">
            <v>35400103</v>
          </cell>
        </row>
        <row r="3247">
          <cell r="X3247">
            <v>35400103</v>
          </cell>
        </row>
        <row r="3248">
          <cell r="X3248">
            <v>35400103</v>
          </cell>
        </row>
        <row r="3249">
          <cell r="X3249">
            <v>35400103</v>
          </cell>
        </row>
        <row r="3250">
          <cell r="X3250">
            <v>35400103</v>
          </cell>
        </row>
        <row r="3251">
          <cell r="X3251">
            <v>35400103</v>
          </cell>
        </row>
        <row r="3252">
          <cell r="X3252">
            <v>35400103</v>
          </cell>
        </row>
        <row r="3253">
          <cell r="X3253">
            <v>35400103</v>
          </cell>
        </row>
        <row r="3254">
          <cell r="X3254">
            <v>35400103</v>
          </cell>
        </row>
        <row r="3255">
          <cell r="X3255">
            <v>35400103</v>
          </cell>
        </row>
        <row r="3256">
          <cell r="X3256">
            <v>35400103</v>
          </cell>
        </row>
        <row r="3257">
          <cell r="X3257">
            <v>35400103</v>
          </cell>
        </row>
        <row r="3258">
          <cell r="X3258">
            <v>35500101</v>
          </cell>
        </row>
        <row r="3259">
          <cell r="X3259">
            <v>35500101</v>
          </cell>
        </row>
        <row r="3260">
          <cell r="X3260">
            <v>35500101</v>
          </cell>
        </row>
        <row r="3261">
          <cell r="X3261">
            <v>35500101</v>
          </cell>
        </row>
        <row r="3262">
          <cell r="X3262">
            <v>35500101</v>
          </cell>
        </row>
        <row r="3263">
          <cell r="X3263">
            <v>35500101</v>
          </cell>
        </row>
        <row r="3264">
          <cell r="X3264">
            <v>35500101</v>
          </cell>
        </row>
        <row r="3265">
          <cell r="X3265">
            <v>35500101</v>
          </cell>
        </row>
        <row r="3266">
          <cell r="X3266">
            <v>35500101</v>
          </cell>
        </row>
        <row r="3267">
          <cell r="X3267">
            <v>35500101</v>
          </cell>
        </row>
        <row r="3268">
          <cell r="X3268">
            <v>35500101</v>
          </cell>
        </row>
        <row r="3269">
          <cell r="X3269">
            <v>35500101</v>
          </cell>
        </row>
        <row r="3270">
          <cell r="X3270">
            <v>39900101</v>
          </cell>
        </row>
        <row r="3271">
          <cell r="X3271">
            <v>39900101</v>
          </cell>
        </row>
        <row r="3272">
          <cell r="X3272">
            <v>39900101</v>
          </cell>
        </row>
        <row r="3273">
          <cell r="X3273">
            <v>39900101</v>
          </cell>
        </row>
        <row r="3274">
          <cell r="X3274">
            <v>39900101</v>
          </cell>
        </row>
        <row r="3275">
          <cell r="X3275">
            <v>39900101</v>
          </cell>
        </row>
        <row r="3276">
          <cell r="X3276">
            <v>39900101</v>
          </cell>
        </row>
        <row r="3277">
          <cell r="X3277">
            <v>39900101</v>
          </cell>
        </row>
        <row r="3278">
          <cell r="X3278">
            <v>39900101</v>
          </cell>
        </row>
        <row r="3279">
          <cell r="X3279">
            <v>39900101</v>
          </cell>
        </row>
        <row r="3280">
          <cell r="X3280">
            <v>39900101</v>
          </cell>
        </row>
        <row r="3281">
          <cell r="X3281">
            <v>39900101</v>
          </cell>
        </row>
        <row r="3282">
          <cell r="X3282">
            <v>39900101</v>
          </cell>
        </row>
        <row r="3283">
          <cell r="X3283">
            <v>39900101</v>
          </cell>
        </row>
        <row r="3284">
          <cell r="X3284">
            <v>39900102</v>
          </cell>
        </row>
        <row r="3285">
          <cell r="X3285">
            <v>39900102</v>
          </cell>
        </row>
        <row r="3286">
          <cell r="X3286">
            <v>39900102</v>
          </cell>
        </row>
        <row r="3287">
          <cell r="X3287">
            <v>39900102</v>
          </cell>
        </row>
        <row r="3288">
          <cell r="X3288">
            <v>39900102</v>
          </cell>
        </row>
        <row r="3289">
          <cell r="X3289">
            <v>39900102</v>
          </cell>
        </row>
        <row r="3290">
          <cell r="X3290">
            <v>39900102</v>
          </cell>
        </row>
        <row r="3291">
          <cell r="X3291">
            <v>39900102</v>
          </cell>
        </row>
        <row r="3292">
          <cell r="X3292">
            <v>39900102</v>
          </cell>
        </row>
        <row r="3293">
          <cell r="X3293">
            <v>39900102</v>
          </cell>
        </row>
        <row r="3294">
          <cell r="X3294">
            <v>39900102</v>
          </cell>
        </row>
        <row r="3295">
          <cell r="X3295">
            <v>39900102</v>
          </cell>
        </row>
        <row r="3296">
          <cell r="X3296">
            <v>39900102</v>
          </cell>
        </row>
        <row r="3297">
          <cell r="X3297">
            <v>39900102</v>
          </cell>
        </row>
        <row r="3298">
          <cell r="X3298">
            <v>39900103</v>
          </cell>
        </row>
        <row r="3299">
          <cell r="X3299">
            <v>39900103</v>
          </cell>
        </row>
        <row r="3300">
          <cell r="X3300">
            <v>39900103</v>
          </cell>
        </row>
        <row r="3301">
          <cell r="X3301">
            <v>39900103</v>
          </cell>
        </row>
        <row r="3302">
          <cell r="X3302">
            <v>39900103</v>
          </cell>
        </row>
        <row r="3303">
          <cell r="X3303">
            <v>39900103</v>
          </cell>
        </row>
        <row r="3304">
          <cell r="X3304">
            <v>39900103</v>
          </cell>
        </row>
        <row r="3305">
          <cell r="X3305">
            <v>39900103</v>
          </cell>
        </row>
        <row r="3306">
          <cell r="X3306">
            <v>39900103</v>
          </cell>
        </row>
        <row r="3307">
          <cell r="X3307">
            <v>39900103</v>
          </cell>
        </row>
        <row r="3308">
          <cell r="X3308">
            <v>39900103</v>
          </cell>
        </row>
        <row r="3309">
          <cell r="X3309">
            <v>39900103</v>
          </cell>
        </row>
        <row r="3310">
          <cell r="X3310">
            <v>39900103</v>
          </cell>
        </row>
        <row r="3311">
          <cell r="X3311">
            <v>39900103</v>
          </cell>
        </row>
        <row r="3312">
          <cell r="X3312">
            <v>39900201</v>
          </cell>
        </row>
        <row r="3313">
          <cell r="X3313">
            <v>39900201</v>
          </cell>
        </row>
        <row r="3314">
          <cell r="X3314">
            <v>39900201</v>
          </cell>
        </row>
        <row r="3315">
          <cell r="X3315">
            <v>39900201</v>
          </cell>
        </row>
        <row r="3316">
          <cell r="X3316">
            <v>39900201</v>
          </cell>
        </row>
        <row r="3317">
          <cell r="X3317">
            <v>39900201</v>
          </cell>
        </row>
        <row r="3318">
          <cell r="X3318">
            <v>39900201</v>
          </cell>
        </row>
        <row r="3319">
          <cell r="X3319">
            <v>39900201</v>
          </cell>
        </row>
        <row r="3320">
          <cell r="X3320">
            <v>39900201</v>
          </cell>
        </row>
        <row r="3321">
          <cell r="X3321">
            <v>39900201</v>
          </cell>
        </row>
        <row r="3322">
          <cell r="X3322">
            <v>39900201</v>
          </cell>
        </row>
        <row r="3323">
          <cell r="X3323">
            <v>39900201</v>
          </cell>
        </row>
        <row r="3324">
          <cell r="X3324">
            <v>39900201</v>
          </cell>
        </row>
        <row r="3325">
          <cell r="X3325">
            <v>39900201</v>
          </cell>
        </row>
        <row r="3326">
          <cell r="X3326">
            <v>39900202</v>
          </cell>
        </row>
        <row r="3327">
          <cell r="X3327">
            <v>39900202</v>
          </cell>
        </row>
        <row r="3328">
          <cell r="X3328">
            <v>39900202</v>
          </cell>
        </row>
        <row r="3329">
          <cell r="X3329">
            <v>39900202</v>
          </cell>
        </row>
        <row r="3330">
          <cell r="X3330">
            <v>39900202</v>
          </cell>
        </row>
        <row r="3331">
          <cell r="X3331">
            <v>39900202</v>
          </cell>
        </row>
        <row r="3332">
          <cell r="X3332">
            <v>39900202</v>
          </cell>
        </row>
        <row r="3333">
          <cell r="X3333">
            <v>39900202</v>
          </cell>
        </row>
        <row r="3334">
          <cell r="X3334">
            <v>39900202</v>
          </cell>
        </row>
        <row r="3335">
          <cell r="X3335">
            <v>39900202</v>
          </cell>
        </row>
        <row r="3336">
          <cell r="X3336">
            <v>39900202</v>
          </cell>
        </row>
        <row r="3337">
          <cell r="X3337">
            <v>39900202</v>
          </cell>
        </row>
        <row r="3338">
          <cell r="X3338">
            <v>39900202</v>
          </cell>
        </row>
        <row r="3339">
          <cell r="X3339">
            <v>39900202</v>
          </cell>
        </row>
        <row r="3340">
          <cell r="X3340">
            <v>39900203</v>
          </cell>
        </row>
        <row r="3341">
          <cell r="X3341">
            <v>39900203</v>
          </cell>
        </row>
        <row r="3342">
          <cell r="X3342">
            <v>39900203</v>
          </cell>
        </row>
        <row r="3343">
          <cell r="X3343">
            <v>39900203</v>
          </cell>
        </row>
        <row r="3344">
          <cell r="X3344">
            <v>39900203</v>
          </cell>
        </row>
        <row r="3345">
          <cell r="X3345">
            <v>39900203</v>
          </cell>
        </row>
        <row r="3346">
          <cell r="X3346">
            <v>39900203</v>
          </cell>
        </row>
        <row r="3347">
          <cell r="X3347">
            <v>39900203</v>
          </cell>
        </row>
        <row r="3348">
          <cell r="X3348">
            <v>39900203</v>
          </cell>
        </row>
        <row r="3349">
          <cell r="X3349">
            <v>39900203</v>
          </cell>
        </row>
        <row r="3350">
          <cell r="X3350">
            <v>39900203</v>
          </cell>
        </row>
        <row r="3351">
          <cell r="X3351">
            <v>39900203</v>
          </cell>
        </row>
        <row r="3352">
          <cell r="X3352">
            <v>39900203</v>
          </cell>
        </row>
        <row r="3353">
          <cell r="X3353">
            <v>39900203</v>
          </cell>
        </row>
        <row r="3354">
          <cell r="X3354">
            <v>39900204</v>
          </cell>
        </row>
        <row r="3355">
          <cell r="X3355">
            <v>39900204</v>
          </cell>
        </row>
        <row r="3356">
          <cell r="X3356">
            <v>39900204</v>
          </cell>
        </row>
        <row r="3357">
          <cell r="X3357">
            <v>39900204</v>
          </cell>
        </row>
        <row r="3358">
          <cell r="X3358">
            <v>39900204</v>
          </cell>
        </row>
        <row r="3359">
          <cell r="X3359">
            <v>39900204</v>
          </cell>
        </row>
        <row r="3360">
          <cell r="X3360">
            <v>39900204</v>
          </cell>
        </row>
        <row r="3361">
          <cell r="X3361">
            <v>39900204</v>
          </cell>
        </row>
        <row r="3362">
          <cell r="X3362">
            <v>39900204</v>
          </cell>
        </row>
        <row r="3363">
          <cell r="X3363">
            <v>39900204</v>
          </cell>
        </row>
        <row r="3364">
          <cell r="X3364">
            <v>39900204</v>
          </cell>
        </row>
        <row r="3365">
          <cell r="X3365">
            <v>39900204</v>
          </cell>
        </row>
        <row r="3366">
          <cell r="X3366">
            <v>39900204</v>
          </cell>
        </row>
        <row r="3367">
          <cell r="X3367">
            <v>39900204</v>
          </cell>
        </row>
        <row r="3368">
          <cell r="X3368">
            <v>39900301</v>
          </cell>
        </row>
        <row r="3369">
          <cell r="X3369">
            <v>39900301</v>
          </cell>
        </row>
        <row r="3370">
          <cell r="X3370">
            <v>39900301</v>
          </cell>
        </row>
        <row r="3371">
          <cell r="X3371">
            <v>39900301</v>
          </cell>
        </row>
        <row r="3372">
          <cell r="X3372">
            <v>39900301</v>
          </cell>
        </row>
        <row r="3373">
          <cell r="X3373">
            <v>39900301</v>
          </cell>
        </row>
        <row r="3374">
          <cell r="X3374">
            <v>39900301</v>
          </cell>
        </row>
        <row r="3375">
          <cell r="X3375">
            <v>39900301</v>
          </cell>
        </row>
        <row r="3376">
          <cell r="X3376">
            <v>39900301</v>
          </cell>
        </row>
        <row r="3377">
          <cell r="X3377">
            <v>39900301</v>
          </cell>
        </row>
        <row r="3378">
          <cell r="X3378">
            <v>39900301</v>
          </cell>
        </row>
        <row r="3379">
          <cell r="X3379">
            <v>39900301</v>
          </cell>
        </row>
        <row r="3380">
          <cell r="X3380">
            <v>39900301</v>
          </cell>
        </row>
        <row r="3381">
          <cell r="X3381">
            <v>39900301</v>
          </cell>
        </row>
        <row r="3382">
          <cell r="X3382">
            <v>39900302</v>
          </cell>
        </row>
        <row r="3383">
          <cell r="X3383">
            <v>39900302</v>
          </cell>
        </row>
        <row r="3384">
          <cell r="X3384">
            <v>39900302</v>
          </cell>
        </row>
        <row r="3385">
          <cell r="X3385">
            <v>39900302</v>
          </cell>
        </row>
        <row r="3386">
          <cell r="X3386">
            <v>39900302</v>
          </cell>
        </row>
        <row r="3387">
          <cell r="X3387">
            <v>39900302</v>
          </cell>
        </row>
        <row r="3388">
          <cell r="X3388">
            <v>39900302</v>
          </cell>
        </row>
        <row r="3389">
          <cell r="X3389">
            <v>39900302</v>
          </cell>
        </row>
        <row r="3390">
          <cell r="X3390">
            <v>39900302</v>
          </cell>
        </row>
        <row r="3391">
          <cell r="X3391">
            <v>39900302</v>
          </cell>
        </row>
        <row r="3392">
          <cell r="X3392">
            <v>39900302</v>
          </cell>
        </row>
        <row r="3393">
          <cell r="X3393">
            <v>39900302</v>
          </cell>
        </row>
        <row r="3394">
          <cell r="X3394">
            <v>39900302</v>
          </cell>
        </row>
        <row r="3395">
          <cell r="X3395">
            <v>39900302</v>
          </cell>
        </row>
        <row r="3396">
          <cell r="X3396">
            <v>39900401</v>
          </cell>
        </row>
        <row r="3397">
          <cell r="X3397">
            <v>39900401</v>
          </cell>
        </row>
        <row r="3398">
          <cell r="X3398">
            <v>39900401</v>
          </cell>
        </row>
        <row r="3399">
          <cell r="X3399">
            <v>39900401</v>
          </cell>
        </row>
        <row r="3400">
          <cell r="X3400">
            <v>39900401</v>
          </cell>
        </row>
        <row r="3401">
          <cell r="X3401">
            <v>39900401</v>
          </cell>
        </row>
        <row r="3402">
          <cell r="X3402">
            <v>39900401</v>
          </cell>
        </row>
        <row r="3403">
          <cell r="X3403">
            <v>39900401</v>
          </cell>
        </row>
        <row r="3404">
          <cell r="X3404">
            <v>39900401</v>
          </cell>
        </row>
        <row r="3405">
          <cell r="X3405">
            <v>39900401</v>
          </cell>
        </row>
        <row r="3406">
          <cell r="X3406">
            <v>39900401</v>
          </cell>
        </row>
        <row r="3407">
          <cell r="X3407">
            <v>39900401</v>
          </cell>
        </row>
        <row r="3408">
          <cell r="X3408">
            <v>39900401</v>
          </cell>
        </row>
        <row r="3409">
          <cell r="X3409">
            <v>39900401</v>
          </cell>
        </row>
        <row r="3410">
          <cell r="X3410">
            <v>39900402</v>
          </cell>
        </row>
        <row r="3411">
          <cell r="X3411">
            <v>39900402</v>
          </cell>
        </row>
        <row r="3412">
          <cell r="X3412">
            <v>39900402</v>
          </cell>
        </row>
        <row r="3413">
          <cell r="X3413">
            <v>39900402</v>
          </cell>
        </row>
        <row r="3414">
          <cell r="X3414">
            <v>39900402</v>
          </cell>
        </row>
        <row r="3415">
          <cell r="X3415">
            <v>39900402</v>
          </cell>
        </row>
        <row r="3416">
          <cell r="X3416">
            <v>39900402</v>
          </cell>
        </row>
        <row r="3417">
          <cell r="X3417">
            <v>39900402</v>
          </cell>
        </row>
        <row r="3418">
          <cell r="X3418">
            <v>39900402</v>
          </cell>
        </row>
        <row r="3419">
          <cell r="X3419">
            <v>39900402</v>
          </cell>
        </row>
        <row r="3420">
          <cell r="X3420">
            <v>39900402</v>
          </cell>
        </row>
        <row r="3421">
          <cell r="X3421">
            <v>39900402</v>
          </cell>
        </row>
        <row r="3422">
          <cell r="X3422">
            <v>39900402</v>
          </cell>
        </row>
        <row r="3423">
          <cell r="X3423">
            <v>39900402</v>
          </cell>
        </row>
        <row r="3424">
          <cell r="X3424">
            <v>39900403</v>
          </cell>
        </row>
        <row r="3425">
          <cell r="X3425">
            <v>39900403</v>
          </cell>
        </row>
        <row r="3426">
          <cell r="X3426">
            <v>39900403</v>
          </cell>
        </row>
        <row r="3427">
          <cell r="X3427">
            <v>39900403</v>
          </cell>
        </row>
        <row r="3428">
          <cell r="X3428">
            <v>39900403</v>
          </cell>
        </row>
        <row r="3429">
          <cell r="X3429">
            <v>39900403</v>
          </cell>
        </row>
        <row r="3430">
          <cell r="X3430">
            <v>39900403</v>
          </cell>
        </row>
        <row r="3431">
          <cell r="X3431">
            <v>39900403</v>
          </cell>
        </row>
        <row r="3432">
          <cell r="X3432">
            <v>39900403</v>
          </cell>
        </row>
        <row r="3433">
          <cell r="X3433">
            <v>39900403</v>
          </cell>
        </row>
        <row r="3434">
          <cell r="X3434">
            <v>39900403</v>
          </cell>
        </row>
        <row r="3435">
          <cell r="X3435">
            <v>39900403</v>
          </cell>
        </row>
        <row r="3436">
          <cell r="X3436">
            <v>39900403</v>
          </cell>
        </row>
        <row r="3437">
          <cell r="X3437">
            <v>39900403</v>
          </cell>
        </row>
        <row r="3438">
          <cell r="X3438">
            <v>39900404</v>
          </cell>
        </row>
        <row r="3439">
          <cell r="X3439">
            <v>39900404</v>
          </cell>
        </row>
        <row r="3440">
          <cell r="X3440">
            <v>39900404</v>
          </cell>
        </row>
        <row r="3441">
          <cell r="X3441">
            <v>39900404</v>
          </cell>
        </row>
        <row r="3442">
          <cell r="X3442">
            <v>39900404</v>
          </cell>
        </row>
        <row r="3443">
          <cell r="X3443">
            <v>39900404</v>
          </cell>
        </row>
        <row r="3444">
          <cell r="X3444">
            <v>39900404</v>
          </cell>
        </row>
        <row r="3445">
          <cell r="X3445">
            <v>39900404</v>
          </cell>
        </row>
        <row r="3446">
          <cell r="X3446">
            <v>39900404</v>
          </cell>
        </row>
        <row r="3447">
          <cell r="X3447">
            <v>39900404</v>
          </cell>
        </row>
        <row r="3448">
          <cell r="X3448">
            <v>39900404</v>
          </cell>
        </row>
        <row r="3449">
          <cell r="X3449">
            <v>39900404</v>
          </cell>
        </row>
        <row r="3450">
          <cell r="X3450">
            <v>39900404</v>
          </cell>
        </row>
        <row r="3451">
          <cell r="X3451">
            <v>39900404</v>
          </cell>
        </row>
        <row r="3452">
          <cell r="X3452">
            <v>39900501</v>
          </cell>
        </row>
        <row r="3453">
          <cell r="X3453">
            <v>39900501</v>
          </cell>
        </row>
        <row r="3454">
          <cell r="X3454">
            <v>39900501</v>
          </cell>
        </row>
        <row r="3455">
          <cell r="X3455">
            <v>39900501</v>
          </cell>
        </row>
        <row r="3456">
          <cell r="X3456">
            <v>39900501</v>
          </cell>
        </row>
        <row r="3457">
          <cell r="X3457">
            <v>39900501</v>
          </cell>
        </row>
        <row r="3458">
          <cell r="X3458">
            <v>39900501</v>
          </cell>
        </row>
        <row r="3459">
          <cell r="X3459">
            <v>39900501</v>
          </cell>
        </row>
        <row r="3460">
          <cell r="X3460">
            <v>39900501</v>
          </cell>
        </row>
        <row r="3461">
          <cell r="X3461">
            <v>39900501</v>
          </cell>
        </row>
        <row r="3462">
          <cell r="X3462">
            <v>39900501</v>
          </cell>
        </row>
        <row r="3463">
          <cell r="X3463">
            <v>39900501</v>
          </cell>
        </row>
        <row r="3464">
          <cell r="X3464">
            <v>39900501</v>
          </cell>
        </row>
        <row r="3465">
          <cell r="X3465">
            <v>39900501</v>
          </cell>
        </row>
        <row r="3466">
          <cell r="X3466">
            <v>39900601</v>
          </cell>
        </row>
        <row r="3467">
          <cell r="X3467">
            <v>39900601</v>
          </cell>
        </row>
        <row r="3468">
          <cell r="X3468">
            <v>39900601</v>
          </cell>
        </row>
        <row r="3469">
          <cell r="X3469">
            <v>39900601</v>
          </cell>
        </row>
        <row r="3470">
          <cell r="X3470">
            <v>39900601</v>
          </cell>
        </row>
        <row r="3471">
          <cell r="X3471">
            <v>39900601</v>
          </cell>
        </row>
        <row r="3472">
          <cell r="X3472">
            <v>39900601</v>
          </cell>
        </row>
        <row r="3473">
          <cell r="X3473">
            <v>39900601</v>
          </cell>
        </row>
        <row r="3474">
          <cell r="X3474">
            <v>39900601</v>
          </cell>
        </row>
        <row r="3475">
          <cell r="X3475">
            <v>39900601</v>
          </cell>
        </row>
        <row r="3476">
          <cell r="X3476">
            <v>39900601</v>
          </cell>
        </row>
        <row r="3477">
          <cell r="X3477">
            <v>39900601</v>
          </cell>
        </row>
        <row r="3478">
          <cell r="X3478">
            <v>39900601</v>
          </cell>
        </row>
        <row r="3479">
          <cell r="X3479">
            <v>39900601</v>
          </cell>
        </row>
        <row r="3480">
          <cell r="X3480">
            <v>39900701</v>
          </cell>
        </row>
        <row r="3481">
          <cell r="X3481">
            <v>39900701</v>
          </cell>
        </row>
        <row r="3482">
          <cell r="X3482">
            <v>39900701</v>
          </cell>
        </row>
        <row r="3483">
          <cell r="X3483">
            <v>39900701</v>
          </cell>
        </row>
        <row r="3484">
          <cell r="X3484">
            <v>39900701</v>
          </cell>
        </row>
        <row r="3485">
          <cell r="X3485">
            <v>39900701</v>
          </cell>
        </row>
        <row r="3486">
          <cell r="X3486">
            <v>39900701</v>
          </cell>
        </row>
        <row r="3487">
          <cell r="X3487">
            <v>39900701</v>
          </cell>
        </row>
        <row r="3488">
          <cell r="X3488">
            <v>39900701</v>
          </cell>
        </row>
        <row r="3489">
          <cell r="X3489">
            <v>39900701</v>
          </cell>
        </row>
        <row r="3490">
          <cell r="X3490">
            <v>39900701</v>
          </cell>
        </row>
        <row r="3491">
          <cell r="X3491">
            <v>39900701</v>
          </cell>
        </row>
        <row r="3492">
          <cell r="X3492">
            <v>39900701</v>
          </cell>
        </row>
        <row r="3493">
          <cell r="X3493">
            <v>39900701</v>
          </cell>
        </row>
        <row r="3494">
          <cell r="X3494">
            <v>39900801</v>
          </cell>
        </row>
        <row r="3495">
          <cell r="X3495">
            <v>39900801</v>
          </cell>
        </row>
        <row r="3496">
          <cell r="X3496">
            <v>39900801</v>
          </cell>
        </row>
        <row r="3497">
          <cell r="X3497">
            <v>39900801</v>
          </cell>
        </row>
        <row r="3498">
          <cell r="X3498">
            <v>39900801</v>
          </cell>
        </row>
        <row r="3499">
          <cell r="X3499">
            <v>39900801</v>
          </cell>
        </row>
        <row r="3500">
          <cell r="X3500">
            <v>39900801</v>
          </cell>
        </row>
        <row r="3501">
          <cell r="X3501">
            <v>39900801</v>
          </cell>
        </row>
        <row r="3502">
          <cell r="X3502">
            <v>39900801</v>
          </cell>
        </row>
        <row r="3503">
          <cell r="X3503">
            <v>39900801</v>
          </cell>
        </row>
        <row r="3504">
          <cell r="X3504">
            <v>39900801</v>
          </cell>
        </row>
        <row r="3505">
          <cell r="X3505">
            <v>39900801</v>
          </cell>
        </row>
        <row r="3506">
          <cell r="X3506">
            <v>39900801</v>
          </cell>
        </row>
        <row r="3507">
          <cell r="X3507">
            <v>39900801</v>
          </cell>
        </row>
        <row r="3508">
          <cell r="X3508">
            <v>40100101</v>
          </cell>
        </row>
        <row r="3509">
          <cell r="X3509">
            <v>40100101</v>
          </cell>
        </row>
        <row r="3510">
          <cell r="X3510">
            <v>40100101</v>
          </cell>
        </row>
        <row r="3511">
          <cell r="X3511">
            <v>40100101</v>
          </cell>
        </row>
        <row r="3512">
          <cell r="X3512">
            <v>40100101</v>
          </cell>
        </row>
        <row r="3513">
          <cell r="X3513">
            <v>40100101</v>
          </cell>
        </row>
        <row r="3514">
          <cell r="X3514">
            <v>40100101</v>
          </cell>
        </row>
        <row r="3515">
          <cell r="X3515">
            <v>40100101</v>
          </cell>
        </row>
        <row r="3516">
          <cell r="X3516">
            <v>40100101</v>
          </cell>
        </row>
        <row r="3517">
          <cell r="X3517">
            <v>40100101</v>
          </cell>
        </row>
        <row r="3518">
          <cell r="X3518">
            <v>40100101</v>
          </cell>
        </row>
        <row r="3519">
          <cell r="X3519">
            <v>40100102</v>
          </cell>
        </row>
        <row r="3520">
          <cell r="X3520">
            <v>40100102</v>
          </cell>
        </row>
        <row r="3521">
          <cell r="X3521">
            <v>40100102</v>
          </cell>
        </row>
        <row r="3522">
          <cell r="X3522">
            <v>40100102</v>
          </cell>
        </row>
        <row r="3523">
          <cell r="X3523">
            <v>40100102</v>
          </cell>
        </row>
        <row r="3524">
          <cell r="X3524">
            <v>40100102</v>
          </cell>
        </row>
        <row r="3525">
          <cell r="X3525">
            <v>40100102</v>
          </cell>
        </row>
        <row r="3526">
          <cell r="X3526">
            <v>40100102</v>
          </cell>
        </row>
        <row r="3527">
          <cell r="X3527">
            <v>40100102</v>
          </cell>
        </row>
        <row r="3528">
          <cell r="X3528">
            <v>40100102</v>
          </cell>
        </row>
        <row r="3529">
          <cell r="X3529">
            <v>40100102</v>
          </cell>
        </row>
        <row r="3530">
          <cell r="X3530">
            <v>40100104</v>
          </cell>
        </row>
        <row r="3531">
          <cell r="X3531">
            <v>40100104</v>
          </cell>
        </row>
        <row r="3532">
          <cell r="X3532">
            <v>40100104</v>
          </cell>
        </row>
        <row r="3533">
          <cell r="X3533">
            <v>40100104</v>
          </cell>
        </row>
        <row r="3534">
          <cell r="X3534">
            <v>40100104</v>
          </cell>
        </row>
        <row r="3535">
          <cell r="X3535">
            <v>40100104</v>
          </cell>
        </row>
        <row r="3536">
          <cell r="X3536">
            <v>40100104</v>
          </cell>
        </row>
        <row r="3537">
          <cell r="X3537">
            <v>40100104</v>
          </cell>
        </row>
        <row r="3538">
          <cell r="X3538">
            <v>40100104</v>
          </cell>
        </row>
        <row r="3539">
          <cell r="X3539">
            <v>40100104</v>
          </cell>
        </row>
        <row r="3540">
          <cell r="X3540">
            <v>40100104</v>
          </cell>
        </row>
        <row r="3541">
          <cell r="X3541">
            <v>40100105</v>
          </cell>
        </row>
        <row r="3542">
          <cell r="X3542">
            <v>40100105</v>
          </cell>
        </row>
        <row r="3543">
          <cell r="X3543">
            <v>40100105</v>
          </cell>
        </row>
        <row r="3544">
          <cell r="X3544">
            <v>40100105</v>
          </cell>
        </row>
        <row r="3545">
          <cell r="X3545">
            <v>41100101</v>
          </cell>
        </row>
        <row r="3546">
          <cell r="X3546">
            <v>41100101</v>
          </cell>
        </row>
        <row r="3547">
          <cell r="X3547">
            <v>41100101</v>
          </cell>
        </row>
        <row r="3548">
          <cell r="X3548">
            <v>41100101</v>
          </cell>
        </row>
        <row r="3549">
          <cell r="X3549">
            <v>41100101</v>
          </cell>
        </row>
        <row r="3550">
          <cell r="X3550">
            <v>41100102</v>
          </cell>
        </row>
        <row r="3551">
          <cell r="X3551">
            <v>41100104</v>
          </cell>
        </row>
        <row r="3552">
          <cell r="X3552">
            <v>42100101</v>
          </cell>
        </row>
        <row r="3553">
          <cell r="X3553">
            <v>42100101</v>
          </cell>
        </row>
        <row r="3554">
          <cell r="X3554">
            <v>42100101</v>
          </cell>
        </row>
        <row r="3555">
          <cell r="X3555">
            <v>42100101</v>
          </cell>
        </row>
        <row r="3556">
          <cell r="X3556">
            <v>42100101</v>
          </cell>
        </row>
        <row r="3557">
          <cell r="X3557">
            <v>42100101</v>
          </cell>
        </row>
        <row r="3558">
          <cell r="X3558">
            <v>42100101</v>
          </cell>
        </row>
        <row r="3559">
          <cell r="X3559">
            <v>42100101</v>
          </cell>
        </row>
        <row r="3560">
          <cell r="X3560">
            <v>42100101</v>
          </cell>
        </row>
        <row r="3561">
          <cell r="X3561">
            <v>42100101</v>
          </cell>
        </row>
        <row r="3562">
          <cell r="X3562">
            <v>42100101</v>
          </cell>
        </row>
        <row r="3563">
          <cell r="X3563">
            <v>42100102</v>
          </cell>
        </row>
        <row r="3564">
          <cell r="X3564">
            <v>42100102</v>
          </cell>
        </row>
        <row r="3565">
          <cell r="X3565">
            <v>42100102</v>
          </cell>
        </row>
        <row r="3566">
          <cell r="X3566">
            <v>42100102</v>
          </cell>
        </row>
        <row r="3567">
          <cell r="X3567">
            <v>42100102</v>
          </cell>
        </row>
        <row r="3568">
          <cell r="X3568">
            <v>42100102</v>
          </cell>
        </row>
        <row r="3569">
          <cell r="X3569">
            <v>42100102</v>
          </cell>
        </row>
        <row r="3570">
          <cell r="X3570">
            <v>42100102</v>
          </cell>
        </row>
        <row r="3571">
          <cell r="X3571">
            <v>42100102</v>
          </cell>
        </row>
        <row r="3572">
          <cell r="X3572">
            <v>42100102</v>
          </cell>
        </row>
        <row r="3573">
          <cell r="X3573">
            <v>42100102</v>
          </cell>
        </row>
        <row r="3574">
          <cell r="X3574">
            <v>42200101</v>
          </cell>
        </row>
        <row r="3575">
          <cell r="X3575">
            <v>42200101</v>
          </cell>
        </row>
        <row r="3576">
          <cell r="X3576">
            <v>42200101</v>
          </cell>
        </row>
        <row r="3577">
          <cell r="X3577">
            <v>42200101</v>
          </cell>
        </row>
        <row r="3578">
          <cell r="X3578">
            <v>42200101</v>
          </cell>
        </row>
        <row r="3579">
          <cell r="X3579">
            <v>42200101</v>
          </cell>
        </row>
        <row r="3580">
          <cell r="X3580">
            <v>42200101</v>
          </cell>
        </row>
        <row r="3581">
          <cell r="X3581">
            <v>42200101</v>
          </cell>
        </row>
        <row r="3582">
          <cell r="X3582">
            <v>42200101</v>
          </cell>
        </row>
        <row r="3583">
          <cell r="X3583">
            <v>42200101</v>
          </cell>
        </row>
        <row r="3584">
          <cell r="X3584">
            <v>42200101</v>
          </cell>
        </row>
        <row r="3585">
          <cell r="X3585">
            <v>42200102</v>
          </cell>
        </row>
        <row r="3586">
          <cell r="X3586">
            <v>42200102</v>
          </cell>
        </row>
        <row r="3587">
          <cell r="X3587">
            <v>42200102</v>
          </cell>
        </row>
        <row r="3588">
          <cell r="X3588">
            <v>42200102</v>
          </cell>
        </row>
        <row r="3589">
          <cell r="X3589">
            <v>42200102</v>
          </cell>
        </row>
        <row r="3590">
          <cell r="X3590">
            <v>42200102</v>
          </cell>
        </row>
        <row r="3591">
          <cell r="X3591">
            <v>42200102</v>
          </cell>
        </row>
        <row r="3592">
          <cell r="X3592">
            <v>42200102</v>
          </cell>
        </row>
        <row r="3593">
          <cell r="X3593">
            <v>42200102</v>
          </cell>
        </row>
        <row r="3594">
          <cell r="X3594">
            <v>42200102</v>
          </cell>
        </row>
        <row r="3595">
          <cell r="X3595">
            <v>42200102</v>
          </cell>
        </row>
        <row r="3596">
          <cell r="X3596">
            <v>42300101</v>
          </cell>
        </row>
        <row r="3597">
          <cell r="X3597">
            <v>42300101</v>
          </cell>
        </row>
        <row r="3598">
          <cell r="X3598">
            <v>42300101</v>
          </cell>
        </row>
        <row r="3599">
          <cell r="X3599">
            <v>42300101</v>
          </cell>
        </row>
        <row r="3600">
          <cell r="X3600">
            <v>42300101</v>
          </cell>
        </row>
        <row r="3601">
          <cell r="X3601">
            <v>42300101</v>
          </cell>
        </row>
        <row r="3602">
          <cell r="X3602">
            <v>42300101</v>
          </cell>
        </row>
        <row r="3603">
          <cell r="X3603">
            <v>42300101</v>
          </cell>
        </row>
        <row r="3604">
          <cell r="X3604">
            <v>42300101</v>
          </cell>
        </row>
        <row r="3605">
          <cell r="X3605">
            <v>42300101</v>
          </cell>
        </row>
        <row r="3606">
          <cell r="X3606">
            <v>42300101</v>
          </cell>
        </row>
        <row r="3607">
          <cell r="X3607">
            <v>42300102</v>
          </cell>
        </row>
        <row r="3608">
          <cell r="X3608">
            <v>42300102</v>
          </cell>
        </row>
        <row r="3609">
          <cell r="X3609">
            <v>42300102</v>
          </cell>
        </row>
        <row r="3610">
          <cell r="X3610">
            <v>42300102</v>
          </cell>
        </row>
        <row r="3611">
          <cell r="X3611">
            <v>42300102</v>
          </cell>
        </row>
        <row r="3612">
          <cell r="X3612">
            <v>42300102</v>
          </cell>
        </row>
        <row r="3613">
          <cell r="X3613">
            <v>42300102</v>
          </cell>
        </row>
        <row r="3614">
          <cell r="X3614">
            <v>42300102</v>
          </cell>
        </row>
        <row r="3615">
          <cell r="X3615">
            <v>42300102</v>
          </cell>
        </row>
        <row r="3616">
          <cell r="X3616">
            <v>42300102</v>
          </cell>
        </row>
        <row r="3617">
          <cell r="X3617">
            <v>42300102</v>
          </cell>
        </row>
        <row r="3618">
          <cell r="X3618">
            <v>42300104</v>
          </cell>
        </row>
        <row r="3619">
          <cell r="X3619">
            <v>42300104</v>
          </cell>
        </row>
        <row r="3620">
          <cell r="X3620">
            <v>42300104</v>
          </cell>
        </row>
        <row r="3621">
          <cell r="X3621">
            <v>42300104</v>
          </cell>
        </row>
        <row r="3622">
          <cell r="X3622">
            <v>42300104</v>
          </cell>
        </row>
        <row r="3623">
          <cell r="X3623">
            <v>42300104</v>
          </cell>
        </row>
        <row r="3624">
          <cell r="X3624">
            <v>42300104</v>
          </cell>
        </row>
        <row r="3625">
          <cell r="X3625">
            <v>42300104</v>
          </cell>
        </row>
        <row r="3626">
          <cell r="X3626">
            <v>42300104</v>
          </cell>
        </row>
        <row r="3627">
          <cell r="X3627">
            <v>42300104</v>
          </cell>
        </row>
        <row r="3628">
          <cell r="X3628">
            <v>42300104</v>
          </cell>
        </row>
        <row r="3629">
          <cell r="X3629">
            <v>42300105</v>
          </cell>
        </row>
        <row r="3630">
          <cell r="X3630">
            <v>42300105</v>
          </cell>
        </row>
        <row r="3631">
          <cell r="X3631">
            <v>42300105</v>
          </cell>
        </row>
        <row r="3632">
          <cell r="X3632">
            <v>42300105</v>
          </cell>
        </row>
        <row r="3633">
          <cell r="X3633">
            <v>42300105</v>
          </cell>
        </row>
        <row r="3634">
          <cell r="X3634">
            <v>42300105</v>
          </cell>
        </row>
        <row r="3635">
          <cell r="X3635">
            <v>42300105</v>
          </cell>
        </row>
        <row r="3636">
          <cell r="X3636">
            <v>42300105</v>
          </cell>
        </row>
        <row r="3637">
          <cell r="X3637">
            <v>42300105</v>
          </cell>
        </row>
        <row r="3638">
          <cell r="X3638">
            <v>42300105</v>
          </cell>
        </row>
        <row r="3639">
          <cell r="X3639">
            <v>42300105</v>
          </cell>
        </row>
        <row r="3640">
          <cell r="X3640">
            <v>42400101</v>
          </cell>
        </row>
        <row r="3641">
          <cell r="X3641">
            <v>42400101</v>
          </cell>
        </row>
        <row r="3642">
          <cell r="X3642">
            <v>42400101</v>
          </cell>
        </row>
        <row r="3643">
          <cell r="X3643">
            <v>42400101</v>
          </cell>
        </row>
        <row r="3644">
          <cell r="X3644">
            <v>42500101</v>
          </cell>
        </row>
        <row r="3645">
          <cell r="X3645">
            <v>42500101</v>
          </cell>
        </row>
        <row r="3646">
          <cell r="X3646">
            <v>42500101</v>
          </cell>
        </row>
        <row r="3647">
          <cell r="X3647">
            <v>42500101</v>
          </cell>
        </row>
        <row r="3648">
          <cell r="X3648">
            <v>42500101</v>
          </cell>
        </row>
        <row r="3649">
          <cell r="X3649">
            <v>42500101</v>
          </cell>
        </row>
        <row r="3650">
          <cell r="X3650">
            <v>42500101</v>
          </cell>
        </row>
        <row r="3651">
          <cell r="X3651">
            <v>42500101</v>
          </cell>
        </row>
        <row r="3652">
          <cell r="X3652">
            <v>42500101</v>
          </cell>
        </row>
        <row r="3653">
          <cell r="X3653">
            <v>42500101</v>
          </cell>
        </row>
        <row r="3654">
          <cell r="X3654">
            <v>42500101</v>
          </cell>
        </row>
        <row r="3655">
          <cell r="X3655">
            <v>42500103</v>
          </cell>
        </row>
        <row r="3656">
          <cell r="X3656">
            <v>42500103</v>
          </cell>
        </row>
        <row r="3657">
          <cell r="X3657">
            <v>42500103</v>
          </cell>
        </row>
        <row r="3658">
          <cell r="X3658">
            <v>42500103</v>
          </cell>
        </row>
        <row r="3659">
          <cell r="X3659">
            <v>42500103</v>
          </cell>
        </row>
        <row r="3660">
          <cell r="X3660">
            <v>42500103</v>
          </cell>
        </row>
        <row r="3661">
          <cell r="X3661">
            <v>42500103</v>
          </cell>
        </row>
        <row r="3662">
          <cell r="X3662">
            <v>42500103</v>
          </cell>
        </row>
        <row r="3663">
          <cell r="X3663">
            <v>42500103</v>
          </cell>
        </row>
        <row r="3664">
          <cell r="X3664">
            <v>42500103</v>
          </cell>
        </row>
        <row r="3665">
          <cell r="X3665">
            <v>42500103</v>
          </cell>
        </row>
        <row r="3666">
          <cell r="X3666">
            <v>42600101</v>
          </cell>
        </row>
        <row r="3667">
          <cell r="X3667">
            <v>42600101</v>
          </cell>
        </row>
        <row r="3668">
          <cell r="X3668">
            <v>42600101</v>
          </cell>
        </row>
        <row r="3669">
          <cell r="X3669">
            <v>42600101</v>
          </cell>
        </row>
        <row r="3670">
          <cell r="X3670">
            <v>42600101</v>
          </cell>
        </row>
        <row r="3671">
          <cell r="X3671">
            <v>42600101</v>
          </cell>
        </row>
        <row r="3672">
          <cell r="X3672">
            <v>42600101</v>
          </cell>
        </row>
        <row r="3673">
          <cell r="X3673">
            <v>42600101</v>
          </cell>
        </row>
        <row r="3674">
          <cell r="X3674">
            <v>42600101</v>
          </cell>
        </row>
        <row r="3675">
          <cell r="X3675">
            <v>42600101</v>
          </cell>
        </row>
        <row r="3676">
          <cell r="X3676">
            <v>42600101</v>
          </cell>
        </row>
        <row r="3677">
          <cell r="X3677">
            <v>42600102</v>
          </cell>
        </row>
        <row r="3678">
          <cell r="X3678">
            <v>42600102</v>
          </cell>
        </row>
        <row r="3679">
          <cell r="X3679">
            <v>42600102</v>
          </cell>
        </row>
        <row r="3680">
          <cell r="X3680">
            <v>42600102</v>
          </cell>
        </row>
        <row r="3681">
          <cell r="X3681">
            <v>42600102</v>
          </cell>
        </row>
        <row r="3682">
          <cell r="X3682">
            <v>42600102</v>
          </cell>
        </row>
        <row r="3683">
          <cell r="X3683">
            <v>42600102</v>
          </cell>
        </row>
        <row r="3684">
          <cell r="X3684">
            <v>42600102</v>
          </cell>
        </row>
        <row r="3685">
          <cell r="X3685">
            <v>42600102</v>
          </cell>
        </row>
        <row r="3686">
          <cell r="X3686">
            <v>42600102</v>
          </cell>
        </row>
        <row r="3687">
          <cell r="X3687">
            <v>42600102</v>
          </cell>
        </row>
        <row r="3688">
          <cell r="X3688">
            <v>42610101</v>
          </cell>
        </row>
        <row r="3689">
          <cell r="X3689">
            <v>42610101</v>
          </cell>
        </row>
        <row r="3690">
          <cell r="X3690">
            <v>42610101</v>
          </cell>
        </row>
        <row r="3691">
          <cell r="X3691">
            <v>42610101</v>
          </cell>
        </row>
        <row r="3692">
          <cell r="X3692">
            <v>42620101</v>
          </cell>
        </row>
        <row r="3693">
          <cell r="X3693">
            <v>42630101</v>
          </cell>
        </row>
        <row r="3694">
          <cell r="X3694">
            <v>42630101</v>
          </cell>
        </row>
        <row r="3695">
          <cell r="X3695">
            <v>42630101</v>
          </cell>
        </row>
        <row r="3696">
          <cell r="X3696">
            <v>42630101</v>
          </cell>
        </row>
        <row r="3697">
          <cell r="X3697">
            <v>42630101</v>
          </cell>
        </row>
        <row r="3698">
          <cell r="X3698">
            <v>42630101</v>
          </cell>
        </row>
        <row r="3699">
          <cell r="X3699">
            <v>42630101</v>
          </cell>
        </row>
        <row r="3700">
          <cell r="X3700">
            <v>42630101</v>
          </cell>
        </row>
        <row r="3701">
          <cell r="X3701">
            <v>42630101</v>
          </cell>
        </row>
        <row r="3702">
          <cell r="X3702">
            <v>42630101</v>
          </cell>
        </row>
        <row r="3703">
          <cell r="X3703">
            <v>42630101</v>
          </cell>
        </row>
        <row r="3704">
          <cell r="X3704">
            <v>42630102</v>
          </cell>
        </row>
        <row r="3705">
          <cell r="X3705">
            <v>42630102</v>
          </cell>
        </row>
        <row r="3706">
          <cell r="X3706">
            <v>42630102</v>
          </cell>
        </row>
        <row r="3707">
          <cell r="X3707">
            <v>42630102</v>
          </cell>
        </row>
        <row r="3708">
          <cell r="X3708">
            <v>42630102</v>
          </cell>
        </row>
        <row r="3709">
          <cell r="X3709">
            <v>42630102</v>
          </cell>
        </row>
        <row r="3710">
          <cell r="X3710">
            <v>42630102</v>
          </cell>
        </row>
        <row r="3711">
          <cell r="X3711">
            <v>42630102</v>
          </cell>
        </row>
        <row r="3712">
          <cell r="X3712">
            <v>42630102</v>
          </cell>
        </row>
        <row r="3713">
          <cell r="X3713">
            <v>42630102</v>
          </cell>
        </row>
        <row r="3714">
          <cell r="X3714">
            <v>42630102</v>
          </cell>
        </row>
        <row r="3715">
          <cell r="X3715">
            <v>42630105</v>
          </cell>
        </row>
        <row r="3716">
          <cell r="X3716">
            <v>42630107</v>
          </cell>
        </row>
        <row r="3717">
          <cell r="X3717">
            <v>42630107</v>
          </cell>
        </row>
        <row r="3718">
          <cell r="X3718">
            <v>42630107</v>
          </cell>
        </row>
        <row r="3719">
          <cell r="X3719">
            <v>42630107</v>
          </cell>
        </row>
        <row r="3720">
          <cell r="X3720">
            <v>42700101</v>
          </cell>
        </row>
        <row r="3721">
          <cell r="X3721">
            <v>43100101</v>
          </cell>
        </row>
        <row r="3722">
          <cell r="X3722">
            <v>43200101</v>
          </cell>
        </row>
        <row r="3723">
          <cell r="X3723">
            <v>43200101</v>
          </cell>
        </row>
        <row r="3724">
          <cell r="X3724">
            <v>43200101</v>
          </cell>
        </row>
        <row r="3725">
          <cell r="X3725">
            <v>43200101</v>
          </cell>
        </row>
        <row r="3726">
          <cell r="X3726">
            <v>43200101</v>
          </cell>
        </row>
        <row r="3727">
          <cell r="X3727">
            <v>43300101</v>
          </cell>
        </row>
        <row r="3728">
          <cell r="X3728">
            <v>43300101</v>
          </cell>
        </row>
        <row r="3729">
          <cell r="X3729">
            <v>43300101</v>
          </cell>
        </row>
        <row r="3730">
          <cell r="X3730">
            <v>43300101</v>
          </cell>
        </row>
        <row r="3731">
          <cell r="X3731">
            <v>43300101</v>
          </cell>
        </row>
        <row r="3732">
          <cell r="X3732">
            <v>43300104</v>
          </cell>
        </row>
        <row r="3733">
          <cell r="X3733">
            <v>43300104</v>
          </cell>
        </row>
        <row r="3734">
          <cell r="X3734">
            <v>43300104</v>
          </cell>
        </row>
        <row r="3735">
          <cell r="X3735">
            <v>43300104</v>
          </cell>
        </row>
        <row r="3736">
          <cell r="X3736">
            <v>43300105</v>
          </cell>
        </row>
        <row r="3737">
          <cell r="X3737">
            <v>43300105</v>
          </cell>
        </row>
        <row r="3738">
          <cell r="X3738">
            <v>43300105</v>
          </cell>
        </row>
        <row r="3739">
          <cell r="X3739">
            <v>43300105</v>
          </cell>
        </row>
        <row r="3740">
          <cell r="X3740">
            <v>43610101</v>
          </cell>
        </row>
        <row r="3741">
          <cell r="X3741">
            <v>43610101</v>
          </cell>
        </row>
        <row r="3742">
          <cell r="X3742">
            <v>43610101</v>
          </cell>
        </row>
        <row r="3743">
          <cell r="X3743">
            <v>43630101</v>
          </cell>
        </row>
        <row r="3744">
          <cell r="X3744">
            <v>43630101</v>
          </cell>
        </row>
        <row r="3745">
          <cell r="X3745">
            <v>43630101</v>
          </cell>
        </row>
        <row r="3746">
          <cell r="X3746">
            <v>44000101</v>
          </cell>
        </row>
        <row r="3747">
          <cell r="X3747">
            <v>44000101</v>
          </cell>
        </row>
        <row r="3748">
          <cell r="X3748">
            <v>44000101</v>
          </cell>
        </row>
        <row r="3749">
          <cell r="X3749">
            <v>44000101</v>
          </cell>
        </row>
        <row r="3750">
          <cell r="X3750">
            <v>44000108</v>
          </cell>
        </row>
        <row r="3751">
          <cell r="X3751">
            <v>44000108</v>
          </cell>
        </row>
        <row r="3752">
          <cell r="X3752">
            <v>44000108</v>
          </cell>
        </row>
        <row r="3753">
          <cell r="X3753">
            <v>44000108</v>
          </cell>
        </row>
        <row r="3754">
          <cell r="X3754">
            <v>45000101</v>
          </cell>
        </row>
        <row r="3755">
          <cell r="X3755">
            <v>45000101</v>
          </cell>
        </row>
        <row r="3756">
          <cell r="X3756">
            <v>45000101</v>
          </cell>
        </row>
        <row r="3757">
          <cell r="X3757">
            <v>45000101</v>
          </cell>
        </row>
        <row r="3758">
          <cell r="X3758">
            <v>50100101</v>
          </cell>
        </row>
        <row r="3759">
          <cell r="X3759">
            <v>50100101</v>
          </cell>
        </row>
        <row r="3760">
          <cell r="X3760">
            <v>50100101</v>
          </cell>
        </row>
        <row r="3761">
          <cell r="X3761">
            <v>50100101</v>
          </cell>
        </row>
        <row r="3762">
          <cell r="X3762">
            <v>50100101</v>
          </cell>
        </row>
        <row r="3763">
          <cell r="X3763">
            <v>50100101</v>
          </cell>
        </row>
        <row r="3764">
          <cell r="X3764">
            <v>50100101</v>
          </cell>
        </row>
        <row r="3765">
          <cell r="X3765">
            <v>50100101</v>
          </cell>
        </row>
        <row r="3766">
          <cell r="X3766">
            <v>50100101</v>
          </cell>
        </row>
        <row r="3767">
          <cell r="X3767">
            <v>50100101</v>
          </cell>
        </row>
        <row r="3768">
          <cell r="X3768">
            <v>50100101</v>
          </cell>
        </row>
        <row r="3769">
          <cell r="X3769">
            <v>50100102</v>
          </cell>
        </row>
        <row r="3770">
          <cell r="X3770">
            <v>50100102</v>
          </cell>
        </row>
        <row r="3771">
          <cell r="X3771">
            <v>50100102</v>
          </cell>
        </row>
        <row r="3772">
          <cell r="X3772">
            <v>50100102</v>
          </cell>
        </row>
        <row r="3773">
          <cell r="X3773">
            <v>50100102</v>
          </cell>
        </row>
        <row r="3774">
          <cell r="X3774">
            <v>50100102</v>
          </cell>
        </row>
        <row r="3775">
          <cell r="X3775">
            <v>50100102</v>
          </cell>
        </row>
        <row r="3776">
          <cell r="X3776">
            <v>50100102</v>
          </cell>
        </row>
        <row r="3777">
          <cell r="X3777">
            <v>50100102</v>
          </cell>
        </row>
        <row r="3778">
          <cell r="X3778">
            <v>50100102</v>
          </cell>
        </row>
        <row r="3779">
          <cell r="X3779">
            <v>50100102</v>
          </cell>
        </row>
        <row r="3780">
          <cell r="X3780">
            <v>50100203</v>
          </cell>
        </row>
        <row r="3781">
          <cell r="X3781">
            <v>50100203</v>
          </cell>
        </row>
        <row r="3782">
          <cell r="X3782">
            <v>50100203</v>
          </cell>
        </row>
        <row r="3783">
          <cell r="X3783">
            <v>50100203</v>
          </cell>
        </row>
        <row r="3784">
          <cell r="X3784">
            <v>50100203</v>
          </cell>
        </row>
        <row r="3785">
          <cell r="X3785">
            <v>50100203</v>
          </cell>
        </row>
        <row r="3786">
          <cell r="X3786">
            <v>50100203</v>
          </cell>
        </row>
        <row r="3787">
          <cell r="X3787">
            <v>50100203</v>
          </cell>
        </row>
        <row r="3788">
          <cell r="X3788">
            <v>50100203</v>
          </cell>
        </row>
        <row r="3789">
          <cell r="X3789">
            <v>50100203</v>
          </cell>
        </row>
        <row r="3790">
          <cell r="X3790">
            <v>50100203</v>
          </cell>
        </row>
        <row r="3791">
          <cell r="X3791">
            <v>50200101</v>
          </cell>
        </row>
        <row r="3792">
          <cell r="X3792">
            <v>50200102</v>
          </cell>
        </row>
        <row r="3793">
          <cell r="X3793">
            <v>51000101</v>
          </cell>
        </row>
        <row r="3794">
          <cell r="X3794">
            <v>51000101</v>
          </cell>
        </row>
        <row r="3795">
          <cell r="X3795">
            <v>51000101</v>
          </cell>
        </row>
        <row r="3796">
          <cell r="X3796">
            <v>51000101</v>
          </cell>
        </row>
        <row r="3797">
          <cell r="X3797">
            <v>51000102</v>
          </cell>
        </row>
        <row r="3798">
          <cell r="X3798">
            <v>51000102</v>
          </cell>
        </row>
        <row r="3799">
          <cell r="X3799">
            <v>51000102</v>
          </cell>
        </row>
        <row r="3800">
          <cell r="X3800">
            <v>51000102</v>
          </cell>
        </row>
        <row r="3801">
          <cell r="X3801">
            <v>53100101</v>
          </cell>
        </row>
        <row r="3802">
          <cell r="X3802">
            <v>53100101</v>
          </cell>
        </row>
        <row r="3803">
          <cell r="X3803">
            <v>53100101</v>
          </cell>
        </row>
        <row r="3804">
          <cell r="X3804">
            <v>53100101</v>
          </cell>
        </row>
        <row r="3805">
          <cell r="X3805">
            <v>53100101</v>
          </cell>
        </row>
        <row r="3806">
          <cell r="X3806">
            <v>53100101</v>
          </cell>
        </row>
        <row r="3807">
          <cell r="X3807">
            <v>53100101</v>
          </cell>
        </row>
        <row r="3808">
          <cell r="X3808">
            <v>53100101</v>
          </cell>
        </row>
        <row r="3809">
          <cell r="X3809">
            <v>53100101</v>
          </cell>
        </row>
        <row r="3810">
          <cell r="X3810">
            <v>53100101</v>
          </cell>
        </row>
        <row r="3811">
          <cell r="X3811">
            <v>53100101</v>
          </cell>
        </row>
        <row r="3812">
          <cell r="X3812">
            <v>53100102</v>
          </cell>
        </row>
        <row r="3813">
          <cell r="X3813">
            <v>53100102</v>
          </cell>
        </row>
        <row r="3814">
          <cell r="X3814">
            <v>53100102</v>
          </cell>
        </row>
        <row r="3815">
          <cell r="X3815">
            <v>53100102</v>
          </cell>
        </row>
        <row r="3816">
          <cell r="X3816">
            <v>53100102</v>
          </cell>
        </row>
        <row r="3817">
          <cell r="X3817">
            <v>53100102</v>
          </cell>
        </row>
        <row r="3818">
          <cell r="X3818">
            <v>53100102</v>
          </cell>
        </row>
        <row r="3819">
          <cell r="X3819">
            <v>53100102</v>
          </cell>
        </row>
        <row r="3820">
          <cell r="X3820">
            <v>53100102</v>
          </cell>
        </row>
        <row r="3821">
          <cell r="X3821">
            <v>53100102</v>
          </cell>
        </row>
        <row r="3822">
          <cell r="X3822">
            <v>53100102</v>
          </cell>
        </row>
        <row r="3823">
          <cell r="X3823">
            <v>53100103</v>
          </cell>
        </row>
        <row r="3824">
          <cell r="X3824">
            <v>53100103</v>
          </cell>
        </row>
        <row r="3825">
          <cell r="X3825">
            <v>53100108</v>
          </cell>
        </row>
        <row r="3826">
          <cell r="X3826">
            <v>53100108</v>
          </cell>
        </row>
        <row r="3827">
          <cell r="X3827">
            <v>53100108</v>
          </cell>
        </row>
        <row r="3828">
          <cell r="X3828">
            <v>53100108</v>
          </cell>
        </row>
        <row r="3829">
          <cell r="X3829">
            <v>53100108</v>
          </cell>
        </row>
        <row r="3830">
          <cell r="X3830">
            <v>53100108</v>
          </cell>
        </row>
        <row r="3831">
          <cell r="X3831">
            <v>53100108</v>
          </cell>
        </row>
        <row r="3832">
          <cell r="X3832">
            <v>53100108</v>
          </cell>
        </row>
        <row r="3833">
          <cell r="X3833">
            <v>53100108</v>
          </cell>
        </row>
        <row r="3834">
          <cell r="X3834">
            <v>53100108</v>
          </cell>
        </row>
        <row r="3835">
          <cell r="X3835">
            <v>53100108</v>
          </cell>
        </row>
        <row r="3836">
          <cell r="X3836">
            <v>53100109</v>
          </cell>
        </row>
        <row r="3837">
          <cell r="X3837">
            <v>53100109</v>
          </cell>
        </row>
        <row r="3838">
          <cell r="X3838">
            <v>53100109</v>
          </cell>
        </row>
        <row r="3839">
          <cell r="X3839">
            <v>53100109</v>
          </cell>
        </row>
        <row r="3840">
          <cell r="X3840">
            <v>53100109</v>
          </cell>
        </row>
        <row r="3841">
          <cell r="X3841">
            <v>53100109</v>
          </cell>
        </row>
        <row r="3842">
          <cell r="X3842">
            <v>53100109</v>
          </cell>
        </row>
        <row r="3843">
          <cell r="X3843">
            <v>53100109</v>
          </cell>
        </row>
        <row r="3844">
          <cell r="X3844">
            <v>53100109</v>
          </cell>
        </row>
        <row r="3845">
          <cell r="X3845">
            <v>53100109</v>
          </cell>
        </row>
        <row r="3846">
          <cell r="X3846">
            <v>53100109</v>
          </cell>
        </row>
        <row r="3847">
          <cell r="X3847">
            <v>53100110</v>
          </cell>
        </row>
        <row r="3848">
          <cell r="X3848">
            <v>53100111</v>
          </cell>
        </row>
        <row r="3849">
          <cell r="X3849">
            <v>53100111</v>
          </cell>
        </row>
        <row r="3850">
          <cell r="X3850">
            <v>53100111</v>
          </cell>
        </row>
        <row r="3851">
          <cell r="X3851">
            <v>53100111</v>
          </cell>
        </row>
        <row r="3852">
          <cell r="X3852">
            <v>53100111</v>
          </cell>
        </row>
        <row r="3853">
          <cell r="X3853">
            <v>53100111</v>
          </cell>
        </row>
        <row r="3854">
          <cell r="X3854">
            <v>53100111</v>
          </cell>
        </row>
        <row r="3855">
          <cell r="X3855">
            <v>53100111</v>
          </cell>
        </row>
        <row r="3856">
          <cell r="X3856">
            <v>53100111</v>
          </cell>
        </row>
        <row r="3857">
          <cell r="X3857">
            <v>53100111</v>
          </cell>
        </row>
        <row r="3858">
          <cell r="X3858">
            <v>53100113</v>
          </cell>
        </row>
        <row r="3859">
          <cell r="X3859">
            <v>53100113</v>
          </cell>
        </row>
        <row r="3860">
          <cell r="X3860">
            <v>53100113</v>
          </cell>
        </row>
        <row r="3861">
          <cell r="X3861">
            <v>53100113</v>
          </cell>
        </row>
        <row r="3862">
          <cell r="X3862">
            <v>53100801</v>
          </cell>
        </row>
        <row r="3863">
          <cell r="X3863">
            <v>53100801</v>
          </cell>
        </row>
        <row r="3864">
          <cell r="X3864">
            <v>53100801</v>
          </cell>
        </row>
        <row r="3865">
          <cell r="X3865">
            <v>53100801</v>
          </cell>
        </row>
        <row r="3866">
          <cell r="X3866">
            <v>53100801</v>
          </cell>
        </row>
        <row r="3867">
          <cell r="X3867">
            <v>53100801</v>
          </cell>
        </row>
        <row r="3868">
          <cell r="X3868">
            <v>53100801</v>
          </cell>
        </row>
        <row r="3869">
          <cell r="X3869">
            <v>53100801</v>
          </cell>
        </row>
        <row r="3870">
          <cell r="X3870">
            <v>53100801</v>
          </cell>
        </row>
        <row r="3871">
          <cell r="X3871">
            <v>53100801</v>
          </cell>
        </row>
        <row r="3872">
          <cell r="X3872">
            <v>53100801</v>
          </cell>
        </row>
        <row r="3873">
          <cell r="X3873">
            <v>53100801</v>
          </cell>
        </row>
        <row r="3874">
          <cell r="X3874">
            <v>53100801</v>
          </cell>
        </row>
        <row r="3875">
          <cell r="X3875">
            <v>53100802</v>
          </cell>
        </row>
        <row r="3876">
          <cell r="X3876">
            <v>53100802</v>
          </cell>
        </row>
        <row r="3877">
          <cell r="X3877">
            <v>53100802</v>
          </cell>
        </row>
        <row r="3878">
          <cell r="X3878">
            <v>53100802</v>
          </cell>
        </row>
        <row r="3879">
          <cell r="X3879">
            <v>53100802</v>
          </cell>
        </row>
        <row r="3880">
          <cell r="X3880">
            <v>53100802</v>
          </cell>
        </row>
        <row r="3881">
          <cell r="X3881">
            <v>53100802</v>
          </cell>
        </row>
        <row r="3882">
          <cell r="X3882">
            <v>53100802</v>
          </cell>
        </row>
        <row r="3883">
          <cell r="X3883">
            <v>53100802</v>
          </cell>
        </row>
        <row r="3884">
          <cell r="X3884">
            <v>53100802</v>
          </cell>
        </row>
        <row r="3885">
          <cell r="X3885">
            <v>53100802</v>
          </cell>
        </row>
        <row r="3886">
          <cell r="X3886">
            <v>53100803</v>
          </cell>
        </row>
        <row r="3887">
          <cell r="X3887">
            <v>53100803</v>
          </cell>
        </row>
        <row r="3888">
          <cell r="X3888">
            <v>53100803</v>
          </cell>
        </row>
        <row r="3889">
          <cell r="X3889">
            <v>53100803</v>
          </cell>
        </row>
        <row r="3890">
          <cell r="X3890">
            <v>53100803</v>
          </cell>
        </row>
        <row r="3891">
          <cell r="X3891">
            <v>53100803</v>
          </cell>
        </row>
        <row r="3892">
          <cell r="X3892">
            <v>53100803</v>
          </cell>
        </row>
        <row r="3893">
          <cell r="X3893">
            <v>53100803</v>
          </cell>
        </row>
        <row r="3894">
          <cell r="X3894">
            <v>53100803</v>
          </cell>
        </row>
        <row r="3895">
          <cell r="X3895">
            <v>53100803</v>
          </cell>
        </row>
        <row r="3896">
          <cell r="X3896">
            <v>53100803</v>
          </cell>
        </row>
        <row r="3897">
          <cell r="X3897">
            <v>53100803</v>
          </cell>
        </row>
        <row r="3898">
          <cell r="X3898">
            <v>53100803</v>
          </cell>
        </row>
        <row r="3899">
          <cell r="X3899">
            <v>53100804</v>
          </cell>
        </row>
        <row r="3900">
          <cell r="X3900">
            <v>53100804</v>
          </cell>
        </row>
        <row r="3901">
          <cell r="X3901">
            <v>53100804</v>
          </cell>
        </row>
        <row r="3902">
          <cell r="X3902">
            <v>53100804</v>
          </cell>
        </row>
        <row r="3903">
          <cell r="X3903">
            <v>53100804</v>
          </cell>
        </row>
        <row r="3904">
          <cell r="X3904">
            <v>53100804</v>
          </cell>
        </row>
        <row r="3905">
          <cell r="X3905">
            <v>53100804</v>
          </cell>
        </row>
        <row r="3906">
          <cell r="X3906">
            <v>53100804</v>
          </cell>
        </row>
        <row r="3907">
          <cell r="X3907">
            <v>53100804</v>
          </cell>
        </row>
        <row r="3908">
          <cell r="X3908">
            <v>53110101</v>
          </cell>
        </row>
        <row r="3909">
          <cell r="X3909">
            <v>53110101</v>
          </cell>
        </row>
        <row r="3910">
          <cell r="X3910">
            <v>53110101</v>
          </cell>
        </row>
        <row r="3911">
          <cell r="X3911">
            <v>53110101</v>
          </cell>
        </row>
        <row r="3912">
          <cell r="X3912">
            <v>53110101</v>
          </cell>
        </row>
        <row r="3913">
          <cell r="X3913">
            <v>53110101</v>
          </cell>
        </row>
        <row r="3914">
          <cell r="X3914">
            <v>53110101</v>
          </cell>
        </row>
        <row r="3915">
          <cell r="X3915">
            <v>53110101</v>
          </cell>
        </row>
        <row r="3916">
          <cell r="X3916">
            <v>53110101</v>
          </cell>
        </row>
        <row r="3917">
          <cell r="X3917">
            <v>53110101</v>
          </cell>
        </row>
        <row r="3918">
          <cell r="X3918">
            <v>53110101</v>
          </cell>
        </row>
        <row r="3919">
          <cell r="X3919">
            <v>53110102</v>
          </cell>
        </row>
        <row r="3920">
          <cell r="X3920">
            <v>53110102</v>
          </cell>
        </row>
        <row r="3921">
          <cell r="X3921">
            <v>53110102</v>
          </cell>
        </row>
        <row r="3922">
          <cell r="X3922">
            <v>53110102</v>
          </cell>
        </row>
        <row r="3923">
          <cell r="X3923">
            <v>53110102</v>
          </cell>
        </row>
        <row r="3924">
          <cell r="X3924">
            <v>53110102</v>
          </cell>
        </row>
        <row r="3925">
          <cell r="X3925">
            <v>53110102</v>
          </cell>
        </row>
        <row r="3926">
          <cell r="X3926">
            <v>53110102</v>
          </cell>
        </row>
        <row r="3927">
          <cell r="X3927">
            <v>53110102</v>
          </cell>
        </row>
        <row r="3928">
          <cell r="X3928">
            <v>53110102</v>
          </cell>
        </row>
        <row r="3929">
          <cell r="X3929">
            <v>53110102</v>
          </cell>
        </row>
        <row r="3930">
          <cell r="X3930">
            <v>53110102</v>
          </cell>
        </row>
        <row r="3931">
          <cell r="X3931">
            <v>53110103</v>
          </cell>
        </row>
        <row r="3932">
          <cell r="X3932">
            <v>53110103</v>
          </cell>
        </row>
        <row r="3933">
          <cell r="X3933">
            <v>53110103</v>
          </cell>
        </row>
        <row r="3934">
          <cell r="X3934">
            <v>53110103</v>
          </cell>
        </row>
        <row r="3935">
          <cell r="X3935">
            <v>53110103</v>
          </cell>
        </row>
        <row r="3936">
          <cell r="X3936">
            <v>53110103</v>
          </cell>
        </row>
        <row r="3937">
          <cell r="X3937">
            <v>53110103</v>
          </cell>
        </row>
        <row r="3938">
          <cell r="X3938">
            <v>53110103</v>
          </cell>
        </row>
        <row r="3939">
          <cell r="X3939">
            <v>53110104</v>
          </cell>
        </row>
        <row r="3940">
          <cell r="X3940">
            <v>53110104</v>
          </cell>
        </row>
        <row r="3941">
          <cell r="X3941">
            <v>53110104</v>
          </cell>
        </row>
        <row r="3942">
          <cell r="X3942">
            <v>53110104</v>
          </cell>
        </row>
        <row r="3943">
          <cell r="X3943">
            <v>53110104</v>
          </cell>
        </row>
        <row r="3944">
          <cell r="X3944">
            <v>53110104</v>
          </cell>
        </row>
        <row r="3945">
          <cell r="X3945">
            <v>53110104</v>
          </cell>
        </row>
        <row r="3946">
          <cell r="X3946">
            <v>53110105</v>
          </cell>
        </row>
        <row r="3947">
          <cell r="X3947">
            <v>53110105</v>
          </cell>
        </row>
        <row r="3948">
          <cell r="X3948">
            <v>53110105</v>
          </cell>
        </row>
        <row r="3949">
          <cell r="X3949">
            <v>53110105</v>
          </cell>
        </row>
        <row r="3950">
          <cell r="X3950">
            <v>53110105</v>
          </cell>
        </row>
        <row r="3951">
          <cell r="X3951">
            <v>53110105</v>
          </cell>
        </row>
        <row r="3952">
          <cell r="X3952">
            <v>53110105</v>
          </cell>
        </row>
        <row r="3953">
          <cell r="X3953">
            <v>53110105</v>
          </cell>
        </row>
        <row r="3954">
          <cell r="X3954">
            <v>53110105</v>
          </cell>
        </row>
        <row r="3955">
          <cell r="X3955">
            <v>53110105</v>
          </cell>
        </row>
        <row r="3956">
          <cell r="X3956">
            <v>53110105</v>
          </cell>
        </row>
        <row r="3957">
          <cell r="X3957">
            <v>53110106</v>
          </cell>
        </row>
        <row r="3958">
          <cell r="X3958">
            <v>53110106</v>
          </cell>
        </row>
        <row r="3959">
          <cell r="X3959">
            <v>53110106</v>
          </cell>
        </row>
        <row r="3960">
          <cell r="X3960">
            <v>53110106</v>
          </cell>
        </row>
        <row r="3961">
          <cell r="X3961">
            <v>53110106</v>
          </cell>
        </row>
        <row r="3962">
          <cell r="X3962">
            <v>53110106</v>
          </cell>
        </row>
        <row r="3963">
          <cell r="X3963">
            <v>53110106</v>
          </cell>
        </row>
        <row r="3964">
          <cell r="X3964">
            <v>53110106</v>
          </cell>
        </row>
        <row r="3965">
          <cell r="X3965">
            <v>53110106</v>
          </cell>
        </row>
        <row r="3966">
          <cell r="X3966">
            <v>53110106</v>
          </cell>
        </row>
        <row r="3967">
          <cell r="X3967">
            <v>53110106</v>
          </cell>
        </row>
        <row r="3968">
          <cell r="X3968">
            <v>53110107</v>
          </cell>
        </row>
        <row r="3969">
          <cell r="X3969">
            <v>53110107</v>
          </cell>
        </row>
        <row r="3970">
          <cell r="X3970">
            <v>53110107</v>
          </cell>
        </row>
        <row r="3971">
          <cell r="X3971">
            <v>53110107</v>
          </cell>
        </row>
        <row r="3972">
          <cell r="X3972">
            <v>53110107</v>
          </cell>
        </row>
        <row r="3973">
          <cell r="X3973">
            <v>53110107</v>
          </cell>
        </row>
        <row r="3974">
          <cell r="X3974">
            <v>53110107</v>
          </cell>
        </row>
        <row r="3975">
          <cell r="X3975">
            <v>53110107</v>
          </cell>
        </row>
        <row r="3976">
          <cell r="X3976">
            <v>53110107</v>
          </cell>
        </row>
        <row r="3977">
          <cell r="X3977">
            <v>53110107</v>
          </cell>
        </row>
        <row r="3978">
          <cell r="X3978">
            <v>53110107</v>
          </cell>
        </row>
        <row r="3979">
          <cell r="X3979">
            <v>53110107</v>
          </cell>
        </row>
        <row r="3980">
          <cell r="X3980">
            <v>53110112</v>
          </cell>
        </row>
        <row r="3981">
          <cell r="X3981">
            <v>53110113</v>
          </cell>
        </row>
        <row r="3982">
          <cell r="X3982">
            <v>53110113</v>
          </cell>
        </row>
        <row r="3983">
          <cell r="X3983">
            <v>53110113</v>
          </cell>
        </row>
        <row r="3984">
          <cell r="X3984">
            <v>53110113</v>
          </cell>
        </row>
        <row r="3985">
          <cell r="X3985">
            <v>53116000</v>
          </cell>
        </row>
        <row r="3986">
          <cell r="X3986">
            <v>53116000</v>
          </cell>
        </row>
        <row r="3987">
          <cell r="X3987">
            <v>53116000</v>
          </cell>
        </row>
        <row r="3988">
          <cell r="X3988">
            <v>53116000</v>
          </cell>
        </row>
        <row r="3989">
          <cell r="X3989">
            <v>53116000</v>
          </cell>
        </row>
        <row r="3990">
          <cell r="X3990">
            <v>53116000</v>
          </cell>
        </row>
        <row r="3991">
          <cell r="X3991">
            <v>53116000</v>
          </cell>
        </row>
        <row r="3992">
          <cell r="X3992">
            <v>53116001</v>
          </cell>
        </row>
        <row r="3993">
          <cell r="X3993">
            <v>53116001</v>
          </cell>
        </row>
        <row r="3994">
          <cell r="X3994">
            <v>53116001</v>
          </cell>
        </row>
        <row r="3995">
          <cell r="X3995">
            <v>53116001</v>
          </cell>
        </row>
        <row r="3996">
          <cell r="X3996">
            <v>53116001</v>
          </cell>
        </row>
        <row r="3997">
          <cell r="X3997">
            <v>53116001</v>
          </cell>
        </row>
        <row r="3998">
          <cell r="X3998">
            <v>53116001</v>
          </cell>
        </row>
        <row r="3999">
          <cell r="X3999">
            <v>53116003</v>
          </cell>
        </row>
        <row r="4000">
          <cell r="X4000">
            <v>53116003</v>
          </cell>
        </row>
        <row r="4001">
          <cell r="X4001">
            <v>53116004</v>
          </cell>
        </row>
        <row r="4002">
          <cell r="X4002">
            <v>53116004</v>
          </cell>
        </row>
        <row r="4003">
          <cell r="X4003">
            <v>53120103</v>
          </cell>
        </row>
        <row r="4004">
          <cell r="X4004">
            <v>53120104</v>
          </cell>
        </row>
        <row r="4005">
          <cell r="X4005">
            <v>53120104</v>
          </cell>
        </row>
        <row r="4006">
          <cell r="X4006">
            <v>53120701</v>
          </cell>
        </row>
        <row r="4007">
          <cell r="X4007">
            <v>53120701</v>
          </cell>
        </row>
        <row r="4008">
          <cell r="X4008">
            <v>53120701</v>
          </cell>
        </row>
        <row r="4009">
          <cell r="X4009">
            <v>53120701</v>
          </cell>
        </row>
        <row r="4010">
          <cell r="X4010">
            <v>53120701</v>
          </cell>
        </row>
        <row r="4011">
          <cell r="X4011">
            <v>53120701</v>
          </cell>
        </row>
        <row r="4012">
          <cell r="X4012">
            <v>53120701</v>
          </cell>
        </row>
        <row r="4013">
          <cell r="X4013">
            <v>53120961</v>
          </cell>
        </row>
        <row r="4014">
          <cell r="X4014">
            <v>53120961</v>
          </cell>
        </row>
        <row r="4015">
          <cell r="X4015">
            <v>53120961</v>
          </cell>
        </row>
        <row r="4016">
          <cell r="X4016">
            <v>53120961</v>
          </cell>
        </row>
        <row r="4017">
          <cell r="X4017">
            <v>53120961</v>
          </cell>
        </row>
        <row r="4018">
          <cell r="X4018">
            <v>53120961</v>
          </cell>
        </row>
        <row r="4019">
          <cell r="X4019">
            <v>53120961</v>
          </cell>
        </row>
        <row r="4020">
          <cell r="X4020">
            <v>53120965</v>
          </cell>
        </row>
        <row r="4021">
          <cell r="X4021">
            <v>53120965</v>
          </cell>
        </row>
        <row r="4022">
          <cell r="X4022">
            <v>53120965</v>
          </cell>
        </row>
        <row r="4023">
          <cell r="X4023">
            <v>53120965</v>
          </cell>
        </row>
        <row r="4024">
          <cell r="X4024">
            <v>53120965</v>
          </cell>
        </row>
        <row r="4025">
          <cell r="X4025">
            <v>53120965</v>
          </cell>
        </row>
        <row r="4026">
          <cell r="X4026">
            <v>53120965</v>
          </cell>
        </row>
        <row r="4027">
          <cell r="X4027">
            <v>53120975</v>
          </cell>
        </row>
        <row r="4028">
          <cell r="X4028">
            <v>53120985</v>
          </cell>
        </row>
        <row r="4029">
          <cell r="X4029">
            <v>53120996</v>
          </cell>
        </row>
        <row r="4030">
          <cell r="X4030">
            <v>53120996</v>
          </cell>
        </row>
        <row r="4031">
          <cell r="X4031">
            <v>53120996</v>
          </cell>
        </row>
        <row r="4032">
          <cell r="X4032">
            <v>53120996</v>
          </cell>
        </row>
        <row r="4033">
          <cell r="X4033">
            <v>53120996</v>
          </cell>
        </row>
        <row r="4034">
          <cell r="X4034">
            <v>53120996</v>
          </cell>
        </row>
        <row r="4035">
          <cell r="X4035">
            <v>53120996</v>
          </cell>
        </row>
        <row r="4036">
          <cell r="X4036">
            <v>53200101</v>
          </cell>
        </row>
        <row r="4037">
          <cell r="X4037">
            <v>53200101</v>
          </cell>
        </row>
        <row r="4038">
          <cell r="X4038">
            <v>53200101</v>
          </cell>
        </row>
        <row r="4039">
          <cell r="X4039">
            <v>53200101</v>
          </cell>
        </row>
        <row r="4040">
          <cell r="X4040">
            <v>53200101</v>
          </cell>
        </row>
        <row r="4041">
          <cell r="X4041">
            <v>53200101</v>
          </cell>
        </row>
        <row r="4042">
          <cell r="X4042">
            <v>53200101</v>
          </cell>
        </row>
        <row r="4043">
          <cell r="X4043">
            <v>53200103</v>
          </cell>
        </row>
        <row r="4044">
          <cell r="X4044">
            <v>53200103</v>
          </cell>
        </row>
        <row r="4045">
          <cell r="X4045">
            <v>53200103</v>
          </cell>
        </row>
        <row r="4046">
          <cell r="X4046">
            <v>53200103</v>
          </cell>
        </row>
        <row r="4047">
          <cell r="X4047">
            <v>53200103</v>
          </cell>
        </row>
        <row r="4048">
          <cell r="X4048">
            <v>53200103</v>
          </cell>
        </row>
        <row r="4049">
          <cell r="X4049">
            <v>53200103</v>
          </cell>
        </row>
        <row r="4050">
          <cell r="X4050">
            <v>53200103</v>
          </cell>
        </row>
        <row r="4051">
          <cell r="X4051">
            <v>53200103</v>
          </cell>
        </row>
        <row r="4052">
          <cell r="X4052">
            <v>53200103</v>
          </cell>
        </row>
        <row r="4053">
          <cell r="X4053">
            <v>53200103</v>
          </cell>
        </row>
        <row r="4054">
          <cell r="X4054">
            <v>53200106</v>
          </cell>
        </row>
        <row r="4055">
          <cell r="X4055">
            <v>53200106</v>
          </cell>
        </row>
        <row r="4056">
          <cell r="X4056">
            <v>53200106</v>
          </cell>
        </row>
        <row r="4057">
          <cell r="X4057">
            <v>53200106</v>
          </cell>
        </row>
        <row r="4058">
          <cell r="X4058">
            <v>53200106</v>
          </cell>
        </row>
        <row r="4059">
          <cell r="X4059">
            <v>53200106</v>
          </cell>
        </row>
        <row r="4060">
          <cell r="X4060">
            <v>53200106</v>
          </cell>
        </row>
        <row r="4061">
          <cell r="X4061">
            <v>53200106</v>
          </cell>
        </row>
        <row r="4062">
          <cell r="X4062">
            <v>53200106</v>
          </cell>
        </row>
        <row r="4063">
          <cell r="X4063">
            <v>53200106</v>
          </cell>
        </row>
        <row r="4064">
          <cell r="X4064">
            <v>53200106</v>
          </cell>
        </row>
        <row r="4065">
          <cell r="X4065">
            <v>53200106</v>
          </cell>
        </row>
        <row r="4066">
          <cell r="X4066">
            <v>53200902</v>
          </cell>
        </row>
        <row r="4067">
          <cell r="X4067">
            <v>53200902</v>
          </cell>
        </row>
        <row r="4068">
          <cell r="X4068">
            <v>53200902</v>
          </cell>
        </row>
        <row r="4069">
          <cell r="X4069">
            <v>53200902</v>
          </cell>
        </row>
        <row r="4070">
          <cell r="X4070">
            <v>53200902</v>
          </cell>
        </row>
        <row r="4071">
          <cell r="X4071">
            <v>53200902</v>
          </cell>
        </row>
        <row r="4072">
          <cell r="X4072">
            <v>53200902</v>
          </cell>
        </row>
        <row r="4073">
          <cell r="X4073">
            <v>53200902</v>
          </cell>
        </row>
        <row r="4074">
          <cell r="X4074">
            <v>53200902</v>
          </cell>
        </row>
        <row r="4075">
          <cell r="X4075">
            <v>53200902</v>
          </cell>
        </row>
        <row r="4076">
          <cell r="X4076">
            <v>53200902</v>
          </cell>
        </row>
        <row r="4077">
          <cell r="X4077">
            <v>53200903</v>
          </cell>
        </row>
        <row r="4078">
          <cell r="X4078">
            <v>53200903</v>
          </cell>
        </row>
        <row r="4079">
          <cell r="X4079">
            <v>53200903</v>
          </cell>
        </row>
        <row r="4080">
          <cell r="X4080">
            <v>53200903</v>
          </cell>
        </row>
        <row r="4081">
          <cell r="X4081">
            <v>53200903</v>
          </cell>
        </row>
        <row r="4082">
          <cell r="X4082">
            <v>53200903</v>
          </cell>
        </row>
        <row r="4083">
          <cell r="X4083">
            <v>53200903</v>
          </cell>
        </row>
        <row r="4084">
          <cell r="X4084">
            <v>53200903</v>
          </cell>
        </row>
        <row r="4085">
          <cell r="X4085">
            <v>53210101</v>
          </cell>
        </row>
        <row r="4086">
          <cell r="X4086">
            <v>53210101</v>
          </cell>
        </row>
        <row r="4087">
          <cell r="X4087">
            <v>53210101</v>
          </cell>
        </row>
        <row r="4088">
          <cell r="X4088">
            <v>53210101</v>
          </cell>
        </row>
        <row r="4089">
          <cell r="X4089">
            <v>53210101</v>
          </cell>
        </row>
        <row r="4090">
          <cell r="X4090">
            <v>53210101</v>
          </cell>
        </row>
        <row r="4091">
          <cell r="X4091">
            <v>53210101</v>
          </cell>
        </row>
        <row r="4092">
          <cell r="X4092">
            <v>53210101</v>
          </cell>
        </row>
        <row r="4093">
          <cell r="X4093">
            <v>53210101</v>
          </cell>
        </row>
        <row r="4094">
          <cell r="X4094">
            <v>53210101</v>
          </cell>
        </row>
        <row r="4095">
          <cell r="X4095">
            <v>53210101</v>
          </cell>
        </row>
        <row r="4096">
          <cell r="X4096">
            <v>53210101</v>
          </cell>
        </row>
        <row r="4097">
          <cell r="X4097">
            <v>53220101</v>
          </cell>
        </row>
        <row r="4098">
          <cell r="X4098">
            <v>53220101</v>
          </cell>
        </row>
        <row r="4099">
          <cell r="X4099">
            <v>53220101</v>
          </cell>
        </row>
        <row r="4100">
          <cell r="X4100">
            <v>53220101</v>
          </cell>
        </row>
        <row r="4101">
          <cell r="X4101">
            <v>53220101</v>
          </cell>
        </row>
        <row r="4102">
          <cell r="X4102">
            <v>53220101</v>
          </cell>
        </row>
        <row r="4103">
          <cell r="X4103">
            <v>53220101</v>
          </cell>
        </row>
        <row r="4104">
          <cell r="X4104">
            <v>53220101</v>
          </cell>
        </row>
        <row r="4105">
          <cell r="X4105">
            <v>53220101</v>
          </cell>
        </row>
        <row r="4106">
          <cell r="X4106">
            <v>53220101</v>
          </cell>
        </row>
        <row r="4107">
          <cell r="X4107">
            <v>53220101</v>
          </cell>
        </row>
        <row r="4108">
          <cell r="X4108">
            <v>53220101</v>
          </cell>
        </row>
        <row r="4109">
          <cell r="X4109">
            <v>53220101</v>
          </cell>
        </row>
        <row r="4110">
          <cell r="X4110">
            <v>53220101</v>
          </cell>
        </row>
        <row r="4111">
          <cell r="X4111">
            <v>53220103</v>
          </cell>
        </row>
        <row r="4112">
          <cell r="X4112">
            <v>53220103</v>
          </cell>
        </row>
        <row r="4113">
          <cell r="X4113">
            <v>53220103</v>
          </cell>
        </row>
        <row r="4114">
          <cell r="X4114">
            <v>53220103</v>
          </cell>
        </row>
        <row r="4115">
          <cell r="X4115">
            <v>53220103</v>
          </cell>
        </row>
        <row r="4116">
          <cell r="X4116">
            <v>53220103</v>
          </cell>
        </row>
        <row r="4117">
          <cell r="X4117">
            <v>53220103</v>
          </cell>
        </row>
        <row r="4118">
          <cell r="X4118">
            <v>53220103</v>
          </cell>
        </row>
        <row r="4119">
          <cell r="X4119">
            <v>53220103</v>
          </cell>
        </row>
        <row r="4120">
          <cell r="X4120">
            <v>53220103</v>
          </cell>
        </row>
        <row r="4121">
          <cell r="X4121">
            <v>53220103</v>
          </cell>
        </row>
        <row r="4122">
          <cell r="X4122">
            <v>53220103</v>
          </cell>
        </row>
        <row r="4123">
          <cell r="X4123">
            <v>53220103</v>
          </cell>
        </row>
        <row r="4124">
          <cell r="X4124">
            <v>53220103</v>
          </cell>
        </row>
        <row r="4125">
          <cell r="X4125">
            <v>53220301</v>
          </cell>
        </row>
        <row r="4126">
          <cell r="X4126">
            <v>53220301</v>
          </cell>
        </row>
        <row r="4127">
          <cell r="X4127">
            <v>53220301</v>
          </cell>
        </row>
        <row r="4128">
          <cell r="X4128">
            <v>53220301</v>
          </cell>
        </row>
        <row r="4129">
          <cell r="X4129">
            <v>53220901</v>
          </cell>
        </row>
        <row r="4130">
          <cell r="X4130">
            <v>53220901</v>
          </cell>
        </row>
        <row r="4131">
          <cell r="X4131">
            <v>53220901</v>
          </cell>
        </row>
        <row r="4132">
          <cell r="X4132">
            <v>53220901</v>
          </cell>
        </row>
        <row r="4133">
          <cell r="X4133">
            <v>53220901</v>
          </cell>
        </row>
        <row r="4134">
          <cell r="X4134">
            <v>53220901</v>
          </cell>
        </row>
        <row r="4135">
          <cell r="X4135">
            <v>53230101</v>
          </cell>
        </row>
        <row r="4136">
          <cell r="X4136">
            <v>53230101</v>
          </cell>
        </row>
        <row r="4137">
          <cell r="X4137">
            <v>53230101</v>
          </cell>
        </row>
        <row r="4138">
          <cell r="X4138">
            <v>53230101</v>
          </cell>
        </row>
        <row r="4139">
          <cell r="X4139">
            <v>53230101</v>
          </cell>
        </row>
        <row r="4140">
          <cell r="X4140">
            <v>53230101</v>
          </cell>
        </row>
        <row r="4141">
          <cell r="X4141">
            <v>53230101</v>
          </cell>
        </row>
        <row r="4142">
          <cell r="X4142">
            <v>53230101</v>
          </cell>
        </row>
        <row r="4143">
          <cell r="X4143">
            <v>53230101</v>
          </cell>
        </row>
        <row r="4144">
          <cell r="X4144">
            <v>53230101</v>
          </cell>
        </row>
        <row r="4145">
          <cell r="X4145">
            <v>53230101</v>
          </cell>
        </row>
        <row r="4146">
          <cell r="X4146">
            <v>53230102</v>
          </cell>
        </row>
        <row r="4147">
          <cell r="X4147">
            <v>53230102</v>
          </cell>
        </row>
        <row r="4148">
          <cell r="X4148">
            <v>53230102</v>
          </cell>
        </row>
        <row r="4149">
          <cell r="X4149">
            <v>53230102</v>
          </cell>
        </row>
        <row r="4150">
          <cell r="X4150">
            <v>53230102</v>
          </cell>
        </row>
        <row r="4151">
          <cell r="X4151">
            <v>53230102</v>
          </cell>
        </row>
        <row r="4152">
          <cell r="X4152">
            <v>53230102</v>
          </cell>
        </row>
        <row r="4153">
          <cell r="X4153">
            <v>53230102</v>
          </cell>
        </row>
        <row r="4154">
          <cell r="X4154">
            <v>53230102</v>
          </cell>
        </row>
        <row r="4155">
          <cell r="X4155">
            <v>53230102</v>
          </cell>
        </row>
        <row r="4156">
          <cell r="X4156">
            <v>53230102</v>
          </cell>
        </row>
        <row r="4157">
          <cell r="X4157">
            <v>53240101</v>
          </cell>
        </row>
        <row r="4158">
          <cell r="X4158">
            <v>53240101</v>
          </cell>
        </row>
        <row r="4159">
          <cell r="X4159">
            <v>53240101</v>
          </cell>
        </row>
        <row r="4160">
          <cell r="X4160">
            <v>53240101</v>
          </cell>
        </row>
        <row r="4161">
          <cell r="X4161">
            <v>53240101</v>
          </cell>
        </row>
        <row r="4162">
          <cell r="X4162">
            <v>53240101</v>
          </cell>
        </row>
        <row r="4163">
          <cell r="X4163">
            <v>53240101</v>
          </cell>
        </row>
        <row r="4164">
          <cell r="X4164">
            <v>53240101</v>
          </cell>
        </row>
        <row r="4165">
          <cell r="X4165">
            <v>53240101</v>
          </cell>
        </row>
        <row r="4166">
          <cell r="X4166">
            <v>53240101</v>
          </cell>
        </row>
        <row r="4167">
          <cell r="X4167">
            <v>53240101</v>
          </cell>
        </row>
        <row r="4168">
          <cell r="X4168">
            <v>53240102</v>
          </cell>
        </row>
        <row r="4169">
          <cell r="X4169">
            <v>53240102</v>
          </cell>
        </row>
        <row r="4170">
          <cell r="X4170">
            <v>53240102</v>
          </cell>
        </row>
        <row r="4171">
          <cell r="X4171">
            <v>53240102</v>
          </cell>
        </row>
        <row r="4172">
          <cell r="X4172">
            <v>53240102</v>
          </cell>
        </row>
        <row r="4173">
          <cell r="X4173">
            <v>53240102</v>
          </cell>
        </row>
        <row r="4174">
          <cell r="X4174">
            <v>53240102</v>
          </cell>
        </row>
        <row r="4175">
          <cell r="X4175">
            <v>53240102</v>
          </cell>
        </row>
        <row r="4176">
          <cell r="X4176">
            <v>53240102</v>
          </cell>
        </row>
        <row r="4177">
          <cell r="X4177">
            <v>53240102</v>
          </cell>
        </row>
        <row r="4178">
          <cell r="X4178">
            <v>53240102</v>
          </cell>
        </row>
        <row r="4179">
          <cell r="X4179">
            <v>54100101</v>
          </cell>
        </row>
        <row r="4180">
          <cell r="X4180">
            <v>54100101</v>
          </cell>
        </row>
        <row r="4181">
          <cell r="X4181">
            <v>54100101</v>
          </cell>
        </row>
        <row r="4182">
          <cell r="X4182">
            <v>54100101</v>
          </cell>
        </row>
        <row r="4183">
          <cell r="X4183">
            <v>54200101</v>
          </cell>
        </row>
        <row r="4184">
          <cell r="X4184">
            <v>54200101</v>
          </cell>
        </row>
        <row r="4185">
          <cell r="X4185">
            <v>54200101</v>
          </cell>
        </row>
        <row r="4186">
          <cell r="X4186">
            <v>54200101</v>
          </cell>
        </row>
        <row r="4187">
          <cell r="X4187">
            <v>60100101</v>
          </cell>
        </row>
        <row r="4188">
          <cell r="X4188">
            <v>60100101</v>
          </cell>
        </row>
        <row r="4189">
          <cell r="X4189">
            <v>60100101</v>
          </cell>
        </row>
        <row r="4190">
          <cell r="X4190">
            <v>60100101</v>
          </cell>
        </row>
        <row r="4191">
          <cell r="X4191">
            <v>60100101</v>
          </cell>
        </row>
        <row r="4192">
          <cell r="X4192">
            <v>60100101</v>
          </cell>
        </row>
        <row r="4193">
          <cell r="X4193">
            <v>60100101</v>
          </cell>
        </row>
        <row r="4194">
          <cell r="X4194">
            <v>60100101</v>
          </cell>
        </row>
        <row r="4195">
          <cell r="X4195">
            <v>60100101</v>
          </cell>
        </row>
        <row r="4196">
          <cell r="X4196">
            <v>60100101</v>
          </cell>
        </row>
        <row r="4197">
          <cell r="X4197">
            <v>60100101</v>
          </cell>
        </row>
        <row r="4198">
          <cell r="X4198">
            <v>60100101</v>
          </cell>
        </row>
        <row r="4199">
          <cell r="X4199">
            <v>60100101</v>
          </cell>
        </row>
        <row r="4200">
          <cell r="X4200">
            <v>60100101</v>
          </cell>
        </row>
        <row r="4201">
          <cell r="X4201">
            <v>60100102</v>
          </cell>
        </row>
        <row r="4202">
          <cell r="X4202">
            <v>60100102</v>
          </cell>
        </row>
        <row r="4203">
          <cell r="X4203">
            <v>60100102</v>
          </cell>
        </row>
        <row r="4204">
          <cell r="X4204">
            <v>60100102</v>
          </cell>
        </row>
        <row r="4205">
          <cell r="X4205">
            <v>60100102</v>
          </cell>
        </row>
        <row r="4206">
          <cell r="X4206">
            <v>60100102</v>
          </cell>
        </row>
        <row r="4207">
          <cell r="X4207">
            <v>60100102</v>
          </cell>
        </row>
        <row r="4208">
          <cell r="X4208">
            <v>60100102</v>
          </cell>
        </row>
        <row r="4209">
          <cell r="X4209">
            <v>60100102</v>
          </cell>
        </row>
        <row r="4210">
          <cell r="X4210">
            <v>60100102</v>
          </cell>
        </row>
        <row r="4211">
          <cell r="X4211">
            <v>60100102</v>
          </cell>
        </row>
        <row r="4212">
          <cell r="X4212">
            <v>60100102</v>
          </cell>
        </row>
        <row r="4213">
          <cell r="X4213">
            <v>60100102</v>
          </cell>
        </row>
        <row r="4214">
          <cell r="X4214">
            <v>60100102</v>
          </cell>
        </row>
        <row r="4215">
          <cell r="X4215">
            <v>60100201</v>
          </cell>
        </row>
        <row r="4216">
          <cell r="X4216">
            <v>60100201</v>
          </cell>
        </row>
        <row r="4217">
          <cell r="X4217">
            <v>60100201</v>
          </cell>
        </row>
        <row r="4218">
          <cell r="X4218">
            <v>60100201</v>
          </cell>
        </row>
        <row r="4219">
          <cell r="X4219">
            <v>60100201</v>
          </cell>
        </row>
        <row r="4220">
          <cell r="X4220">
            <v>60100201</v>
          </cell>
        </row>
        <row r="4221">
          <cell r="X4221">
            <v>60100201</v>
          </cell>
        </row>
        <row r="4222">
          <cell r="X4222">
            <v>60100201</v>
          </cell>
        </row>
        <row r="4223">
          <cell r="X4223">
            <v>60100201</v>
          </cell>
        </row>
        <row r="4224">
          <cell r="X4224">
            <v>60100201</v>
          </cell>
        </row>
        <row r="4225">
          <cell r="X4225">
            <v>60100202</v>
          </cell>
        </row>
        <row r="4226">
          <cell r="X4226">
            <v>60100202</v>
          </cell>
        </row>
        <row r="4227">
          <cell r="X4227">
            <v>60100202</v>
          </cell>
        </row>
        <row r="4228">
          <cell r="X4228">
            <v>60100202</v>
          </cell>
        </row>
        <row r="4229">
          <cell r="X4229">
            <v>60100202</v>
          </cell>
        </row>
        <row r="4230">
          <cell r="X4230">
            <v>60100202</v>
          </cell>
        </row>
        <row r="4231">
          <cell r="X4231">
            <v>60100202</v>
          </cell>
        </row>
        <row r="4232">
          <cell r="X4232">
            <v>60100202</v>
          </cell>
        </row>
        <row r="4233">
          <cell r="X4233">
            <v>60100202</v>
          </cell>
        </row>
        <row r="4234">
          <cell r="X4234">
            <v>60100202</v>
          </cell>
        </row>
        <row r="4235">
          <cell r="X4235">
            <v>60100301</v>
          </cell>
        </row>
        <row r="4236">
          <cell r="X4236">
            <v>60100301</v>
          </cell>
        </row>
        <row r="4237">
          <cell r="X4237">
            <v>60100301</v>
          </cell>
        </row>
        <row r="4238">
          <cell r="X4238">
            <v>60100301</v>
          </cell>
        </row>
        <row r="4239">
          <cell r="X4239">
            <v>60100301</v>
          </cell>
        </row>
        <row r="4240">
          <cell r="X4240">
            <v>60100301</v>
          </cell>
        </row>
        <row r="4241">
          <cell r="X4241">
            <v>60100301</v>
          </cell>
        </row>
        <row r="4242">
          <cell r="X4242">
            <v>60100301</v>
          </cell>
        </row>
        <row r="4243">
          <cell r="X4243">
            <v>60100301</v>
          </cell>
        </row>
        <row r="4244">
          <cell r="X4244">
            <v>60100301</v>
          </cell>
        </row>
        <row r="4245">
          <cell r="X4245">
            <v>60100301</v>
          </cell>
        </row>
        <row r="4246">
          <cell r="X4246">
            <v>60100301</v>
          </cell>
        </row>
        <row r="4247">
          <cell r="X4247">
            <v>60100301</v>
          </cell>
        </row>
        <row r="4248">
          <cell r="X4248">
            <v>60100301</v>
          </cell>
        </row>
        <row r="4249">
          <cell r="X4249">
            <v>60100303</v>
          </cell>
        </row>
        <row r="4250">
          <cell r="X4250">
            <v>60100303</v>
          </cell>
        </row>
        <row r="4251">
          <cell r="X4251">
            <v>60100303</v>
          </cell>
        </row>
        <row r="4252">
          <cell r="X4252">
            <v>60100303</v>
          </cell>
        </row>
        <row r="4253">
          <cell r="X4253">
            <v>60100303</v>
          </cell>
        </row>
        <row r="4254">
          <cell r="X4254">
            <v>60100303</v>
          </cell>
        </row>
        <row r="4255">
          <cell r="X4255">
            <v>60100303</v>
          </cell>
        </row>
        <row r="4256">
          <cell r="X4256">
            <v>60100303</v>
          </cell>
        </row>
        <row r="4257">
          <cell r="X4257">
            <v>60100303</v>
          </cell>
        </row>
        <row r="4258">
          <cell r="X4258">
            <v>60100303</v>
          </cell>
        </row>
        <row r="4259">
          <cell r="X4259">
            <v>60100303</v>
          </cell>
        </row>
        <row r="4260">
          <cell r="X4260">
            <v>60100303</v>
          </cell>
        </row>
        <row r="4261">
          <cell r="X4261">
            <v>60100303</v>
          </cell>
        </row>
        <row r="4262">
          <cell r="X4262">
            <v>60100303</v>
          </cell>
        </row>
        <row r="4263">
          <cell r="X4263">
            <v>60100304</v>
          </cell>
        </row>
        <row r="4264">
          <cell r="X4264">
            <v>60100304</v>
          </cell>
        </row>
        <row r="4265">
          <cell r="X4265">
            <v>60100305</v>
          </cell>
        </row>
        <row r="4266">
          <cell r="X4266">
            <v>60100305</v>
          </cell>
        </row>
        <row r="4267">
          <cell r="X4267">
            <v>60100305</v>
          </cell>
        </row>
        <row r="4268">
          <cell r="X4268">
            <v>60100305</v>
          </cell>
        </row>
        <row r="4269">
          <cell r="X4269">
            <v>60100305</v>
          </cell>
        </row>
        <row r="4270">
          <cell r="X4270">
            <v>60100305</v>
          </cell>
        </row>
        <row r="4271">
          <cell r="X4271">
            <v>60100305</v>
          </cell>
        </row>
        <row r="4272">
          <cell r="X4272">
            <v>60100305</v>
          </cell>
        </row>
        <row r="4273">
          <cell r="X4273">
            <v>60100305</v>
          </cell>
        </row>
        <row r="4274">
          <cell r="X4274">
            <v>60100305</v>
          </cell>
        </row>
        <row r="4275">
          <cell r="X4275">
            <v>60100305</v>
          </cell>
        </row>
        <row r="4276">
          <cell r="X4276">
            <v>60100305</v>
          </cell>
        </row>
        <row r="4277">
          <cell r="X4277">
            <v>60100305</v>
          </cell>
        </row>
        <row r="4278">
          <cell r="X4278">
            <v>60100305</v>
          </cell>
        </row>
        <row r="4279">
          <cell r="X4279">
            <v>60100306</v>
          </cell>
        </row>
        <row r="4280">
          <cell r="X4280">
            <v>60100306</v>
          </cell>
        </row>
        <row r="4281">
          <cell r="X4281">
            <v>60100306</v>
          </cell>
        </row>
        <row r="4282">
          <cell r="X4282">
            <v>60100306</v>
          </cell>
        </row>
        <row r="4283">
          <cell r="X4283">
            <v>60100306</v>
          </cell>
        </row>
        <row r="4284">
          <cell r="X4284">
            <v>60100306</v>
          </cell>
        </row>
        <row r="4285">
          <cell r="X4285">
            <v>60100306</v>
          </cell>
        </row>
        <row r="4286">
          <cell r="X4286">
            <v>60100306</v>
          </cell>
        </row>
        <row r="4287">
          <cell r="X4287">
            <v>60100306</v>
          </cell>
        </row>
        <row r="4288">
          <cell r="X4288">
            <v>60100306</v>
          </cell>
        </row>
        <row r="4289">
          <cell r="X4289">
            <v>60100306</v>
          </cell>
        </row>
        <row r="4290">
          <cell r="X4290">
            <v>60100306</v>
          </cell>
        </row>
        <row r="4291">
          <cell r="X4291">
            <v>60100306</v>
          </cell>
        </row>
        <row r="4292">
          <cell r="X4292">
            <v>60100306</v>
          </cell>
        </row>
        <row r="4293">
          <cell r="X4293">
            <v>60100401</v>
          </cell>
        </row>
        <row r="4294">
          <cell r="X4294">
            <v>60100401</v>
          </cell>
        </row>
        <row r="4295">
          <cell r="X4295">
            <v>60100401</v>
          </cell>
        </row>
        <row r="4296">
          <cell r="X4296">
            <v>60100401</v>
          </cell>
        </row>
        <row r="4297">
          <cell r="X4297">
            <v>60100401</v>
          </cell>
        </row>
        <row r="4298">
          <cell r="X4298">
            <v>60100401</v>
          </cell>
        </row>
        <row r="4299">
          <cell r="X4299">
            <v>60100401</v>
          </cell>
        </row>
        <row r="4300">
          <cell r="X4300">
            <v>60100401</v>
          </cell>
        </row>
        <row r="4301">
          <cell r="X4301">
            <v>60100401</v>
          </cell>
        </row>
        <row r="4302">
          <cell r="X4302">
            <v>60100401</v>
          </cell>
        </row>
        <row r="4303">
          <cell r="X4303">
            <v>60100401</v>
          </cell>
        </row>
        <row r="4304">
          <cell r="X4304">
            <v>60100401</v>
          </cell>
        </row>
        <row r="4305">
          <cell r="X4305">
            <v>60100401</v>
          </cell>
        </row>
        <row r="4306">
          <cell r="X4306">
            <v>60100401</v>
          </cell>
        </row>
        <row r="4307">
          <cell r="X4307">
            <v>60100904</v>
          </cell>
        </row>
        <row r="4308">
          <cell r="X4308">
            <v>60100904</v>
          </cell>
        </row>
        <row r="4309">
          <cell r="X4309">
            <v>60100904</v>
          </cell>
        </row>
        <row r="4310">
          <cell r="X4310">
            <v>60100904</v>
          </cell>
        </row>
        <row r="4311">
          <cell r="X4311">
            <v>60100905</v>
          </cell>
        </row>
        <row r="4312">
          <cell r="X4312">
            <v>60100905</v>
          </cell>
        </row>
        <row r="4313">
          <cell r="X4313">
            <v>60100905</v>
          </cell>
        </row>
        <row r="4314">
          <cell r="X4314">
            <v>60100905</v>
          </cell>
        </row>
        <row r="4315">
          <cell r="X4315">
            <v>60100905</v>
          </cell>
        </row>
        <row r="4316">
          <cell r="X4316">
            <v>60100905</v>
          </cell>
        </row>
        <row r="4317">
          <cell r="X4317">
            <v>60100905</v>
          </cell>
        </row>
        <row r="4318">
          <cell r="X4318">
            <v>60100905</v>
          </cell>
        </row>
        <row r="4319">
          <cell r="X4319">
            <v>60100905</v>
          </cell>
        </row>
        <row r="4320">
          <cell r="X4320">
            <v>60100905</v>
          </cell>
        </row>
        <row r="4321">
          <cell r="X4321">
            <v>60100905</v>
          </cell>
        </row>
        <row r="4322">
          <cell r="X4322">
            <v>60100905</v>
          </cell>
        </row>
        <row r="4323">
          <cell r="X4323">
            <v>60100905</v>
          </cell>
        </row>
        <row r="4324">
          <cell r="X4324">
            <v>60100905</v>
          </cell>
        </row>
        <row r="4325">
          <cell r="X4325">
            <v>60100906</v>
          </cell>
        </row>
        <row r="4326">
          <cell r="X4326">
            <v>60100907</v>
          </cell>
        </row>
        <row r="4327">
          <cell r="X4327">
            <v>60100907</v>
          </cell>
        </row>
        <row r="4328">
          <cell r="X4328">
            <v>60100907</v>
          </cell>
        </row>
        <row r="4329">
          <cell r="X4329">
            <v>60100907</v>
          </cell>
        </row>
        <row r="4330">
          <cell r="X4330">
            <v>60100907</v>
          </cell>
        </row>
        <row r="4331">
          <cell r="X4331">
            <v>60100907</v>
          </cell>
        </row>
        <row r="4332">
          <cell r="X4332">
            <v>60100907</v>
          </cell>
        </row>
        <row r="4333">
          <cell r="X4333">
            <v>60100907</v>
          </cell>
        </row>
        <row r="4334">
          <cell r="X4334">
            <v>60100907</v>
          </cell>
        </row>
        <row r="4335">
          <cell r="X4335">
            <v>60100907</v>
          </cell>
        </row>
        <row r="4336">
          <cell r="X4336">
            <v>60100907</v>
          </cell>
        </row>
        <row r="4337">
          <cell r="X4337">
            <v>60100907</v>
          </cell>
        </row>
        <row r="4338">
          <cell r="X4338">
            <v>60100907</v>
          </cell>
        </row>
        <row r="4339">
          <cell r="X4339">
            <v>60100907</v>
          </cell>
        </row>
        <row r="4340">
          <cell r="X4340">
            <v>60100908</v>
          </cell>
        </row>
        <row r="4341">
          <cell r="X4341">
            <v>60100911</v>
          </cell>
        </row>
        <row r="4342">
          <cell r="X4342">
            <v>60100912</v>
          </cell>
        </row>
        <row r="4343">
          <cell r="X4343">
            <v>60108001</v>
          </cell>
        </row>
        <row r="4344">
          <cell r="X4344">
            <v>60108001</v>
          </cell>
        </row>
        <row r="4345">
          <cell r="X4345">
            <v>60108002</v>
          </cell>
        </row>
        <row r="4346">
          <cell r="X4346">
            <v>60108003</v>
          </cell>
        </row>
        <row r="4347">
          <cell r="X4347">
            <v>60108003</v>
          </cell>
        </row>
        <row r="4348">
          <cell r="X4348">
            <v>60108004</v>
          </cell>
        </row>
        <row r="4349">
          <cell r="X4349">
            <v>60108005</v>
          </cell>
        </row>
        <row r="4350">
          <cell r="X4350">
            <v>60108006</v>
          </cell>
        </row>
        <row r="4351">
          <cell r="X4351">
            <v>60108006</v>
          </cell>
        </row>
        <row r="4352">
          <cell r="X4352">
            <v>60150101</v>
          </cell>
        </row>
        <row r="4353">
          <cell r="X4353">
            <v>60150101</v>
          </cell>
        </row>
        <row r="4354">
          <cell r="X4354">
            <v>60150101</v>
          </cell>
        </row>
        <row r="4355">
          <cell r="X4355">
            <v>60150101</v>
          </cell>
        </row>
        <row r="4356">
          <cell r="X4356">
            <v>60150101</v>
          </cell>
        </row>
        <row r="4357">
          <cell r="X4357">
            <v>60150101</v>
          </cell>
        </row>
        <row r="4358">
          <cell r="X4358">
            <v>60150101</v>
          </cell>
        </row>
        <row r="4359">
          <cell r="X4359">
            <v>60150101</v>
          </cell>
        </row>
        <row r="4360">
          <cell r="X4360">
            <v>60150101</v>
          </cell>
        </row>
        <row r="4361">
          <cell r="X4361">
            <v>60150101</v>
          </cell>
        </row>
        <row r="4362">
          <cell r="X4362">
            <v>60150101</v>
          </cell>
        </row>
        <row r="4363">
          <cell r="X4363">
            <v>60150101</v>
          </cell>
        </row>
        <row r="4364">
          <cell r="X4364">
            <v>60150101</v>
          </cell>
        </row>
        <row r="4365">
          <cell r="X4365">
            <v>60150101</v>
          </cell>
        </row>
        <row r="4366">
          <cell r="X4366">
            <v>60158001</v>
          </cell>
        </row>
        <row r="4367">
          <cell r="X4367">
            <v>60200101</v>
          </cell>
        </row>
        <row r="4368">
          <cell r="X4368">
            <v>60200101</v>
          </cell>
        </row>
        <row r="4369">
          <cell r="X4369">
            <v>60200101</v>
          </cell>
        </row>
        <row r="4370">
          <cell r="X4370">
            <v>60200101</v>
          </cell>
        </row>
        <row r="4371">
          <cell r="X4371">
            <v>60200101</v>
          </cell>
        </row>
        <row r="4372">
          <cell r="X4372">
            <v>60200101</v>
          </cell>
        </row>
        <row r="4373">
          <cell r="X4373">
            <v>60200101</v>
          </cell>
        </row>
        <row r="4374">
          <cell r="X4374">
            <v>60200101</v>
          </cell>
        </row>
        <row r="4375">
          <cell r="X4375">
            <v>60200101</v>
          </cell>
        </row>
        <row r="4376">
          <cell r="X4376">
            <v>60200101</v>
          </cell>
        </row>
        <row r="4377">
          <cell r="X4377">
            <v>60200101</v>
          </cell>
        </row>
        <row r="4378">
          <cell r="X4378">
            <v>60200101</v>
          </cell>
        </row>
        <row r="4379">
          <cell r="X4379">
            <v>60200101</v>
          </cell>
        </row>
        <row r="4380">
          <cell r="X4380">
            <v>60200101</v>
          </cell>
        </row>
        <row r="4381">
          <cell r="X4381">
            <v>60200102</v>
          </cell>
        </row>
        <row r="4382">
          <cell r="X4382">
            <v>60200102</v>
          </cell>
        </row>
        <row r="4383">
          <cell r="X4383">
            <v>60200102</v>
          </cell>
        </row>
        <row r="4384">
          <cell r="X4384">
            <v>60200102</v>
          </cell>
        </row>
        <row r="4385">
          <cell r="X4385">
            <v>60200102</v>
          </cell>
        </row>
        <row r="4386">
          <cell r="X4386">
            <v>60200102</v>
          </cell>
        </row>
        <row r="4387">
          <cell r="X4387">
            <v>60200102</v>
          </cell>
        </row>
        <row r="4388">
          <cell r="X4388">
            <v>60200102</v>
          </cell>
        </row>
        <row r="4389">
          <cell r="X4389">
            <v>60200102</v>
          </cell>
        </row>
        <row r="4390">
          <cell r="X4390">
            <v>60200102</v>
          </cell>
        </row>
        <row r="4391">
          <cell r="X4391">
            <v>60200102</v>
          </cell>
        </row>
        <row r="4392">
          <cell r="X4392">
            <v>60200102</v>
          </cell>
        </row>
        <row r="4393">
          <cell r="X4393">
            <v>60200102</v>
          </cell>
        </row>
        <row r="4394">
          <cell r="X4394">
            <v>60200102</v>
          </cell>
        </row>
        <row r="4395">
          <cell r="X4395">
            <v>60200103</v>
          </cell>
        </row>
        <row r="4396">
          <cell r="X4396">
            <v>60200103</v>
          </cell>
        </row>
        <row r="4397">
          <cell r="X4397">
            <v>60200103</v>
          </cell>
        </row>
        <row r="4398">
          <cell r="X4398">
            <v>60200103</v>
          </cell>
        </row>
        <row r="4399">
          <cell r="X4399">
            <v>60200103</v>
          </cell>
        </row>
        <row r="4400">
          <cell r="X4400">
            <v>60200103</v>
          </cell>
        </row>
        <row r="4401">
          <cell r="X4401">
            <v>60200103</v>
          </cell>
        </row>
        <row r="4402">
          <cell r="X4402">
            <v>60200103</v>
          </cell>
        </row>
        <row r="4403">
          <cell r="X4403">
            <v>60200103</v>
          </cell>
        </row>
        <row r="4404">
          <cell r="X4404">
            <v>60200103</v>
          </cell>
        </row>
        <row r="4405">
          <cell r="X4405">
            <v>60200103</v>
          </cell>
        </row>
        <row r="4406">
          <cell r="X4406">
            <v>60200103</v>
          </cell>
        </row>
        <row r="4407">
          <cell r="X4407">
            <v>60200103</v>
          </cell>
        </row>
        <row r="4408">
          <cell r="X4408">
            <v>60200103</v>
          </cell>
        </row>
        <row r="4409">
          <cell r="X4409">
            <v>60200104</v>
          </cell>
        </row>
        <row r="4410">
          <cell r="X4410">
            <v>60200104</v>
          </cell>
        </row>
        <row r="4411">
          <cell r="X4411">
            <v>60200104</v>
          </cell>
        </row>
        <row r="4412">
          <cell r="X4412">
            <v>60200104</v>
          </cell>
        </row>
        <row r="4413">
          <cell r="X4413">
            <v>60200105</v>
          </cell>
        </row>
        <row r="4414">
          <cell r="X4414">
            <v>60200105</v>
          </cell>
        </row>
        <row r="4415">
          <cell r="X4415">
            <v>60200120</v>
          </cell>
        </row>
        <row r="4416">
          <cell r="X4416">
            <v>60300101</v>
          </cell>
        </row>
        <row r="4417">
          <cell r="X4417">
            <v>60300101</v>
          </cell>
        </row>
        <row r="4418">
          <cell r="X4418">
            <v>60300101</v>
          </cell>
        </row>
        <row r="4419">
          <cell r="X4419">
            <v>60300101</v>
          </cell>
        </row>
        <row r="4420">
          <cell r="X4420">
            <v>60300101</v>
          </cell>
        </row>
        <row r="4421">
          <cell r="X4421">
            <v>60300101</v>
          </cell>
        </row>
        <row r="4422">
          <cell r="X4422">
            <v>60300101</v>
          </cell>
        </row>
        <row r="4423">
          <cell r="X4423">
            <v>60300101</v>
          </cell>
        </row>
        <row r="4424">
          <cell r="X4424">
            <v>60300101</v>
          </cell>
        </row>
        <row r="4425">
          <cell r="X4425">
            <v>60300101</v>
          </cell>
        </row>
        <row r="4426">
          <cell r="X4426">
            <v>60300101</v>
          </cell>
        </row>
        <row r="4427">
          <cell r="X4427">
            <v>60300101</v>
          </cell>
        </row>
        <row r="4428">
          <cell r="X4428">
            <v>60300101</v>
          </cell>
        </row>
        <row r="4429">
          <cell r="X4429">
            <v>60300101</v>
          </cell>
        </row>
        <row r="4430">
          <cell r="X4430">
            <v>60300102</v>
          </cell>
        </row>
        <row r="4431">
          <cell r="X4431">
            <v>60300102</v>
          </cell>
        </row>
        <row r="4432">
          <cell r="X4432">
            <v>60300102</v>
          </cell>
        </row>
        <row r="4433">
          <cell r="X4433">
            <v>60300102</v>
          </cell>
        </row>
        <row r="4434">
          <cell r="X4434">
            <v>60300102</v>
          </cell>
        </row>
        <row r="4435">
          <cell r="X4435">
            <v>60300102</v>
          </cell>
        </row>
        <row r="4436">
          <cell r="X4436">
            <v>60300102</v>
          </cell>
        </row>
        <row r="4437">
          <cell r="X4437">
            <v>60300102</v>
          </cell>
        </row>
        <row r="4438">
          <cell r="X4438">
            <v>60300102</v>
          </cell>
        </row>
        <row r="4439">
          <cell r="X4439">
            <v>60300102</v>
          </cell>
        </row>
        <row r="4440">
          <cell r="X4440">
            <v>60300102</v>
          </cell>
        </row>
        <row r="4441">
          <cell r="X4441">
            <v>60300102</v>
          </cell>
        </row>
        <row r="4442">
          <cell r="X4442">
            <v>60300103</v>
          </cell>
        </row>
        <row r="4443">
          <cell r="X4443">
            <v>60300103</v>
          </cell>
        </row>
        <row r="4444">
          <cell r="X4444">
            <v>60300103</v>
          </cell>
        </row>
        <row r="4445">
          <cell r="X4445">
            <v>60300103</v>
          </cell>
        </row>
        <row r="4446">
          <cell r="X4446">
            <v>60300103</v>
          </cell>
        </row>
        <row r="4447">
          <cell r="X4447">
            <v>60300103</v>
          </cell>
        </row>
        <row r="4448">
          <cell r="X4448">
            <v>60300103</v>
          </cell>
        </row>
        <row r="4449">
          <cell r="X4449">
            <v>60300103</v>
          </cell>
        </row>
        <row r="4450">
          <cell r="X4450">
            <v>60300103</v>
          </cell>
        </row>
        <row r="4451">
          <cell r="X4451">
            <v>60300103</v>
          </cell>
        </row>
        <row r="4452">
          <cell r="X4452">
            <v>60300103</v>
          </cell>
        </row>
        <row r="4453">
          <cell r="X4453">
            <v>60300103</v>
          </cell>
        </row>
        <row r="4454">
          <cell r="X4454">
            <v>60300103</v>
          </cell>
        </row>
        <row r="4455">
          <cell r="X4455">
            <v>60300106</v>
          </cell>
        </row>
        <row r="4456">
          <cell r="X4456">
            <v>60300107</v>
          </cell>
        </row>
        <row r="4457">
          <cell r="X4457">
            <v>60300107</v>
          </cell>
        </row>
        <row r="4458">
          <cell r="X4458">
            <v>60300107</v>
          </cell>
        </row>
        <row r="4459">
          <cell r="X4459">
            <v>60300107</v>
          </cell>
        </row>
        <row r="4460">
          <cell r="X4460">
            <v>60300107</v>
          </cell>
        </row>
        <row r="4461">
          <cell r="X4461">
            <v>60300107</v>
          </cell>
        </row>
        <row r="4462">
          <cell r="X4462">
            <v>60300107</v>
          </cell>
        </row>
        <row r="4463">
          <cell r="X4463">
            <v>60300107</v>
          </cell>
        </row>
        <row r="4464">
          <cell r="X4464">
            <v>60300107</v>
          </cell>
        </row>
        <row r="4465">
          <cell r="X4465">
            <v>60300107</v>
          </cell>
        </row>
        <row r="4466">
          <cell r="X4466">
            <v>60300107</v>
          </cell>
        </row>
        <row r="4467">
          <cell r="X4467">
            <v>60300107</v>
          </cell>
        </row>
        <row r="4468">
          <cell r="X4468">
            <v>60300107</v>
          </cell>
        </row>
        <row r="4469">
          <cell r="X4469">
            <v>60300107</v>
          </cell>
        </row>
        <row r="4470">
          <cell r="X4470">
            <v>60300108</v>
          </cell>
        </row>
        <row r="4471">
          <cell r="X4471">
            <v>60300108</v>
          </cell>
        </row>
        <row r="4472">
          <cell r="X4472">
            <v>60300108</v>
          </cell>
        </row>
        <row r="4473">
          <cell r="X4473">
            <v>60300108</v>
          </cell>
        </row>
        <row r="4474">
          <cell r="X4474">
            <v>60300108</v>
          </cell>
        </row>
        <row r="4475">
          <cell r="X4475">
            <v>60300108</v>
          </cell>
        </row>
        <row r="4476">
          <cell r="X4476">
            <v>60300108</v>
          </cell>
        </row>
        <row r="4477">
          <cell r="X4477">
            <v>60300108</v>
          </cell>
        </row>
        <row r="4478">
          <cell r="X4478">
            <v>60300108</v>
          </cell>
        </row>
        <row r="4479">
          <cell r="X4479">
            <v>60300108</v>
          </cell>
        </row>
        <row r="4480">
          <cell r="X4480">
            <v>60300108</v>
          </cell>
        </row>
        <row r="4481">
          <cell r="X4481">
            <v>60300108</v>
          </cell>
        </row>
        <row r="4482">
          <cell r="X4482">
            <v>60300108</v>
          </cell>
        </row>
        <row r="4483">
          <cell r="X4483">
            <v>60300108</v>
          </cell>
        </row>
        <row r="4484">
          <cell r="X4484">
            <v>60300109</v>
          </cell>
        </row>
        <row r="4485">
          <cell r="X4485">
            <v>60300109</v>
          </cell>
        </row>
        <row r="4486">
          <cell r="X4486">
            <v>60300109</v>
          </cell>
        </row>
        <row r="4487">
          <cell r="X4487">
            <v>60300109</v>
          </cell>
        </row>
        <row r="4488">
          <cell r="X4488">
            <v>60300109</v>
          </cell>
        </row>
        <row r="4489">
          <cell r="X4489">
            <v>60300109</v>
          </cell>
        </row>
        <row r="4490">
          <cell r="X4490">
            <v>60300109</v>
          </cell>
        </row>
        <row r="4491">
          <cell r="X4491">
            <v>60300109</v>
          </cell>
        </row>
        <row r="4492">
          <cell r="X4492">
            <v>60300109</v>
          </cell>
        </row>
        <row r="4493">
          <cell r="X4493">
            <v>60300109</v>
          </cell>
        </row>
        <row r="4494">
          <cell r="X4494">
            <v>60300109</v>
          </cell>
        </row>
        <row r="4495">
          <cell r="X4495">
            <v>60300109</v>
          </cell>
        </row>
        <row r="4496">
          <cell r="X4496">
            <v>60300109</v>
          </cell>
        </row>
        <row r="4497">
          <cell r="X4497">
            <v>60300109</v>
          </cell>
        </row>
        <row r="4498">
          <cell r="X4498">
            <v>60300110</v>
          </cell>
        </row>
        <row r="4499">
          <cell r="X4499">
            <v>60300110</v>
          </cell>
        </row>
        <row r="4500">
          <cell r="X4500">
            <v>60300110</v>
          </cell>
        </row>
        <row r="4501">
          <cell r="X4501">
            <v>60300110</v>
          </cell>
        </row>
        <row r="4502">
          <cell r="X4502">
            <v>60300110</v>
          </cell>
        </row>
        <row r="4503">
          <cell r="X4503">
            <v>60300110</v>
          </cell>
        </row>
        <row r="4504">
          <cell r="X4504">
            <v>60300110</v>
          </cell>
        </row>
        <row r="4505">
          <cell r="X4505">
            <v>60300110</v>
          </cell>
        </row>
        <row r="4506">
          <cell r="X4506">
            <v>60300110</v>
          </cell>
        </row>
        <row r="4507">
          <cell r="X4507">
            <v>60300110</v>
          </cell>
        </row>
        <row r="4508">
          <cell r="X4508">
            <v>60300110</v>
          </cell>
        </row>
        <row r="4509">
          <cell r="X4509">
            <v>60300110</v>
          </cell>
        </row>
        <row r="4510">
          <cell r="X4510">
            <v>60300110</v>
          </cell>
        </row>
        <row r="4511">
          <cell r="X4511">
            <v>60300110</v>
          </cell>
        </row>
        <row r="4512">
          <cell r="X4512">
            <v>60300111</v>
          </cell>
        </row>
        <row r="4513">
          <cell r="X4513">
            <v>60300111</v>
          </cell>
        </row>
        <row r="4514">
          <cell r="X4514">
            <v>60300112</v>
          </cell>
        </row>
        <row r="4515">
          <cell r="X4515">
            <v>60300112</v>
          </cell>
        </row>
        <row r="4516">
          <cell r="X4516">
            <v>60300112</v>
          </cell>
        </row>
        <row r="4517">
          <cell r="X4517">
            <v>60300112</v>
          </cell>
        </row>
        <row r="4518">
          <cell r="X4518">
            <v>60300112</v>
          </cell>
        </row>
        <row r="4519">
          <cell r="X4519">
            <v>60300112</v>
          </cell>
        </row>
        <row r="4520">
          <cell r="X4520">
            <v>60300112</v>
          </cell>
        </row>
        <row r="4521">
          <cell r="X4521">
            <v>60300112</v>
          </cell>
        </row>
        <row r="4522">
          <cell r="X4522">
            <v>60300112</v>
          </cell>
        </row>
        <row r="4523">
          <cell r="X4523">
            <v>60300112</v>
          </cell>
        </row>
        <row r="4524">
          <cell r="X4524">
            <v>60300112</v>
          </cell>
        </row>
        <row r="4525">
          <cell r="X4525">
            <v>60300112</v>
          </cell>
        </row>
        <row r="4526">
          <cell r="X4526">
            <v>60300112</v>
          </cell>
        </row>
        <row r="4527">
          <cell r="X4527">
            <v>60300112</v>
          </cell>
        </row>
        <row r="4528">
          <cell r="X4528">
            <v>60300902</v>
          </cell>
        </row>
        <row r="4529">
          <cell r="X4529">
            <v>60300998</v>
          </cell>
        </row>
        <row r="4530">
          <cell r="X4530">
            <v>60300999</v>
          </cell>
        </row>
        <row r="4531">
          <cell r="X4531">
            <v>60300999</v>
          </cell>
        </row>
        <row r="4532">
          <cell r="X4532">
            <v>60300999</v>
          </cell>
        </row>
        <row r="4533">
          <cell r="X4533">
            <v>60300999</v>
          </cell>
        </row>
        <row r="4534">
          <cell r="X4534">
            <v>60300999</v>
          </cell>
        </row>
        <row r="4535">
          <cell r="X4535">
            <v>60300999</v>
          </cell>
        </row>
        <row r="4536">
          <cell r="X4536">
            <v>60300999</v>
          </cell>
        </row>
        <row r="4537">
          <cell r="X4537">
            <v>60300999</v>
          </cell>
        </row>
        <row r="4538">
          <cell r="X4538">
            <v>60300999</v>
          </cell>
        </row>
        <row r="4539">
          <cell r="X4539">
            <v>60300999</v>
          </cell>
        </row>
        <row r="4540">
          <cell r="X4540">
            <v>60300999</v>
          </cell>
        </row>
        <row r="4541">
          <cell r="X4541">
            <v>60300999</v>
          </cell>
        </row>
        <row r="4542">
          <cell r="X4542">
            <v>60300999</v>
          </cell>
        </row>
        <row r="4543">
          <cell r="X4543">
            <v>60300999</v>
          </cell>
        </row>
        <row r="4544">
          <cell r="X4544">
            <v>60308001</v>
          </cell>
        </row>
        <row r="4545">
          <cell r="X4545">
            <v>60308001</v>
          </cell>
        </row>
        <row r="4546">
          <cell r="X4546">
            <v>60400101</v>
          </cell>
        </row>
        <row r="4547">
          <cell r="X4547">
            <v>60400101</v>
          </cell>
        </row>
        <row r="4548">
          <cell r="X4548">
            <v>60400101</v>
          </cell>
        </row>
        <row r="4549">
          <cell r="X4549">
            <v>60400101</v>
          </cell>
        </row>
        <row r="4550">
          <cell r="X4550">
            <v>60400101</v>
          </cell>
        </row>
        <row r="4551">
          <cell r="X4551">
            <v>60400101</v>
          </cell>
        </row>
        <row r="4552">
          <cell r="X4552">
            <v>60400101</v>
          </cell>
        </row>
        <row r="4553">
          <cell r="X4553">
            <v>60400101</v>
          </cell>
        </row>
        <row r="4554">
          <cell r="X4554">
            <v>60400101</v>
          </cell>
        </row>
        <row r="4555">
          <cell r="X4555">
            <v>60400101</v>
          </cell>
        </row>
        <row r="4556">
          <cell r="X4556">
            <v>60400101</v>
          </cell>
        </row>
        <row r="4557">
          <cell r="X4557">
            <v>60400101</v>
          </cell>
        </row>
        <row r="4558">
          <cell r="X4558">
            <v>60400101</v>
          </cell>
        </row>
        <row r="4559">
          <cell r="X4559">
            <v>60400101</v>
          </cell>
        </row>
        <row r="4560">
          <cell r="X4560">
            <v>60400102</v>
          </cell>
        </row>
        <row r="4561">
          <cell r="X4561">
            <v>60400102</v>
          </cell>
        </row>
        <row r="4562">
          <cell r="X4562">
            <v>60400102</v>
          </cell>
        </row>
        <row r="4563">
          <cell r="X4563">
            <v>60400102</v>
          </cell>
        </row>
        <row r="4564">
          <cell r="X4564">
            <v>60400102</v>
          </cell>
        </row>
        <row r="4565">
          <cell r="X4565">
            <v>60400102</v>
          </cell>
        </row>
        <row r="4566">
          <cell r="X4566">
            <v>60400102</v>
          </cell>
        </row>
        <row r="4567">
          <cell r="X4567">
            <v>60400102</v>
          </cell>
        </row>
        <row r="4568">
          <cell r="X4568">
            <v>60400102</v>
          </cell>
        </row>
        <row r="4569">
          <cell r="X4569">
            <v>60400102</v>
          </cell>
        </row>
        <row r="4570">
          <cell r="X4570">
            <v>60400102</v>
          </cell>
        </row>
        <row r="4571">
          <cell r="X4571">
            <v>60400102</v>
          </cell>
        </row>
        <row r="4572">
          <cell r="X4572">
            <v>60400102</v>
          </cell>
        </row>
        <row r="4573">
          <cell r="X4573">
            <v>60400102</v>
          </cell>
        </row>
        <row r="4574">
          <cell r="X4574">
            <v>60400201</v>
          </cell>
        </row>
        <row r="4575">
          <cell r="X4575">
            <v>60400202</v>
          </cell>
        </row>
        <row r="4576">
          <cell r="X4576">
            <v>60400202</v>
          </cell>
        </row>
        <row r="4577">
          <cell r="X4577">
            <v>60408001</v>
          </cell>
        </row>
        <row r="4578">
          <cell r="X4578">
            <v>60408002</v>
          </cell>
        </row>
        <row r="4579">
          <cell r="X4579">
            <v>60408003</v>
          </cell>
        </row>
        <row r="4580">
          <cell r="X4580">
            <v>60408004</v>
          </cell>
        </row>
        <row r="4581">
          <cell r="X4581">
            <v>60408005</v>
          </cell>
        </row>
        <row r="4582">
          <cell r="X4582">
            <v>60408005</v>
          </cell>
        </row>
        <row r="4583">
          <cell r="X4583">
            <v>60408006</v>
          </cell>
        </row>
        <row r="4584">
          <cell r="X4584">
            <v>60408007</v>
          </cell>
        </row>
        <row r="4585">
          <cell r="X4585">
            <v>60408008</v>
          </cell>
        </row>
        <row r="4586">
          <cell r="X4586">
            <v>60408009</v>
          </cell>
        </row>
        <row r="4587">
          <cell r="X4587">
            <v>60408010</v>
          </cell>
        </row>
        <row r="4588">
          <cell r="X4588">
            <v>60408011</v>
          </cell>
        </row>
        <row r="4589">
          <cell r="X4589">
            <v>60408012</v>
          </cell>
        </row>
        <row r="4590">
          <cell r="X4590">
            <v>60408013</v>
          </cell>
        </row>
        <row r="4591">
          <cell r="X4591">
            <v>61000101</v>
          </cell>
        </row>
        <row r="4592">
          <cell r="X4592">
            <v>61000101</v>
          </cell>
        </row>
        <row r="4593">
          <cell r="X4593">
            <v>61000101</v>
          </cell>
        </row>
        <row r="4594">
          <cell r="X4594">
            <v>61000101</v>
          </cell>
        </row>
        <row r="4595">
          <cell r="X4595">
            <v>61000101</v>
          </cell>
        </row>
      </sheetData>
      <sheetData sheetId="4"/>
      <sheetData sheetId="5"/>
      <sheetData sheetId="6">
        <row r="1">
          <cell r="A1" t="str">
            <v>menu items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Report"/>
      <sheetName val="DataSheet"/>
      <sheetName val="DataCompile"/>
      <sheetName val="QueryORG"/>
      <sheetName val="QueryPRD"/>
      <sheetName val="QueryData"/>
      <sheetName val="ProdDrill"/>
      <sheetName val="OrgDrill"/>
      <sheetName val="PVR"/>
      <sheetName val="Data Verification"/>
      <sheetName val="MMR"/>
      <sheetName val="Qtr Analysis DIV Format"/>
      <sheetName val="VGSAMEDIT"/>
      <sheetName val="VGSAMEDITOLD"/>
      <sheetName val="PrintChart"/>
    </sheetNames>
    <sheetDataSet>
      <sheetData sheetId="0"/>
      <sheetData sheetId="1"/>
      <sheetData sheetId="2">
        <row r="42">
          <cell r="C42" t="str">
            <v>PY2</v>
          </cell>
        </row>
        <row r="43">
          <cell r="C43" t="str">
            <v>PYR</v>
          </cell>
        </row>
        <row r="44">
          <cell r="C44" t="str">
            <v>CYR</v>
          </cell>
        </row>
        <row r="45">
          <cell r="C45" t="str">
            <v>PLN</v>
          </cell>
        </row>
        <row r="46">
          <cell r="C46" t="str">
            <v>UPD</v>
          </cell>
        </row>
        <row r="47">
          <cell r="C47" t="str">
            <v>LBE</v>
          </cell>
        </row>
        <row r="48">
          <cell r="C48" t="str">
            <v>NYP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ocument Information"/>
      <sheetName val="Overview"/>
      <sheetName val="PCR Screenshot"/>
      <sheetName val="PCR List"/>
      <sheetName val="PCR Action Reasons"/>
      <sheetName val="PCR Role Matrix"/>
      <sheetName val="PCR Wizard Steps"/>
      <sheetName val="Flexflows"/>
      <sheetName val="Initiate_Action_FieldDetails"/>
      <sheetName val="Initiate_Action_Processes"/>
      <sheetName val="Initiate_Action_Possible_Values"/>
      <sheetName val="Hire - Initial Step"/>
      <sheetName val="Add new contract - Initial Step"/>
      <sheetName val="Rehire- Initial  Step"/>
      <sheetName val="Person Situation - Initial Step"/>
      <sheetName val="Person Situation2- Initial Step"/>
      <sheetName val="Personal Event - Initial Step"/>
      <sheetName val="Marriage - Initial Step"/>
      <sheetName val="Change Entry Date- Initial Step"/>
      <sheetName val="Change Leave Date- Initial Step"/>
      <sheetName val="FTI (3) &amp; PTI - Initial  Step"/>
      <sheetName val="FTI - Initial Step"/>
      <sheetName val="Termination - Initial Step"/>
      <sheetName val="Internal Move - Initial Step"/>
      <sheetName val="Trans within count- Init step"/>
      <sheetName val="Retirement - Initial Step"/>
      <sheetName val="Return to Work - Initial step"/>
      <sheetName val="Organizational Assignment Step"/>
      <sheetName val="Org. ass &amp; Pay related data"/>
      <sheetName val="Dates and tasks"/>
      <sheetName val="Pay related data step"/>
      <sheetName val="Pay related data (2)"/>
      <sheetName val="Corporate data"/>
      <sheetName val="Basic Pay"/>
      <sheetName val="Planned working time Step"/>
      <sheetName val="Permanent Address"/>
      <sheetName val="Bank Details"/>
      <sheetName val="Communication"/>
      <sheetName val="Personal Details"/>
      <sheetName val="Date Specification"/>
      <sheetName val="New born"/>
      <sheetName val="delimit spouse"/>
      <sheetName val="delimit payments"/>
      <sheetName val="delimit tasks"/>
      <sheetName val="delimit email"/>
      <sheetName val="monitoring of tasks"/>
      <sheetName val="contract details"/>
      <sheetName val="Process"/>
      <sheetName val="Permissability"/>
      <sheetName val="Validation"/>
      <sheetName val="YESNO"/>
      <sheetName val="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□</v>
          </cell>
        </row>
        <row r="2">
          <cell r="A2" t="str">
            <v>■</v>
          </cell>
        </row>
      </sheetData>
      <sheetData sheetId="5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creen"/>
      <sheetName val="b20 MASTER (100K USD RCA check)"/>
      <sheetName val="b20 MASTER Actual -JE Treshold "/>
      <sheetName val="Calculation_Precision"/>
      <sheetName val="Feedfile"/>
      <sheetName val="Notes"/>
    </sheetNames>
    <sheetDataSet>
      <sheetData sheetId="0"/>
      <sheetData sheetId="1">
        <row r="1"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</row>
        <row r="2"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 xml:space="preserve">ABBVIE 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 t="str">
            <v>2024 FINAL PLAN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 t="str">
            <v>BOOK EXCHANGE RATES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 t="str">
            <v>(TO BE USED FOR BALANCE SHEET TRANSLATION)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 t="str">
            <v>Dec 2023</v>
          </cell>
          <cell r="AJ5">
            <v>0</v>
          </cell>
          <cell r="AK5" t="str">
            <v>To be used for JE entries posted in period 1/2024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Period:</v>
          </cell>
          <cell r="AG6">
            <v>0</v>
          </cell>
          <cell r="AJ6">
            <v>0</v>
          </cell>
          <cell r="AK6">
            <v>0</v>
          </cell>
        </row>
        <row r="7">
          <cell r="E7">
            <v>0</v>
          </cell>
          <cell r="F7">
            <v>0</v>
          </cell>
          <cell r="G7">
            <v>0</v>
          </cell>
          <cell r="H7" t="str">
            <v>JAN</v>
          </cell>
          <cell r="I7">
            <v>0</v>
          </cell>
          <cell r="J7" t="str">
            <v>FEB</v>
          </cell>
          <cell r="K7">
            <v>0</v>
          </cell>
          <cell r="L7" t="str">
            <v>MAR</v>
          </cell>
          <cell r="M7">
            <v>0</v>
          </cell>
          <cell r="N7" t="str">
            <v>APR</v>
          </cell>
          <cell r="O7">
            <v>0</v>
          </cell>
          <cell r="P7" t="str">
            <v>MAY</v>
          </cell>
          <cell r="Q7">
            <v>0</v>
          </cell>
          <cell r="R7" t="str">
            <v>JUN</v>
          </cell>
          <cell r="S7">
            <v>0</v>
          </cell>
          <cell r="T7" t="str">
            <v>JUL</v>
          </cell>
          <cell r="U7">
            <v>0</v>
          </cell>
          <cell r="V7" t="str">
            <v>AUG</v>
          </cell>
          <cell r="W7">
            <v>0</v>
          </cell>
          <cell r="X7" t="str">
            <v>SEP</v>
          </cell>
          <cell r="Y7">
            <v>0</v>
          </cell>
          <cell r="Z7" t="str">
            <v>OCT</v>
          </cell>
          <cell r="AA7">
            <v>0</v>
          </cell>
          <cell r="AB7" t="str">
            <v>NOV</v>
          </cell>
          <cell r="AC7">
            <v>0</v>
          </cell>
          <cell r="AD7" t="str">
            <v>DEC</v>
          </cell>
          <cell r="AE7">
            <v>0</v>
          </cell>
          <cell r="AF7">
            <v>0</v>
          </cell>
          <cell r="AG7">
            <v>0</v>
          </cell>
          <cell r="AJ7">
            <v>0</v>
          </cell>
          <cell r="AK7">
            <v>0</v>
          </cell>
        </row>
        <row r="8">
          <cell r="E8" t="str">
            <v>ARS</v>
          </cell>
          <cell r="F8">
            <v>0</v>
          </cell>
          <cell r="G8">
            <v>0</v>
          </cell>
          <cell r="H8">
            <v>800</v>
          </cell>
          <cell r="I8">
            <v>0</v>
          </cell>
          <cell r="J8">
            <v>800</v>
          </cell>
          <cell r="K8">
            <v>0</v>
          </cell>
          <cell r="L8">
            <v>800</v>
          </cell>
          <cell r="M8">
            <v>0</v>
          </cell>
          <cell r="N8">
            <v>800</v>
          </cell>
          <cell r="O8">
            <v>0</v>
          </cell>
          <cell r="P8">
            <v>800</v>
          </cell>
          <cell r="Q8">
            <v>0</v>
          </cell>
          <cell r="R8">
            <v>800</v>
          </cell>
          <cell r="S8">
            <v>0</v>
          </cell>
          <cell r="T8">
            <v>800</v>
          </cell>
          <cell r="U8">
            <v>0</v>
          </cell>
          <cell r="V8">
            <v>800</v>
          </cell>
          <cell r="W8">
            <v>0</v>
          </cell>
          <cell r="X8">
            <v>800</v>
          </cell>
          <cell r="Y8">
            <v>0</v>
          </cell>
          <cell r="Z8">
            <v>800</v>
          </cell>
          <cell r="AA8">
            <v>0</v>
          </cell>
          <cell r="AB8">
            <v>800</v>
          </cell>
          <cell r="AC8">
            <v>0</v>
          </cell>
          <cell r="AD8">
            <v>800</v>
          </cell>
          <cell r="AE8">
            <v>0</v>
          </cell>
          <cell r="AF8">
            <v>0</v>
          </cell>
          <cell r="AG8">
            <v>0</v>
          </cell>
          <cell r="AI8">
            <v>808</v>
          </cell>
          <cell r="AJ8">
            <v>0.01</v>
          </cell>
          <cell r="AK8">
            <v>800</v>
          </cell>
        </row>
        <row r="9">
          <cell r="E9" t="str">
            <v>BOB</v>
          </cell>
          <cell r="F9">
            <v>0</v>
          </cell>
          <cell r="G9">
            <v>0</v>
          </cell>
          <cell r="H9">
            <v>7</v>
          </cell>
          <cell r="I9">
            <v>0</v>
          </cell>
          <cell r="J9">
            <v>7</v>
          </cell>
          <cell r="K9">
            <v>0</v>
          </cell>
          <cell r="L9">
            <v>7</v>
          </cell>
          <cell r="M9">
            <v>0</v>
          </cell>
          <cell r="N9">
            <v>7</v>
          </cell>
          <cell r="O9">
            <v>0</v>
          </cell>
          <cell r="P9">
            <v>7</v>
          </cell>
          <cell r="Q9">
            <v>0</v>
          </cell>
          <cell r="R9">
            <v>7</v>
          </cell>
          <cell r="S9">
            <v>0</v>
          </cell>
          <cell r="T9">
            <v>7</v>
          </cell>
          <cell r="U9">
            <v>0</v>
          </cell>
          <cell r="V9">
            <v>7</v>
          </cell>
          <cell r="W9">
            <v>0</v>
          </cell>
          <cell r="X9">
            <v>7</v>
          </cell>
          <cell r="Y9">
            <v>0</v>
          </cell>
          <cell r="Z9">
            <v>7</v>
          </cell>
          <cell r="AA9">
            <v>0</v>
          </cell>
          <cell r="AB9">
            <v>7</v>
          </cell>
          <cell r="AC9">
            <v>0</v>
          </cell>
          <cell r="AD9">
            <v>7</v>
          </cell>
          <cell r="AE9">
            <v>0</v>
          </cell>
          <cell r="AF9">
            <v>0</v>
          </cell>
          <cell r="AG9">
            <v>0</v>
          </cell>
          <cell r="AI9">
            <v>6.96</v>
          </cell>
          <cell r="AJ9">
            <v>-5.7142857142857195E-3</v>
          </cell>
          <cell r="AK9">
            <v>7</v>
          </cell>
        </row>
        <row r="10">
          <cell r="E10" t="str">
            <v>BMD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N10">
            <v>1</v>
          </cell>
          <cell r="O10">
            <v>0</v>
          </cell>
          <cell r="P10">
            <v>1</v>
          </cell>
          <cell r="Q10">
            <v>0</v>
          </cell>
          <cell r="R10">
            <v>1</v>
          </cell>
          <cell r="S10">
            <v>0</v>
          </cell>
          <cell r="T10">
            <v>1</v>
          </cell>
          <cell r="U10">
            <v>0</v>
          </cell>
          <cell r="V10">
            <v>1</v>
          </cell>
          <cell r="W10">
            <v>0</v>
          </cell>
          <cell r="X10">
            <v>1</v>
          </cell>
          <cell r="Y10">
            <v>0</v>
          </cell>
          <cell r="Z10">
            <v>1</v>
          </cell>
          <cell r="AA10">
            <v>0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I10">
            <v>1</v>
          </cell>
          <cell r="AJ10">
            <v>0</v>
          </cell>
          <cell r="AK10">
            <v>1</v>
          </cell>
        </row>
        <row r="11">
          <cell r="E11" t="str">
            <v>BSD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1</v>
          </cell>
          <cell r="W11">
            <v>0</v>
          </cell>
          <cell r="X11">
            <v>1</v>
          </cell>
          <cell r="Y11">
            <v>0</v>
          </cell>
          <cell r="Z11">
            <v>1</v>
          </cell>
          <cell r="AA11">
            <v>0</v>
          </cell>
          <cell r="AB11">
            <v>1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I11">
            <v>1</v>
          </cell>
          <cell r="AJ11">
            <v>0</v>
          </cell>
          <cell r="AK11">
            <v>1</v>
          </cell>
        </row>
        <row r="12">
          <cell r="E12" t="str">
            <v>BRL</v>
          </cell>
          <cell r="F12">
            <v>0</v>
          </cell>
          <cell r="G12">
            <v>0</v>
          </cell>
          <cell r="H12">
            <v>5.2</v>
          </cell>
          <cell r="I12">
            <v>0</v>
          </cell>
          <cell r="J12">
            <v>5.2</v>
          </cell>
          <cell r="K12">
            <v>0</v>
          </cell>
          <cell r="L12">
            <v>5.2</v>
          </cell>
          <cell r="M12">
            <v>0</v>
          </cell>
          <cell r="N12">
            <v>5.2</v>
          </cell>
          <cell r="O12">
            <v>0</v>
          </cell>
          <cell r="P12">
            <v>5.2</v>
          </cell>
          <cell r="Q12">
            <v>0</v>
          </cell>
          <cell r="R12">
            <v>5.2</v>
          </cell>
          <cell r="S12">
            <v>0</v>
          </cell>
          <cell r="T12">
            <v>5.2</v>
          </cell>
          <cell r="U12">
            <v>0</v>
          </cell>
          <cell r="V12">
            <v>5.2</v>
          </cell>
          <cell r="W12">
            <v>0</v>
          </cell>
          <cell r="X12">
            <v>5.2</v>
          </cell>
          <cell r="Y12">
            <v>0</v>
          </cell>
          <cell r="Z12">
            <v>5.2</v>
          </cell>
          <cell r="AA12">
            <v>0</v>
          </cell>
          <cell r="AB12">
            <v>5.2</v>
          </cell>
          <cell r="AC12">
            <v>0</v>
          </cell>
          <cell r="AD12">
            <v>5.2</v>
          </cell>
          <cell r="AE12">
            <v>0</v>
          </cell>
          <cell r="AF12">
            <v>0</v>
          </cell>
          <cell r="AG12">
            <v>0</v>
          </cell>
          <cell r="AI12">
            <v>4.8362999999999996</v>
          </cell>
          <cell r="AJ12">
            <v>-6.9942307692307804E-2</v>
          </cell>
          <cell r="AK12">
            <v>5.2</v>
          </cell>
        </row>
        <row r="13">
          <cell r="E13" t="str">
            <v>CLP</v>
          </cell>
          <cell r="F13">
            <v>0</v>
          </cell>
          <cell r="G13">
            <v>0</v>
          </cell>
          <cell r="H13">
            <v>800</v>
          </cell>
          <cell r="I13">
            <v>0</v>
          </cell>
          <cell r="J13">
            <v>800</v>
          </cell>
          <cell r="K13">
            <v>0</v>
          </cell>
          <cell r="L13">
            <v>800</v>
          </cell>
          <cell r="M13">
            <v>0</v>
          </cell>
          <cell r="N13">
            <v>800</v>
          </cell>
          <cell r="O13">
            <v>0</v>
          </cell>
          <cell r="P13">
            <v>800</v>
          </cell>
          <cell r="Q13">
            <v>0</v>
          </cell>
          <cell r="R13">
            <v>800</v>
          </cell>
          <cell r="S13">
            <v>0</v>
          </cell>
          <cell r="T13">
            <v>800</v>
          </cell>
          <cell r="U13">
            <v>0</v>
          </cell>
          <cell r="V13">
            <v>800</v>
          </cell>
          <cell r="W13">
            <v>0</v>
          </cell>
          <cell r="X13">
            <v>800</v>
          </cell>
          <cell r="Y13">
            <v>0</v>
          </cell>
          <cell r="Z13">
            <v>800</v>
          </cell>
          <cell r="AA13">
            <v>0</v>
          </cell>
          <cell r="AB13">
            <v>800</v>
          </cell>
          <cell r="AC13">
            <v>0</v>
          </cell>
          <cell r="AD13">
            <v>800</v>
          </cell>
          <cell r="AE13">
            <v>0</v>
          </cell>
          <cell r="AF13">
            <v>0</v>
          </cell>
          <cell r="AG13">
            <v>0</v>
          </cell>
          <cell r="AI13">
            <v>885.4</v>
          </cell>
          <cell r="AJ13">
            <v>0.10674999999999997</v>
          </cell>
          <cell r="AK13">
            <v>800</v>
          </cell>
        </row>
        <row r="14">
          <cell r="E14" t="str">
            <v>COP</v>
          </cell>
          <cell r="F14">
            <v>0</v>
          </cell>
          <cell r="G14">
            <v>0</v>
          </cell>
          <cell r="H14">
            <v>4500</v>
          </cell>
          <cell r="I14">
            <v>0</v>
          </cell>
          <cell r="J14">
            <v>4500</v>
          </cell>
          <cell r="K14">
            <v>0</v>
          </cell>
          <cell r="L14">
            <v>4500</v>
          </cell>
          <cell r="M14">
            <v>0</v>
          </cell>
          <cell r="N14">
            <v>4500</v>
          </cell>
          <cell r="O14">
            <v>0</v>
          </cell>
          <cell r="P14">
            <v>4500</v>
          </cell>
          <cell r="Q14">
            <v>0</v>
          </cell>
          <cell r="R14">
            <v>4500</v>
          </cell>
          <cell r="S14">
            <v>0</v>
          </cell>
          <cell r="T14">
            <v>4500</v>
          </cell>
          <cell r="U14">
            <v>0</v>
          </cell>
          <cell r="V14">
            <v>4500</v>
          </cell>
          <cell r="W14">
            <v>0</v>
          </cell>
          <cell r="X14">
            <v>4500</v>
          </cell>
          <cell r="Y14">
            <v>0</v>
          </cell>
          <cell r="Z14">
            <v>4500</v>
          </cell>
          <cell r="AA14">
            <v>0</v>
          </cell>
          <cell r="AB14">
            <v>4500</v>
          </cell>
          <cell r="AC14">
            <v>0</v>
          </cell>
          <cell r="AD14">
            <v>4500</v>
          </cell>
          <cell r="AE14">
            <v>0</v>
          </cell>
          <cell r="AF14">
            <v>0</v>
          </cell>
          <cell r="AG14">
            <v>0</v>
          </cell>
          <cell r="AI14">
            <v>3820.25</v>
          </cell>
          <cell r="AJ14">
            <v>-0.15105555555555555</v>
          </cell>
          <cell r="AK14">
            <v>4500</v>
          </cell>
        </row>
        <row r="15">
          <cell r="E15" t="str">
            <v>CRC</v>
          </cell>
          <cell r="F15">
            <v>0</v>
          </cell>
          <cell r="G15">
            <v>0</v>
          </cell>
          <cell r="H15">
            <v>540</v>
          </cell>
          <cell r="I15">
            <v>0</v>
          </cell>
          <cell r="J15">
            <v>540</v>
          </cell>
          <cell r="K15">
            <v>0</v>
          </cell>
          <cell r="L15">
            <v>540</v>
          </cell>
          <cell r="M15">
            <v>0</v>
          </cell>
          <cell r="N15">
            <v>540</v>
          </cell>
          <cell r="O15">
            <v>0</v>
          </cell>
          <cell r="P15">
            <v>540</v>
          </cell>
          <cell r="Q15">
            <v>0</v>
          </cell>
          <cell r="R15">
            <v>540</v>
          </cell>
          <cell r="S15">
            <v>0</v>
          </cell>
          <cell r="T15">
            <v>540</v>
          </cell>
          <cell r="U15">
            <v>0</v>
          </cell>
          <cell r="V15">
            <v>540</v>
          </cell>
          <cell r="W15">
            <v>0</v>
          </cell>
          <cell r="X15">
            <v>540</v>
          </cell>
          <cell r="Y15">
            <v>0</v>
          </cell>
          <cell r="Z15">
            <v>540</v>
          </cell>
          <cell r="AA15">
            <v>0</v>
          </cell>
          <cell r="AB15">
            <v>540</v>
          </cell>
          <cell r="AC15">
            <v>0</v>
          </cell>
          <cell r="AD15">
            <v>540</v>
          </cell>
          <cell r="AE15">
            <v>0</v>
          </cell>
          <cell r="AF15">
            <v>0</v>
          </cell>
          <cell r="AG15">
            <v>0</v>
          </cell>
          <cell r="AI15">
            <v>522.42999999999995</v>
          </cell>
          <cell r="AJ15">
            <v>-3.2537037037037128E-2</v>
          </cell>
          <cell r="AK15">
            <v>540</v>
          </cell>
        </row>
        <row r="16">
          <cell r="E16" t="str">
            <v>CUP</v>
          </cell>
          <cell r="F16">
            <v>0</v>
          </cell>
          <cell r="G16">
            <v>0</v>
          </cell>
          <cell r="H16">
            <v>24</v>
          </cell>
          <cell r="I16">
            <v>0</v>
          </cell>
          <cell r="J16">
            <v>24</v>
          </cell>
          <cell r="K16">
            <v>0</v>
          </cell>
          <cell r="L16">
            <v>24</v>
          </cell>
          <cell r="M16">
            <v>0</v>
          </cell>
          <cell r="N16">
            <v>24</v>
          </cell>
          <cell r="O16">
            <v>0</v>
          </cell>
          <cell r="P16">
            <v>24</v>
          </cell>
          <cell r="Q16">
            <v>0</v>
          </cell>
          <cell r="R16">
            <v>24</v>
          </cell>
          <cell r="S16">
            <v>0</v>
          </cell>
          <cell r="T16">
            <v>24</v>
          </cell>
          <cell r="U16">
            <v>0</v>
          </cell>
          <cell r="V16">
            <v>24</v>
          </cell>
          <cell r="W16">
            <v>0</v>
          </cell>
          <cell r="X16">
            <v>24</v>
          </cell>
          <cell r="Y16">
            <v>0</v>
          </cell>
          <cell r="Z16">
            <v>24</v>
          </cell>
          <cell r="AA16">
            <v>0</v>
          </cell>
          <cell r="AB16">
            <v>24</v>
          </cell>
          <cell r="AC16">
            <v>0</v>
          </cell>
          <cell r="AD16">
            <v>24</v>
          </cell>
          <cell r="AE16">
            <v>0</v>
          </cell>
          <cell r="AF16">
            <v>0</v>
          </cell>
          <cell r="AG16">
            <v>0</v>
          </cell>
          <cell r="AI16">
            <v>24</v>
          </cell>
          <cell r="AJ16">
            <v>0</v>
          </cell>
          <cell r="AK16">
            <v>24</v>
          </cell>
        </row>
        <row r="17">
          <cell r="E17" t="str">
            <v>DOP</v>
          </cell>
          <cell r="F17">
            <v>0</v>
          </cell>
          <cell r="G17">
            <v>0</v>
          </cell>
          <cell r="H17">
            <v>55</v>
          </cell>
          <cell r="I17">
            <v>0</v>
          </cell>
          <cell r="J17">
            <v>55</v>
          </cell>
          <cell r="K17">
            <v>0</v>
          </cell>
          <cell r="L17">
            <v>55</v>
          </cell>
          <cell r="M17">
            <v>0</v>
          </cell>
          <cell r="N17">
            <v>55</v>
          </cell>
          <cell r="O17">
            <v>0</v>
          </cell>
          <cell r="P17">
            <v>55</v>
          </cell>
          <cell r="Q17">
            <v>0</v>
          </cell>
          <cell r="R17">
            <v>55</v>
          </cell>
          <cell r="S17">
            <v>0</v>
          </cell>
          <cell r="T17">
            <v>55</v>
          </cell>
          <cell r="U17">
            <v>0</v>
          </cell>
          <cell r="V17">
            <v>55</v>
          </cell>
          <cell r="W17">
            <v>0</v>
          </cell>
          <cell r="X17">
            <v>55</v>
          </cell>
          <cell r="Y17">
            <v>0</v>
          </cell>
          <cell r="Z17">
            <v>55</v>
          </cell>
          <cell r="AA17">
            <v>0</v>
          </cell>
          <cell r="AB17">
            <v>55</v>
          </cell>
          <cell r="AC17">
            <v>0</v>
          </cell>
          <cell r="AD17">
            <v>55</v>
          </cell>
          <cell r="AE17">
            <v>0</v>
          </cell>
          <cell r="AF17">
            <v>0</v>
          </cell>
          <cell r="AG17">
            <v>0</v>
          </cell>
          <cell r="AI17">
            <v>58.322000000000003</v>
          </cell>
          <cell r="AJ17">
            <v>6.0400000000000051E-2</v>
          </cell>
          <cell r="AK17">
            <v>55</v>
          </cell>
        </row>
        <row r="18">
          <cell r="E18" t="str">
            <v>XCD</v>
          </cell>
          <cell r="F18">
            <v>0</v>
          </cell>
          <cell r="G18">
            <v>0</v>
          </cell>
          <cell r="H18">
            <v>2.7</v>
          </cell>
          <cell r="I18">
            <v>0</v>
          </cell>
          <cell r="J18">
            <v>2.7</v>
          </cell>
          <cell r="K18">
            <v>0</v>
          </cell>
          <cell r="L18">
            <v>2.7</v>
          </cell>
          <cell r="M18">
            <v>0</v>
          </cell>
          <cell r="N18">
            <v>2.7</v>
          </cell>
          <cell r="O18">
            <v>0</v>
          </cell>
          <cell r="P18">
            <v>2.7</v>
          </cell>
          <cell r="Q18">
            <v>0</v>
          </cell>
          <cell r="R18">
            <v>2.7</v>
          </cell>
          <cell r="S18">
            <v>0</v>
          </cell>
          <cell r="T18">
            <v>2.7</v>
          </cell>
          <cell r="U18">
            <v>0</v>
          </cell>
          <cell r="V18">
            <v>2.7</v>
          </cell>
          <cell r="W18">
            <v>0</v>
          </cell>
          <cell r="X18">
            <v>2.7</v>
          </cell>
          <cell r="Y18">
            <v>0</v>
          </cell>
          <cell r="Z18">
            <v>2.7</v>
          </cell>
          <cell r="AA18">
            <v>0</v>
          </cell>
          <cell r="AB18">
            <v>2.7</v>
          </cell>
          <cell r="AC18">
            <v>0</v>
          </cell>
          <cell r="AD18">
            <v>2.7</v>
          </cell>
          <cell r="AE18">
            <v>0</v>
          </cell>
          <cell r="AF18">
            <v>0</v>
          </cell>
          <cell r="AG18">
            <v>0</v>
          </cell>
          <cell r="AI18">
            <v>2.7</v>
          </cell>
          <cell r="AJ18">
            <v>0</v>
          </cell>
          <cell r="AK18">
            <v>2.7</v>
          </cell>
        </row>
        <row r="19">
          <cell r="E19" t="str">
            <v>USD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  <cell r="Q19">
            <v>0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1</v>
          </cell>
          <cell r="W19">
            <v>0</v>
          </cell>
          <cell r="X19">
            <v>1</v>
          </cell>
          <cell r="Y19">
            <v>0</v>
          </cell>
          <cell r="Z19">
            <v>1</v>
          </cell>
          <cell r="AA19">
            <v>0</v>
          </cell>
          <cell r="AB19">
            <v>1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I19">
            <v>1</v>
          </cell>
          <cell r="AJ19">
            <v>0</v>
          </cell>
          <cell r="AK19">
            <v>1</v>
          </cell>
        </row>
        <row r="20">
          <cell r="E20" t="str">
            <v>SVC</v>
          </cell>
          <cell r="F20">
            <v>0</v>
          </cell>
          <cell r="G20">
            <v>0</v>
          </cell>
          <cell r="H20">
            <v>9</v>
          </cell>
          <cell r="I20">
            <v>0</v>
          </cell>
          <cell r="J20">
            <v>9</v>
          </cell>
          <cell r="K20">
            <v>0</v>
          </cell>
          <cell r="L20">
            <v>9</v>
          </cell>
          <cell r="M20">
            <v>0</v>
          </cell>
          <cell r="N20">
            <v>9</v>
          </cell>
          <cell r="O20">
            <v>0</v>
          </cell>
          <cell r="P20">
            <v>9</v>
          </cell>
          <cell r="Q20">
            <v>0</v>
          </cell>
          <cell r="R20">
            <v>9</v>
          </cell>
          <cell r="S20">
            <v>0</v>
          </cell>
          <cell r="T20">
            <v>9</v>
          </cell>
          <cell r="U20">
            <v>0</v>
          </cell>
          <cell r="V20">
            <v>9</v>
          </cell>
          <cell r="W20">
            <v>0</v>
          </cell>
          <cell r="X20">
            <v>9</v>
          </cell>
          <cell r="Y20">
            <v>0</v>
          </cell>
          <cell r="Z20">
            <v>9</v>
          </cell>
          <cell r="AA20">
            <v>0</v>
          </cell>
          <cell r="AB20">
            <v>9</v>
          </cell>
          <cell r="AC20">
            <v>0</v>
          </cell>
          <cell r="AD20">
            <v>9</v>
          </cell>
          <cell r="AE20">
            <v>0</v>
          </cell>
          <cell r="AF20">
            <v>0</v>
          </cell>
          <cell r="AG20">
            <v>0</v>
          </cell>
          <cell r="AI20">
            <v>8.75</v>
          </cell>
          <cell r="AJ20">
            <v>-2.7777777777777776E-2</v>
          </cell>
          <cell r="AK20">
            <v>9</v>
          </cell>
        </row>
        <row r="21">
          <cell r="E21" t="str">
            <v>GTQ</v>
          </cell>
          <cell r="F21">
            <v>0</v>
          </cell>
          <cell r="G21">
            <v>0</v>
          </cell>
          <cell r="H21">
            <v>7.75</v>
          </cell>
          <cell r="I21">
            <v>0</v>
          </cell>
          <cell r="J21">
            <v>7.75</v>
          </cell>
          <cell r="K21">
            <v>0</v>
          </cell>
          <cell r="L21">
            <v>7.75</v>
          </cell>
          <cell r="M21">
            <v>0</v>
          </cell>
          <cell r="N21">
            <v>7.75</v>
          </cell>
          <cell r="O21">
            <v>0</v>
          </cell>
          <cell r="P21">
            <v>7.75</v>
          </cell>
          <cell r="Q21">
            <v>0</v>
          </cell>
          <cell r="R21">
            <v>7.75</v>
          </cell>
          <cell r="S21">
            <v>0</v>
          </cell>
          <cell r="T21">
            <v>7.75</v>
          </cell>
          <cell r="U21">
            <v>0</v>
          </cell>
          <cell r="V21">
            <v>7.75</v>
          </cell>
          <cell r="W21">
            <v>0</v>
          </cell>
          <cell r="X21">
            <v>7.75</v>
          </cell>
          <cell r="Y21">
            <v>0</v>
          </cell>
          <cell r="Z21">
            <v>7.75</v>
          </cell>
          <cell r="AA21">
            <v>0</v>
          </cell>
          <cell r="AB21">
            <v>7.75</v>
          </cell>
          <cell r="AC21">
            <v>0</v>
          </cell>
          <cell r="AD21">
            <v>7.75</v>
          </cell>
          <cell r="AE21">
            <v>0</v>
          </cell>
          <cell r="AF21">
            <v>0</v>
          </cell>
          <cell r="AG21">
            <v>0</v>
          </cell>
          <cell r="AI21">
            <v>7.8270200000000001</v>
          </cell>
          <cell r="AJ21">
            <v>9.9380645161290439E-3</v>
          </cell>
          <cell r="AK21">
            <v>7.75</v>
          </cell>
        </row>
        <row r="22">
          <cell r="E22" t="str">
            <v>HNL</v>
          </cell>
          <cell r="F22">
            <v>0</v>
          </cell>
          <cell r="G22">
            <v>0</v>
          </cell>
          <cell r="H22">
            <v>24</v>
          </cell>
          <cell r="I22">
            <v>0</v>
          </cell>
          <cell r="J22">
            <v>24</v>
          </cell>
          <cell r="K22">
            <v>0</v>
          </cell>
          <cell r="L22">
            <v>24</v>
          </cell>
          <cell r="M22">
            <v>0</v>
          </cell>
          <cell r="N22">
            <v>24</v>
          </cell>
          <cell r="O22">
            <v>0</v>
          </cell>
          <cell r="P22">
            <v>24</v>
          </cell>
          <cell r="Q22">
            <v>0</v>
          </cell>
          <cell r="R22">
            <v>24</v>
          </cell>
          <cell r="S22">
            <v>0</v>
          </cell>
          <cell r="T22">
            <v>24</v>
          </cell>
          <cell r="U22">
            <v>0</v>
          </cell>
          <cell r="V22">
            <v>24</v>
          </cell>
          <cell r="W22">
            <v>0</v>
          </cell>
          <cell r="X22">
            <v>24</v>
          </cell>
          <cell r="Y22">
            <v>0</v>
          </cell>
          <cell r="Z22">
            <v>24</v>
          </cell>
          <cell r="AA22">
            <v>0</v>
          </cell>
          <cell r="AB22">
            <v>24</v>
          </cell>
          <cell r="AC22">
            <v>0</v>
          </cell>
          <cell r="AD22">
            <v>24</v>
          </cell>
          <cell r="AE22">
            <v>0</v>
          </cell>
          <cell r="AF22">
            <v>0</v>
          </cell>
          <cell r="AG22">
            <v>0</v>
          </cell>
          <cell r="AI22">
            <v>24.890999999999998</v>
          </cell>
          <cell r="AJ22">
            <v>3.7124999999999929E-2</v>
          </cell>
          <cell r="AK22">
            <v>24</v>
          </cell>
        </row>
        <row r="23">
          <cell r="E23" t="str">
            <v>MXN</v>
          </cell>
          <cell r="F23">
            <v>0</v>
          </cell>
          <cell r="G23">
            <v>0</v>
          </cell>
          <cell r="H23">
            <v>19</v>
          </cell>
          <cell r="I23">
            <v>0</v>
          </cell>
          <cell r="J23">
            <v>19</v>
          </cell>
          <cell r="K23">
            <v>0</v>
          </cell>
          <cell r="L23">
            <v>19</v>
          </cell>
          <cell r="M23">
            <v>0</v>
          </cell>
          <cell r="N23">
            <v>19</v>
          </cell>
          <cell r="O23">
            <v>0</v>
          </cell>
          <cell r="P23">
            <v>19</v>
          </cell>
          <cell r="Q23">
            <v>0</v>
          </cell>
          <cell r="R23">
            <v>19</v>
          </cell>
          <cell r="S23">
            <v>0</v>
          </cell>
          <cell r="T23">
            <v>19</v>
          </cell>
          <cell r="U23">
            <v>0</v>
          </cell>
          <cell r="V23">
            <v>19</v>
          </cell>
          <cell r="W23">
            <v>0</v>
          </cell>
          <cell r="X23">
            <v>19</v>
          </cell>
          <cell r="Y23">
            <v>0</v>
          </cell>
          <cell r="Z23">
            <v>19</v>
          </cell>
          <cell r="AA23">
            <v>0</v>
          </cell>
          <cell r="AB23">
            <v>19</v>
          </cell>
          <cell r="AC23">
            <v>0</v>
          </cell>
          <cell r="AD23">
            <v>19</v>
          </cell>
          <cell r="AE23">
            <v>0</v>
          </cell>
          <cell r="AF23">
            <v>0</v>
          </cell>
          <cell r="AG23">
            <v>0</v>
          </cell>
          <cell r="AI23">
            <v>16.9025</v>
          </cell>
          <cell r="AJ23">
            <v>-0.11039473684210527</v>
          </cell>
          <cell r="AK23">
            <v>19</v>
          </cell>
        </row>
        <row r="24">
          <cell r="E24" t="str">
            <v>NIO</v>
          </cell>
          <cell r="F24">
            <v>0</v>
          </cell>
          <cell r="G24">
            <v>0</v>
          </cell>
          <cell r="H24">
            <v>37</v>
          </cell>
          <cell r="I24">
            <v>0</v>
          </cell>
          <cell r="J24">
            <v>37</v>
          </cell>
          <cell r="K24">
            <v>0</v>
          </cell>
          <cell r="L24">
            <v>37</v>
          </cell>
          <cell r="M24">
            <v>0</v>
          </cell>
          <cell r="N24">
            <v>37</v>
          </cell>
          <cell r="O24">
            <v>0</v>
          </cell>
          <cell r="P24">
            <v>37</v>
          </cell>
          <cell r="Q24">
            <v>0</v>
          </cell>
          <cell r="R24">
            <v>37</v>
          </cell>
          <cell r="S24">
            <v>0</v>
          </cell>
          <cell r="T24">
            <v>37</v>
          </cell>
          <cell r="U24">
            <v>0</v>
          </cell>
          <cell r="V24">
            <v>37</v>
          </cell>
          <cell r="W24">
            <v>0</v>
          </cell>
          <cell r="X24">
            <v>37</v>
          </cell>
          <cell r="Y24">
            <v>0</v>
          </cell>
          <cell r="Z24">
            <v>37</v>
          </cell>
          <cell r="AA24">
            <v>0</v>
          </cell>
          <cell r="AB24">
            <v>37</v>
          </cell>
          <cell r="AC24">
            <v>0</v>
          </cell>
          <cell r="AD24">
            <v>37</v>
          </cell>
          <cell r="AE24">
            <v>0</v>
          </cell>
          <cell r="AF24">
            <v>0</v>
          </cell>
          <cell r="AG24">
            <v>0</v>
          </cell>
          <cell r="AI24">
            <v>37.069499999999998</v>
          </cell>
          <cell r="AJ24">
            <v>1.8783783783783215E-3</v>
          </cell>
          <cell r="AK24">
            <v>37</v>
          </cell>
        </row>
        <row r="25">
          <cell r="E25" t="str">
            <v>PAB</v>
          </cell>
          <cell r="F25">
            <v>0</v>
          </cell>
          <cell r="G25">
            <v>0</v>
          </cell>
          <cell r="H25">
            <v>1</v>
          </cell>
          <cell r="I25">
            <v>0</v>
          </cell>
          <cell r="J25">
            <v>1</v>
          </cell>
          <cell r="K25">
            <v>0</v>
          </cell>
          <cell r="L25">
            <v>1</v>
          </cell>
          <cell r="M25">
            <v>0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1</v>
          </cell>
          <cell r="S25">
            <v>0</v>
          </cell>
          <cell r="T25">
            <v>1</v>
          </cell>
          <cell r="U25">
            <v>0</v>
          </cell>
          <cell r="V25">
            <v>1</v>
          </cell>
          <cell r="W25">
            <v>0</v>
          </cell>
          <cell r="X25">
            <v>1</v>
          </cell>
          <cell r="Y25">
            <v>0</v>
          </cell>
          <cell r="Z25">
            <v>1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0</v>
          </cell>
          <cell r="AI25">
            <v>1</v>
          </cell>
          <cell r="AJ25">
            <v>0</v>
          </cell>
          <cell r="AK25">
            <v>1</v>
          </cell>
        </row>
        <row r="26">
          <cell r="E26" t="str">
            <v>PYG</v>
          </cell>
          <cell r="F26">
            <v>0</v>
          </cell>
          <cell r="G26">
            <v>0</v>
          </cell>
          <cell r="H26">
            <v>6900</v>
          </cell>
          <cell r="I26">
            <v>0</v>
          </cell>
          <cell r="J26">
            <v>6900</v>
          </cell>
          <cell r="K26">
            <v>0</v>
          </cell>
          <cell r="L26">
            <v>6900</v>
          </cell>
          <cell r="M26">
            <v>0</v>
          </cell>
          <cell r="N26">
            <v>6900</v>
          </cell>
          <cell r="O26">
            <v>0</v>
          </cell>
          <cell r="P26">
            <v>6900</v>
          </cell>
          <cell r="Q26">
            <v>0</v>
          </cell>
          <cell r="R26">
            <v>6900</v>
          </cell>
          <cell r="S26">
            <v>0</v>
          </cell>
          <cell r="T26">
            <v>6900</v>
          </cell>
          <cell r="U26">
            <v>0</v>
          </cell>
          <cell r="V26">
            <v>6900</v>
          </cell>
          <cell r="W26">
            <v>0</v>
          </cell>
          <cell r="X26">
            <v>6900</v>
          </cell>
          <cell r="Y26">
            <v>0</v>
          </cell>
          <cell r="Z26">
            <v>6900</v>
          </cell>
          <cell r="AA26">
            <v>0</v>
          </cell>
          <cell r="AB26">
            <v>6900</v>
          </cell>
          <cell r="AC26">
            <v>0</v>
          </cell>
          <cell r="AD26">
            <v>6900</v>
          </cell>
          <cell r="AE26">
            <v>0</v>
          </cell>
          <cell r="AF26">
            <v>0</v>
          </cell>
          <cell r="AG26">
            <v>0</v>
          </cell>
          <cell r="AI26">
            <v>7286.5</v>
          </cell>
          <cell r="AJ26">
            <v>5.6014492753623191E-2</v>
          </cell>
          <cell r="AK26">
            <v>6900</v>
          </cell>
        </row>
        <row r="27">
          <cell r="E27" t="str">
            <v>PEN</v>
          </cell>
          <cell r="F27">
            <v>0</v>
          </cell>
          <cell r="G27">
            <v>0</v>
          </cell>
          <cell r="H27">
            <v>3.85</v>
          </cell>
          <cell r="I27">
            <v>0</v>
          </cell>
          <cell r="J27">
            <v>3.85</v>
          </cell>
          <cell r="K27">
            <v>0</v>
          </cell>
          <cell r="L27">
            <v>3.85</v>
          </cell>
          <cell r="M27">
            <v>0</v>
          </cell>
          <cell r="N27">
            <v>3.85</v>
          </cell>
          <cell r="O27">
            <v>0</v>
          </cell>
          <cell r="P27">
            <v>3.85</v>
          </cell>
          <cell r="Q27">
            <v>0</v>
          </cell>
          <cell r="R27">
            <v>3.85</v>
          </cell>
          <cell r="S27">
            <v>0</v>
          </cell>
          <cell r="T27">
            <v>3.85</v>
          </cell>
          <cell r="U27">
            <v>0</v>
          </cell>
          <cell r="V27">
            <v>3.85</v>
          </cell>
          <cell r="W27">
            <v>0</v>
          </cell>
          <cell r="X27">
            <v>3.85</v>
          </cell>
          <cell r="Y27">
            <v>0</v>
          </cell>
          <cell r="Z27">
            <v>3.85</v>
          </cell>
          <cell r="AA27">
            <v>0</v>
          </cell>
          <cell r="AB27">
            <v>3.85</v>
          </cell>
          <cell r="AC27">
            <v>0</v>
          </cell>
          <cell r="AD27">
            <v>3.85</v>
          </cell>
          <cell r="AE27">
            <v>0</v>
          </cell>
          <cell r="AF27">
            <v>0</v>
          </cell>
          <cell r="AG27">
            <v>0</v>
          </cell>
          <cell r="AI27">
            <v>3.7025000000000001</v>
          </cell>
          <cell r="AJ27">
            <v>-3.8311688311688304E-2</v>
          </cell>
          <cell r="AK27">
            <v>3.85</v>
          </cell>
        </row>
        <row r="28">
          <cell r="E28" t="str">
            <v>UYU</v>
          </cell>
          <cell r="F28">
            <v>0</v>
          </cell>
          <cell r="G28">
            <v>0</v>
          </cell>
          <cell r="H28">
            <v>39</v>
          </cell>
          <cell r="I28">
            <v>0</v>
          </cell>
          <cell r="J28">
            <v>39</v>
          </cell>
          <cell r="K28">
            <v>0</v>
          </cell>
          <cell r="L28">
            <v>39</v>
          </cell>
          <cell r="M28">
            <v>0</v>
          </cell>
          <cell r="N28">
            <v>39</v>
          </cell>
          <cell r="O28">
            <v>0</v>
          </cell>
          <cell r="P28">
            <v>39</v>
          </cell>
          <cell r="Q28">
            <v>0</v>
          </cell>
          <cell r="R28">
            <v>39</v>
          </cell>
          <cell r="S28">
            <v>0</v>
          </cell>
          <cell r="T28">
            <v>39</v>
          </cell>
          <cell r="U28">
            <v>0</v>
          </cell>
          <cell r="V28">
            <v>39</v>
          </cell>
          <cell r="W28">
            <v>0</v>
          </cell>
          <cell r="X28">
            <v>39</v>
          </cell>
          <cell r="Y28">
            <v>0</v>
          </cell>
          <cell r="Z28">
            <v>39</v>
          </cell>
          <cell r="AA28">
            <v>0</v>
          </cell>
          <cell r="AB28">
            <v>39</v>
          </cell>
          <cell r="AC28">
            <v>0</v>
          </cell>
          <cell r="AD28">
            <v>39</v>
          </cell>
          <cell r="AE28">
            <v>0</v>
          </cell>
          <cell r="AF28">
            <v>0</v>
          </cell>
          <cell r="AG28">
            <v>0</v>
          </cell>
          <cell r="AI28">
            <v>39.1</v>
          </cell>
          <cell r="AJ28">
            <v>2.5641025641026005E-3</v>
          </cell>
          <cell r="AK28">
            <v>39</v>
          </cell>
        </row>
        <row r="29">
          <cell r="E29" t="str">
            <v>VES</v>
          </cell>
          <cell r="F29">
            <v>0</v>
          </cell>
          <cell r="G29">
            <v>0</v>
          </cell>
          <cell r="H29">
            <v>107</v>
          </cell>
          <cell r="I29">
            <v>0</v>
          </cell>
          <cell r="J29">
            <v>107</v>
          </cell>
          <cell r="K29">
            <v>0</v>
          </cell>
          <cell r="L29">
            <v>107</v>
          </cell>
          <cell r="M29">
            <v>0</v>
          </cell>
          <cell r="N29">
            <v>107</v>
          </cell>
          <cell r="O29">
            <v>0</v>
          </cell>
          <cell r="P29">
            <v>107</v>
          </cell>
          <cell r="Q29">
            <v>0</v>
          </cell>
          <cell r="R29">
            <v>107</v>
          </cell>
          <cell r="S29">
            <v>0</v>
          </cell>
          <cell r="T29">
            <v>107</v>
          </cell>
          <cell r="U29">
            <v>0</v>
          </cell>
          <cell r="V29">
            <v>107</v>
          </cell>
          <cell r="W29">
            <v>0</v>
          </cell>
          <cell r="X29">
            <v>107</v>
          </cell>
          <cell r="Y29">
            <v>0</v>
          </cell>
          <cell r="Z29">
            <v>107</v>
          </cell>
          <cell r="AA29">
            <v>0</v>
          </cell>
          <cell r="AB29">
            <v>107</v>
          </cell>
          <cell r="AC29">
            <v>0</v>
          </cell>
          <cell r="AD29">
            <v>107</v>
          </cell>
          <cell r="AE29">
            <v>0</v>
          </cell>
          <cell r="AF29">
            <v>0</v>
          </cell>
          <cell r="AG29">
            <v>0</v>
          </cell>
          <cell r="AI29">
            <v>35.7545</v>
          </cell>
          <cell r="AJ29">
            <v>-0.66584579439252334</v>
          </cell>
          <cell r="AK29">
            <v>35.7545</v>
          </cell>
        </row>
        <row r="30">
          <cell r="E30" t="str">
            <v>CAD</v>
          </cell>
          <cell r="F30">
            <v>0</v>
          </cell>
          <cell r="G30">
            <v>0</v>
          </cell>
          <cell r="H30">
            <v>1.35</v>
          </cell>
          <cell r="I30">
            <v>0</v>
          </cell>
          <cell r="J30">
            <v>1.35</v>
          </cell>
          <cell r="K30">
            <v>0</v>
          </cell>
          <cell r="L30">
            <v>1.35</v>
          </cell>
          <cell r="M30">
            <v>0</v>
          </cell>
          <cell r="N30">
            <v>1.35</v>
          </cell>
          <cell r="O30">
            <v>0</v>
          </cell>
          <cell r="P30">
            <v>1.35</v>
          </cell>
          <cell r="Q30">
            <v>0</v>
          </cell>
          <cell r="R30">
            <v>1.35</v>
          </cell>
          <cell r="S30">
            <v>0</v>
          </cell>
          <cell r="T30">
            <v>1.35</v>
          </cell>
          <cell r="U30">
            <v>0</v>
          </cell>
          <cell r="V30">
            <v>1.35</v>
          </cell>
          <cell r="W30">
            <v>0</v>
          </cell>
          <cell r="X30">
            <v>1.35</v>
          </cell>
          <cell r="Y30">
            <v>0</v>
          </cell>
          <cell r="Z30">
            <v>1.35</v>
          </cell>
          <cell r="AA30">
            <v>0</v>
          </cell>
          <cell r="AB30">
            <v>1.35</v>
          </cell>
          <cell r="AC30">
            <v>0</v>
          </cell>
          <cell r="AD30">
            <v>1.35</v>
          </cell>
          <cell r="AE30">
            <v>0</v>
          </cell>
          <cell r="AF30">
            <v>0</v>
          </cell>
          <cell r="AG30">
            <v>0</v>
          </cell>
          <cell r="AI30">
            <v>1.319</v>
          </cell>
          <cell r="AJ30">
            <v>-2.2962962962963063E-2</v>
          </cell>
          <cell r="AK30">
            <v>1.35</v>
          </cell>
        </row>
        <row r="31">
          <cell r="E31" t="str">
            <v>ALL</v>
          </cell>
          <cell r="F31">
            <v>0</v>
          </cell>
          <cell r="G31">
            <v>0</v>
          </cell>
          <cell r="H31">
            <v>105</v>
          </cell>
          <cell r="I31">
            <v>0</v>
          </cell>
          <cell r="J31">
            <v>105</v>
          </cell>
          <cell r="K31">
            <v>0</v>
          </cell>
          <cell r="L31">
            <v>105</v>
          </cell>
          <cell r="M31">
            <v>0</v>
          </cell>
          <cell r="N31">
            <v>105</v>
          </cell>
          <cell r="O31">
            <v>0</v>
          </cell>
          <cell r="P31">
            <v>105</v>
          </cell>
          <cell r="Q31">
            <v>0</v>
          </cell>
          <cell r="R31">
            <v>105</v>
          </cell>
          <cell r="S31">
            <v>0</v>
          </cell>
          <cell r="T31">
            <v>105</v>
          </cell>
          <cell r="U31">
            <v>0</v>
          </cell>
          <cell r="V31">
            <v>105</v>
          </cell>
          <cell r="W31">
            <v>0</v>
          </cell>
          <cell r="X31">
            <v>105</v>
          </cell>
          <cell r="Y31">
            <v>0</v>
          </cell>
          <cell r="Z31">
            <v>105</v>
          </cell>
          <cell r="AA31">
            <v>0</v>
          </cell>
          <cell r="AB31">
            <v>105</v>
          </cell>
          <cell r="AC31">
            <v>0</v>
          </cell>
          <cell r="AD31">
            <v>105</v>
          </cell>
          <cell r="AE31">
            <v>0</v>
          </cell>
          <cell r="AF31">
            <v>0</v>
          </cell>
          <cell r="AG31">
            <v>0</v>
          </cell>
          <cell r="AI31">
            <v>94.27</v>
          </cell>
          <cell r="AJ31">
            <v>-0.10219047619047623</v>
          </cell>
          <cell r="AK31">
            <v>105</v>
          </cell>
        </row>
        <row r="32">
          <cell r="E32" t="str">
            <v>AZN</v>
          </cell>
          <cell r="F32">
            <v>0</v>
          </cell>
          <cell r="G32">
            <v>0</v>
          </cell>
          <cell r="H32">
            <v>1.7</v>
          </cell>
          <cell r="I32">
            <v>0</v>
          </cell>
          <cell r="J32">
            <v>1.7</v>
          </cell>
          <cell r="K32">
            <v>0</v>
          </cell>
          <cell r="L32">
            <v>1.7</v>
          </cell>
          <cell r="M32">
            <v>0</v>
          </cell>
          <cell r="N32">
            <v>1.7</v>
          </cell>
          <cell r="O32">
            <v>0</v>
          </cell>
          <cell r="P32">
            <v>1.7</v>
          </cell>
          <cell r="Q32">
            <v>0</v>
          </cell>
          <cell r="R32">
            <v>1.7</v>
          </cell>
          <cell r="S32">
            <v>0</v>
          </cell>
          <cell r="T32">
            <v>1.7</v>
          </cell>
          <cell r="U32">
            <v>0</v>
          </cell>
          <cell r="V32">
            <v>1.7</v>
          </cell>
          <cell r="W32">
            <v>0</v>
          </cell>
          <cell r="X32">
            <v>1.7</v>
          </cell>
          <cell r="Y32">
            <v>0</v>
          </cell>
          <cell r="Z32">
            <v>1.7</v>
          </cell>
          <cell r="AA32">
            <v>0</v>
          </cell>
          <cell r="AB32">
            <v>1.7</v>
          </cell>
          <cell r="AC32">
            <v>0</v>
          </cell>
          <cell r="AD32">
            <v>1.7</v>
          </cell>
          <cell r="AE32">
            <v>0</v>
          </cell>
          <cell r="AF32">
            <v>0</v>
          </cell>
          <cell r="AG32">
            <v>0</v>
          </cell>
          <cell r="AI32">
            <v>1.7</v>
          </cell>
          <cell r="AJ32">
            <v>0</v>
          </cell>
          <cell r="AK32">
            <v>1.7</v>
          </cell>
        </row>
        <row r="33">
          <cell r="E33" t="str">
            <v>BYR</v>
          </cell>
          <cell r="F33">
            <v>0</v>
          </cell>
          <cell r="G33">
            <v>0</v>
          </cell>
          <cell r="H33">
            <v>27500</v>
          </cell>
          <cell r="I33">
            <v>0</v>
          </cell>
          <cell r="J33">
            <v>27500</v>
          </cell>
          <cell r="K33">
            <v>0</v>
          </cell>
          <cell r="L33">
            <v>27500</v>
          </cell>
          <cell r="M33">
            <v>0</v>
          </cell>
          <cell r="N33">
            <v>27500</v>
          </cell>
          <cell r="O33">
            <v>0</v>
          </cell>
          <cell r="P33">
            <v>27500</v>
          </cell>
          <cell r="Q33">
            <v>0</v>
          </cell>
          <cell r="R33">
            <v>27500</v>
          </cell>
          <cell r="S33">
            <v>0</v>
          </cell>
          <cell r="T33">
            <v>27500</v>
          </cell>
          <cell r="U33">
            <v>0</v>
          </cell>
          <cell r="V33">
            <v>27500</v>
          </cell>
          <cell r="W33">
            <v>0</v>
          </cell>
          <cell r="X33">
            <v>27500</v>
          </cell>
          <cell r="Y33">
            <v>0</v>
          </cell>
          <cell r="Z33">
            <v>27500</v>
          </cell>
          <cell r="AA33">
            <v>0</v>
          </cell>
          <cell r="AB33">
            <v>27500</v>
          </cell>
          <cell r="AC33">
            <v>0</v>
          </cell>
          <cell r="AD33">
            <v>27500</v>
          </cell>
          <cell r="AE33">
            <v>0</v>
          </cell>
          <cell r="AF33">
            <v>0</v>
          </cell>
          <cell r="AG33">
            <v>0</v>
          </cell>
          <cell r="AI33" t="e">
            <v>#N/A</v>
          </cell>
          <cell r="AJ33" t="e">
            <v>#N/A</v>
          </cell>
          <cell r="AK33" t="e">
            <v>#N/A</v>
          </cell>
        </row>
        <row r="34">
          <cell r="E34" t="str">
            <v>BYN</v>
          </cell>
          <cell r="F34">
            <v>0</v>
          </cell>
          <cell r="G34">
            <v>0</v>
          </cell>
          <cell r="H34">
            <v>2.75</v>
          </cell>
          <cell r="I34">
            <v>0</v>
          </cell>
          <cell r="J34">
            <v>2.75</v>
          </cell>
          <cell r="K34">
            <v>0</v>
          </cell>
          <cell r="L34">
            <v>2.75</v>
          </cell>
          <cell r="M34">
            <v>0</v>
          </cell>
          <cell r="N34">
            <v>2.75</v>
          </cell>
          <cell r="O34">
            <v>0</v>
          </cell>
          <cell r="P34">
            <v>2.75</v>
          </cell>
          <cell r="Q34">
            <v>0</v>
          </cell>
          <cell r="R34">
            <v>2.75</v>
          </cell>
          <cell r="S34">
            <v>0</v>
          </cell>
          <cell r="T34">
            <v>2.75</v>
          </cell>
          <cell r="U34">
            <v>0</v>
          </cell>
          <cell r="V34">
            <v>2.75</v>
          </cell>
          <cell r="W34">
            <v>0</v>
          </cell>
          <cell r="X34">
            <v>2.75</v>
          </cell>
          <cell r="Y34">
            <v>0</v>
          </cell>
          <cell r="Z34">
            <v>2.75</v>
          </cell>
          <cell r="AA34">
            <v>0</v>
          </cell>
          <cell r="AB34">
            <v>2.75</v>
          </cell>
          <cell r="AC34">
            <v>0</v>
          </cell>
          <cell r="AD34">
            <v>2.75</v>
          </cell>
          <cell r="AE34">
            <v>0</v>
          </cell>
          <cell r="AF34">
            <v>0</v>
          </cell>
          <cell r="AG34">
            <v>0</v>
          </cell>
          <cell r="AI34">
            <v>3.206</v>
          </cell>
          <cell r="AJ34">
            <v>0.16581818181818181</v>
          </cell>
          <cell r="AK34">
            <v>2.75</v>
          </cell>
        </row>
        <row r="35">
          <cell r="E35" t="str">
            <v>BAM</v>
          </cell>
          <cell r="F35">
            <v>0</v>
          </cell>
          <cell r="G35">
            <v>0</v>
          </cell>
          <cell r="H35">
            <v>1.8627</v>
          </cell>
          <cell r="I35">
            <v>0</v>
          </cell>
          <cell r="J35">
            <v>1.8627</v>
          </cell>
          <cell r="K35">
            <v>0</v>
          </cell>
          <cell r="L35">
            <v>1.8627</v>
          </cell>
          <cell r="M35">
            <v>0</v>
          </cell>
          <cell r="N35">
            <v>1.8627</v>
          </cell>
          <cell r="O35">
            <v>0</v>
          </cell>
          <cell r="P35">
            <v>1.8627</v>
          </cell>
          <cell r="Q35">
            <v>0</v>
          </cell>
          <cell r="R35">
            <v>1.8627</v>
          </cell>
          <cell r="S35">
            <v>0</v>
          </cell>
          <cell r="T35">
            <v>1.8627</v>
          </cell>
          <cell r="U35">
            <v>0</v>
          </cell>
          <cell r="V35">
            <v>1.8627</v>
          </cell>
          <cell r="W35">
            <v>0</v>
          </cell>
          <cell r="X35">
            <v>1.8627</v>
          </cell>
          <cell r="Y35">
            <v>0</v>
          </cell>
          <cell r="Z35">
            <v>1.8627</v>
          </cell>
          <cell r="AA35">
            <v>0</v>
          </cell>
          <cell r="AB35">
            <v>1.8627</v>
          </cell>
          <cell r="AC35">
            <v>0</v>
          </cell>
          <cell r="AD35">
            <v>1.8627</v>
          </cell>
          <cell r="AE35">
            <v>0</v>
          </cell>
          <cell r="AF35">
            <v>0</v>
          </cell>
          <cell r="AG35">
            <v>0</v>
          </cell>
          <cell r="AI35">
            <v>1.7608999999999999</v>
          </cell>
          <cell r="AJ35">
            <v>-5.4651849465829232E-2</v>
          </cell>
          <cell r="AK35">
            <v>1.8627</v>
          </cell>
        </row>
        <row r="36">
          <cell r="E36" t="str">
            <v>BGN</v>
          </cell>
          <cell r="F36">
            <v>0</v>
          </cell>
          <cell r="G36">
            <v>0</v>
          </cell>
          <cell r="H36">
            <v>1.8627</v>
          </cell>
          <cell r="I36">
            <v>0</v>
          </cell>
          <cell r="J36">
            <v>1.8627</v>
          </cell>
          <cell r="K36">
            <v>0</v>
          </cell>
          <cell r="L36">
            <v>1.8627</v>
          </cell>
          <cell r="M36">
            <v>0</v>
          </cell>
          <cell r="N36">
            <v>1.8627</v>
          </cell>
          <cell r="O36">
            <v>0</v>
          </cell>
          <cell r="P36">
            <v>1.8627</v>
          </cell>
          <cell r="Q36">
            <v>0</v>
          </cell>
          <cell r="R36">
            <v>1.8627</v>
          </cell>
          <cell r="S36">
            <v>0</v>
          </cell>
          <cell r="T36">
            <v>1.8627</v>
          </cell>
          <cell r="U36">
            <v>0</v>
          </cell>
          <cell r="V36">
            <v>1.8627</v>
          </cell>
          <cell r="W36">
            <v>0</v>
          </cell>
          <cell r="X36">
            <v>1.8627</v>
          </cell>
          <cell r="Y36">
            <v>0</v>
          </cell>
          <cell r="Z36">
            <v>1.8627</v>
          </cell>
          <cell r="AA36">
            <v>0</v>
          </cell>
          <cell r="AB36">
            <v>1.8627</v>
          </cell>
          <cell r="AC36">
            <v>0</v>
          </cell>
          <cell r="AD36">
            <v>1.8627</v>
          </cell>
          <cell r="AE36">
            <v>0</v>
          </cell>
          <cell r="AF36">
            <v>0</v>
          </cell>
          <cell r="AG36">
            <v>0</v>
          </cell>
          <cell r="AI36">
            <v>1.7617</v>
          </cell>
          <cell r="AJ36">
            <v>-5.4222365383582959E-2</v>
          </cell>
          <cell r="AK36">
            <v>1.8627</v>
          </cell>
        </row>
        <row r="37">
          <cell r="E37" t="str">
            <v>CZK</v>
          </cell>
          <cell r="F37">
            <v>0</v>
          </cell>
          <cell r="G37">
            <v>0</v>
          </cell>
          <cell r="H37">
            <v>22</v>
          </cell>
          <cell r="I37">
            <v>0</v>
          </cell>
          <cell r="J37">
            <v>22</v>
          </cell>
          <cell r="K37">
            <v>0</v>
          </cell>
          <cell r="L37">
            <v>22</v>
          </cell>
          <cell r="M37">
            <v>0</v>
          </cell>
          <cell r="N37">
            <v>22</v>
          </cell>
          <cell r="O37">
            <v>0</v>
          </cell>
          <cell r="P37">
            <v>22</v>
          </cell>
          <cell r="Q37">
            <v>0</v>
          </cell>
          <cell r="R37">
            <v>22</v>
          </cell>
          <cell r="S37">
            <v>0</v>
          </cell>
          <cell r="T37">
            <v>22</v>
          </cell>
          <cell r="U37">
            <v>0</v>
          </cell>
          <cell r="V37">
            <v>22</v>
          </cell>
          <cell r="W37">
            <v>0</v>
          </cell>
          <cell r="X37">
            <v>22</v>
          </cell>
          <cell r="Y37">
            <v>0</v>
          </cell>
          <cell r="Z37">
            <v>22</v>
          </cell>
          <cell r="AA37">
            <v>0</v>
          </cell>
          <cell r="AB37">
            <v>22</v>
          </cell>
          <cell r="AC37">
            <v>0</v>
          </cell>
          <cell r="AD37">
            <v>22</v>
          </cell>
          <cell r="AE37">
            <v>0</v>
          </cell>
          <cell r="AF37">
            <v>0</v>
          </cell>
          <cell r="AG37">
            <v>0</v>
          </cell>
          <cell r="AI37">
            <v>22.2713</v>
          </cell>
          <cell r="AJ37">
            <v>1.2331818181818187E-2</v>
          </cell>
          <cell r="AK37">
            <v>22</v>
          </cell>
        </row>
        <row r="38">
          <cell r="E38" t="str">
            <v>DKK</v>
          </cell>
          <cell r="F38">
            <v>0</v>
          </cell>
          <cell r="G38">
            <v>0</v>
          </cell>
          <cell r="H38">
            <v>7.1051000000000002</v>
          </cell>
          <cell r="I38">
            <v>0</v>
          </cell>
          <cell r="J38">
            <v>7.1051000000000002</v>
          </cell>
          <cell r="K38">
            <v>0</v>
          </cell>
          <cell r="L38">
            <v>7.1051000000000002</v>
          </cell>
          <cell r="M38">
            <v>0</v>
          </cell>
          <cell r="N38">
            <v>7.1051000000000002</v>
          </cell>
          <cell r="O38">
            <v>0</v>
          </cell>
          <cell r="P38">
            <v>7.1051000000000002</v>
          </cell>
          <cell r="Q38">
            <v>0</v>
          </cell>
          <cell r="R38">
            <v>7.1051000000000002</v>
          </cell>
          <cell r="S38">
            <v>0</v>
          </cell>
          <cell r="T38">
            <v>7.1051000000000002</v>
          </cell>
          <cell r="U38">
            <v>0</v>
          </cell>
          <cell r="V38">
            <v>7.1051000000000002</v>
          </cell>
          <cell r="W38">
            <v>0</v>
          </cell>
          <cell r="X38">
            <v>7.1051000000000002</v>
          </cell>
          <cell r="Y38">
            <v>0</v>
          </cell>
          <cell r="Z38">
            <v>7.1051000000000002</v>
          </cell>
          <cell r="AA38">
            <v>0</v>
          </cell>
          <cell r="AB38">
            <v>7.1051000000000002</v>
          </cell>
          <cell r="AC38">
            <v>0</v>
          </cell>
          <cell r="AD38">
            <v>7.1051000000000002</v>
          </cell>
          <cell r="AE38">
            <v>0</v>
          </cell>
          <cell r="AF38">
            <v>0</v>
          </cell>
          <cell r="AG38">
            <v>0</v>
          </cell>
          <cell r="AI38">
            <v>6.7110000000000003</v>
          </cell>
          <cell r="AJ38">
            <v>-5.5467199617176381E-2</v>
          </cell>
          <cell r="AK38">
            <v>7.1051000000000002</v>
          </cell>
        </row>
        <row r="39">
          <cell r="E39" t="str">
            <v>GBP</v>
          </cell>
          <cell r="F39">
            <v>0</v>
          </cell>
          <cell r="G39">
            <v>0</v>
          </cell>
          <cell r="H39">
            <v>1.25</v>
          </cell>
          <cell r="I39" t="str">
            <v>X</v>
          </cell>
          <cell r="J39">
            <v>1.25</v>
          </cell>
          <cell r="K39" t="str">
            <v>X</v>
          </cell>
          <cell r="L39">
            <v>1.25</v>
          </cell>
          <cell r="M39" t="str">
            <v>X</v>
          </cell>
          <cell r="N39">
            <v>1.25</v>
          </cell>
          <cell r="O39" t="str">
            <v>X</v>
          </cell>
          <cell r="P39">
            <v>1.25</v>
          </cell>
          <cell r="Q39" t="str">
            <v>X</v>
          </cell>
          <cell r="R39">
            <v>1.25</v>
          </cell>
          <cell r="S39" t="str">
            <v>X</v>
          </cell>
          <cell r="T39">
            <v>1.25</v>
          </cell>
          <cell r="U39" t="str">
            <v>X</v>
          </cell>
          <cell r="V39">
            <v>1.25</v>
          </cell>
          <cell r="W39" t="str">
            <v>X</v>
          </cell>
          <cell r="X39">
            <v>1.25</v>
          </cell>
          <cell r="Y39" t="str">
            <v>X</v>
          </cell>
          <cell r="Z39">
            <v>1.25</v>
          </cell>
          <cell r="AA39" t="str">
            <v>X</v>
          </cell>
          <cell r="AB39">
            <v>1.25</v>
          </cell>
          <cell r="AC39" t="str">
            <v>X</v>
          </cell>
          <cell r="AD39">
            <v>1.25</v>
          </cell>
          <cell r="AE39" t="str">
            <v>X</v>
          </cell>
          <cell r="AF39">
            <v>0</v>
          </cell>
          <cell r="AG39" t="str">
            <v>X</v>
          </cell>
          <cell r="AH39">
            <v>0</v>
          </cell>
          <cell r="AI39">
            <v>1.2773000000000001</v>
          </cell>
          <cell r="AJ39">
            <v>2.1840000000000082E-2</v>
          </cell>
          <cell r="AK39">
            <v>1.25</v>
          </cell>
        </row>
        <row r="40">
          <cell r="E40" t="str">
            <v>GEL</v>
          </cell>
          <cell r="F40">
            <v>0</v>
          </cell>
          <cell r="G40">
            <v>0</v>
          </cell>
          <cell r="H40">
            <v>2.5</v>
          </cell>
          <cell r="I40">
            <v>0</v>
          </cell>
          <cell r="J40">
            <v>2.5</v>
          </cell>
          <cell r="K40">
            <v>0</v>
          </cell>
          <cell r="L40">
            <v>2.5</v>
          </cell>
          <cell r="M40">
            <v>0</v>
          </cell>
          <cell r="N40">
            <v>2.5</v>
          </cell>
          <cell r="O40">
            <v>0</v>
          </cell>
          <cell r="P40">
            <v>2.5</v>
          </cell>
          <cell r="Q40">
            <v>0</v>
          </cell>
          <cell r="R40">
            <v>2.5</v>
          </cell>
          <cell r="S40">
            <v>0</v>
          </cell>
          <cell r="T40">
            <v>2.5</v>
          </cell>
          <cell r="U40">
            <v>0</v>
          </cell>
          <cell r="V40">
            <v>2.5</v>
          </cell>
          <cell r="W40">
            <v>0</v>
          </cell>
          <cell r="X40">
            <v>2.5</v>
          </cell>
          <cell r="Y40">
            <v>0</v>
          </cell>
          <cell r="Z40">
            <v>2.5</v>
          </cell>
          <cell r="AA40">
            <v>0</v>
          </cell>
          <cell r="AB40">
            <v>2.5</v>
          </cell>
          <cell r="AC40">
            <v>0</v>
          </cell>
          <cell r="AD40">
            <v>2.5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2.7158000000000002</v>
          </cell>
          <cell r="AJ40">
            <v>8.6320000000000091E-2</v>
          </cell>
          <cell r="AK40">
            <v>2.5</v>
          </cell>
        </row>
        <row r="41">
          <cell r="E41" t="str">
            <v>HUF</v>
          </cell>
          <cell r="F41">
            <v>0</v>
          </cell>
          <cell r="G41">
            <v>0</v>
          </cell>
          <cell r="H41">
            <v>350</v>
          </cell>
          <cell r="I41">
            <v>0</v>
          </cell>
          <cell r="J41">
            <v>350</v>
          </cell>
          <cell r="K41">
            <v>0</v>
          </cell>
          <cell r="L41">
            <v>350</v>
          </cell>
          <cell r="M41">
            <v>0</v>
          </cell>
          <cell r="N41">
            <v>350</v>
          </cell>
          <cell r="O41">
            <v>0</v>
          </cell>
          <cell r="P41">
            <v>350</v>
          </cell>
          <cell r="Q41">
            <v>0</v>
          </cell>
          <cell r="R41">
            <v>350</v>
          </cell>
          <cell r="S41">
            <v>0</v>
          </cell>
          <cell r="T41">
            <v>350</v>
          </cell>
          <cell r="U41">
            <v>0</v>
          </cell>
          <cell r="V41">
            <v>350</v>
          </cell>
          <cell r="W41">
            <v>0</v>
          </cell>
          <cell r="X41">
            <v>350</v>
          </cell>
          <cell r="Y41">
            <v>0</v>
          </cell>
          <cell r="Z41">
            <v>350</v>
          </cell>
          <cell r="AA41">
            <v>0</v>
          </cell>
          <cell r="AB41">
            <v>350</v>
          </cell>
          <cell r="AC41">
            <v>0</v>
          </cell>
          <cell r="AD41">
            <v>350</v>
          </cell>
          <cell r="AE41">
            <v>0</v>
          </cell>
          <cell r="AF41">
            <v>0</v>
          </cell>
          <cell r="AG41">
            <v>0</v>
          </cell>
          <cell r="AI41">
            <v>344.77</v>
          </cell>
          <cell r="AJ41">
            <v>-1.4942857142857195E-2</v>
          </cell>
          <cell r="AK41">
            <v>350</v>
          </cell>
        </row>
        <row r="42">
          <cell r="E42" t="str">
            <v>ISK</v>
          </cell>
          <cell r="F42">
            <v>0</v>
          </cell>
          <cell r="G42">
            <v>0</v>
          </cell>
          <cell r="H42">
            <v>140</v>
          </cell>
          <cell r="I42">
            <v>0</v>
          </cell>
          <cell r="J42">
            <v>140</v>
          </cell>
          <cell r="K42">
            <v>0</v>
          </cell>
          <cell r="L42">
            <v>140</v>
          </cell>
          <cell r="M42">
            <v>0</v>
          </cell>
          <cell r="N42">
            <v>140</v>
          </cell>
          <cell r="O42">
            <v>0</v>
          </cell>
          <cell r="P42">
            <v>140</v>
          </cell>
          <cell r="Q42">
            <v>0</v>
          </cell>
          <cell r="R42">
            <v>140</v>
          </cell>
          <cell r="S42">
            <v>0</v>
          </cell>
          <cell r="T42">
            <v>140</v>
          </cell>
          <cell r="U42">
            <v>0</v>
          </cell>
          <cell r="V42">
            <v>140</v>
          </cell>
          <cell r="W42">
            <v>0</v>
          </cell>
          <cell r="X42">
            <v>140</v>
          </cell>
          <cell r="Y42">
            <v>0</v>
          </cell>
          <cell r="Z42">
            <v>140</v>
          </cell>
          <cell r="AA42">
            <v>0</v>
          </cell>
          <cell r="AB42">
            <v>140</v>
          </cell>
          <cell r="AC42">
            <v>0</v>
          </cell>
          <cell r="AD42">
            <v>140</v>
          </cell>
          <cell r="AE42">
            <v>0</v>
          </cell>
          <cell r="AF42">
            <v>0</v>
          </cell>
          <cell r="AG42">
            <v>0</v>
          </cell>
          <cell r="AI42">
            <v>135.22999999999999</v>
          </cell>
          <cell r="AJ42">
            <v>-3.4071428571428641E-2</v>
          </cell>
          <cell r="AK42">
            <v>140</v>
          </cell>
        </row>
        <row r="43">
          <cell r="E43" t="str">
            <v>ILS</v>
          </cell>
          <cell r="F43">
            <v>0</v>
          </cell>
          <cell r="G43">
            <v>0</v>
          </cell>
          <cell r="H43">
            <v>3.65</v>
          </cell>
          <cell r="I43">
            <v>0</v>
          </cell>
          <cell r="J43">
            <v>3.65</v>
          </cell>
          <cell r="K43">
            <v>0</v>
          </cell>
          <cell r="L43">
            <v>3.65</v>
          </cell>
          <cell r="M43">
            <v>0</v>
          </cell>
          <cell r="N43">
            <v>3.65</v>
          </cell>
          <cell r="O43">
            <v>0</v>
          </cell>
          <cell r="P43">
            <v>3.65</v>
          </cell>
          <cell r="Q43">
            <v>0</v>
          </cell>
          <cell r="R43">
            <v>3.65</v>
          </cell>
          <cell r="S43">
            <v>0</v>
          </cell>
          <cell r="T43">
            <v>3.65</v>
          </cell>
          <cell r="U43">
            <v>0</v>
          </cell>
          <cell r="V43">
            <v>3.65</v>
          </cell>
          <cell r="W43">
            <v>0</v>
          </cell>
          <cell r="X43">
            <v>3.65</v>
          </cell>
          <cell r="Y43">
            <v>0</v>
          </cell>
          <cell r="Z43">
            <v>3.65</v>
          </cell>
          <cell r="AA43">
            <v>0</v>
          </cell>
          <cell r="AB43">
            <v>3.65</v>
          </cell>
          <cell r="AC43">
            <v>0</v>
          </cell>
          <cell r="AD43">
            <v>3.65</v>
          </cell>
          <cell r="AE43">
            <v>0</v>
          </cell>
          <cell r="AF43">
            <v>0</v>
          </cell>
          <cell r="AG43">
            <v>0</v>
          </cell>
          <cell r="AI43">
            <v>3.6206999999999998</v>
          </cell>
          <cell r="AJ43">
            <v>-8.0273972602740006E-3</v>
          </cell>
          <cell r="AK43">
            <v>3.65</v>
          </cell>
        </row>
        <row r="44">
          <cell r="E44" t="str">
            <v>KZT</v>
          </cell>
          <cell r="F44">
            <v>0</v>
          </cell>
          <cell r="G44">
            <v>0</v>
          </cell>
          <cell r="H44">
            <v>450</v>
          </cell>
          <cell r="I44">
            <v>0</v>
          </cell>
          <cell r="J44">
            <v>450</v>
          </cell>
          <cell r="K44">
            <v>0</v>
          </cell>
          <cell r="L44">
            <v>450</v>
          </cell>
          <cell r="M44">
            <v>0</v>
          </cell>
          <cell r="N44">
            <v>450</v>
          </cell>
          <cell r="O44">
            <v>0</v>
          </cell>
          <cell r="P44">
            <v>450</v>
          </cell>
          <cell r="Q44">
            <v>0</v>
          </cell>
          <cell r="R44">
            <v>450</v>
          </cell>
          <cell r="S44">
            <v>0</v>
          </cell>
          <cell r="T44">
            <v>450</v>
          </cell>
          <cell r="U44">
            <v>0</v>
          </cell>
          <cell r="V44">
            <v>450</v>
          </cell>
          <cell r="W44">
            <v>0</v>
          </cell>
          <cell r="X44">
            <v>450</v>
          </cell>
          <cell r="Y44">
            <v>0</v>
          </cell>
          <cell r="Z44">
            <v>450</v>
          </cell>
          <cell r="AA44">
            <v>0</v>
          </cell>
          <cell r="AB44">
            <v>450</v>
          </cell>
          <cell r="AC44">
            <v>0</v>
          </cell>
          <cell r="AD44">
            <v>450</v>
          </cell>
          <cell r="AE44">
            <v>0</v>
          </cell>
          <cell r="AF44">
            <v>0</v>
          </cell>
          <cell r="AG44">
            <v>0</v>
          </cell>
          <cell r="AI44">
            <v>454.45</v>
          </cell>
          <cell r="AJ44">
            <v>9.8888888888888637E-3</v>
          </cell>
          <cell r="AK44">
            <v>450</v>
          </cell>
        </row>
        <row r="45">
          <cell r="E45" t="str">
            <v>LTL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3.1086999999999998</v>
          </cell>
          <cell r="AJ45" t="e">
            <v>#DIV/0!</v>
          </cell>
          <cell r="AK45" t="e">
            <v>#DIV/0!</v>
          </cell>
        </row>
        <row r="46">
          <cell r="E46" t="str">
            <v>NOK</v>
          </cell>
          <cell r="F46">
            <v>0</v>
          </cell>
          <cell r="G46">
            <v>0</v>
          </cell>
          <cell r="H46">
            <v>11</v>
          </cell>
          <cell r="I46">
            <v>0</v>
          </cell>
          <cell r="J46">
            <v>11</v>
          </cell>
          <cell r="K46">
            <v>0</v>
          </cell>
          <cell r="L46">
            <v>11</v>
          </cell>
          <cell r="M46">
            <v>0</v>
          </cell>
          <cell r="N46">
            <v>11</v>
          </cell>
          <cell r="O46">
            <v>0</v>
          </cell>
          <cell r="P46">
            <v>11</v>
          </cell>
          <cell r="Q46">
            <v>0</v>
          </cell>
          <cell r="R46">
            <v>11</v>
          </cell>
          <cell r="S46">
            <v>0</v>
          </cell>
          <cell r="T46">
            <v>11</v>
          </cell>
          <cell r="U46">
            <v>0</v>
          </cell>
          <cell r="V46">
            <v>11</v>
          </cell>
          <cell r="W46">
            <v>0</v>
          </cell>
          <cell r="X46">
            <v>11</v>
          </cell>
          <cell r="Y46">
            <v>0</v>
          </cell>
          <cell r="Z46">
            <v>11</v>
          </cell>
          <cell r="AA46">
            <v>0</v>
          </cell>
          <cell r="AB46">
            <v>11</v>
          </cell>
          <cell r="AC46">
            <v>0</v>
          </cell>
          <cell r="AD46">
            <v>11</v>
          </cell>
          <cell r="AE46">
            <v>0</v>
          </cell>
          <cell r="AF46">
            <v>0</v>
          </cell>
          <cell r="AG46">
            <v>0</v>
          </cell>
          <cell r="AI46">
            <v>10.121</v>
          </cell>
          <cell r="AJ46">
            <v>-7.9909090909090874E-2</v>
          </cell>
          <cell r="AK46">
            <v>11</v>
          </cell>
        </row>
        <row r="47">
          <cell r="E47" t="str">
            <v>PLN</v>
          </cell>
          <cell r="F47">
            <v>0</v>
          </cell>
          <cell r="G47">
            <v>0</v>
          </cell>
          <cell r="H47">
            <v>4.4000000000000004</v>
          </cell>
          <cell r="I47">
            <v>0</v>
          </cell>
          <cell r="J47">
            <v>4.4000000000000004</v>
          </cell>
          <cell r="K47">
            <v>0</v>
          </cell>
          <cell r="L47">
            <v>4.4000000000000004</v>
          </cell>
          <cell r="M47">
            <v>0</v>
          </cell>
          <cell r="N47">
            <v>4.4000000000000004</v>
          </cell>
          <cell r="O47">
            <v>0</v>
          </cell>
          <cell r="P47">
            <v>4.4000000000000004</v>
          </cell>
          <cell r="Q47">
            <v>0</v>
          </cell>
          <cell r="R47">
            <v>4.4000000000000004</v>
          </cell>
          <cell r="S47">
            <v>0</v>
          </cell>
          <cell r="T47">
            <v>4.4000000000000004</v>
          </cell>
          <cell r="U47">
            <v>0</v>
          </cell>
          <cell r="V47">
            <v>4.4000000000000004</v>
          </cell>
          <cell r="W47">
            <v>0</v>
          </cell>
          <cell r="X47">
            <v>4.4000000000000004</v>
          </cell>
          <cell r="Y47">
            <v>0</v>
          </cell>
          <cell r="Z47">
            <v>4.4000000000000004</v>
          </cell>
          <cell r="AA47">
            <v>0</v>
          </cell>
          <cell r="AB47">
            <v>4.4000000000000004</v>
          </cell>
          <cell r="AC47">
            <v>0</v>
          </cell>
          <cell r="AD47">
            <v>4.4000000000000004</v>
          </cell>
          <cell r="AE47">
            <v>0</v>
          </cell>
          <cell r="AF47">
            <v>0</v>
          </cell>
          <cell r="AG47">
            <v>0</v>
          </cell>
          <cell r="AI47">
            <v>3.9005000000000001</v>
          </cell>
          <cell r="AJ47">
            <v>-0.11352272727272733</v>
          </cell>
          <cell r="AK47">
            <v>4.4000000000000004</v>
          </cell>
        </row>
        <row r="48">
          <cell r="E48" t="str">
            <v>RON</v>
          </cell>
          <cell r="F48">
            <v>0</v>
          </cell>
          <cell r="G48">
            <v>0</v>
          </cell>
          <cell r="H48">
            <v>4.5999999999999996</v>
          </cell>
          <cell r="I48">
            <v>0</v>
          </cell>
          <cell r="J48">
            <v>4.5999999999999996</v>
          </cell>
          <cell r="K48">
            <v>0</v>
          </cell>
          <cell r="L48">
            <v>4.5999999999999996</v>
          </cell>
          <cell r="M48">
            <v>0</v>
          </cell>
          <cell r="N48">
            <v>4.5999999999999996</v>
          </cell>
          <cell r="O48">
            <v>0</v>
          </cell>
          <cell r="P48">
            <v>4.5999999999999996</v>
          </cell>
          <cell r="Q48">
            <v>0</v>
          </cell>
          <cell r="R48">
            <v>4.5999999999999996</v>
          </cell>
          <cell r="S48">
            <v>0</v>
          </cell>
          <cell r="T48">
            <v>4.5999999999999996</v>
          </cell>
          <cell r="U48">
            <v>0</v>
          </cell>
          <cell r="V48">
            <v>4.5999999999999996</v>
          </cell>
          <cell r="W48">
            <v>0</v>
          </cell>
          <cell r="X48">
            <v>4.5999999999999996</v>
          </cell>
          <cell r="Y48">
            <v>0</v>
          </cell>
          <cell r="Z48">
            <v>4.5999999999999996</v>
          </cell>
          <cell r="AA48">
            <v>0</v>
          </cell>
          <cell r="AB48">
            <v>4.5999999999999996</v>
          </cell>
          <cell r="AC48">
            <v>0</v>
          </cell>
          <cell r="AD48">
            <v>4.5999999999999996</v>
          </cell>
          <cell r="AE48">
            <v>0</v>
          </cell>
          <cell r="AF48">
            <v>0</v>
          </cell>
          <cell r="AG48">
            <v>0</v>
          </cell>
          <cell r="AI48">
            <v>4.4820000000000002</v>
          </cell>
          <cell r="AJ48">
            <v>-2.5652173913043357E-2</v>
          </cell>
          <cell r="AK48">
            <v>4.5999999999999996</v>
          </cell>
        </row>
        <row r="49">
          <cell r="E49" t="str">
            <v>RUB</v>
          </cell>
          <cell r="F49">
            <v>0</v>
          </cell>
          <cell r="G49">
            <v>0</v>
          </cell>
          <cell r="H49">
            <v>100</v>
          </cell>
          <cell r="I49">
            <v>0</v>
          </cell>
          <cell r="J49">
            <v>100</v>
          </cell>
          <cell r="K49">
            <v>0</v>
          </cell>
          <cell r="L49">
            <v>100</v>
          </cell>
          <cell r="M49">
            <v>0</v>
          </cell>
          <cell r="N49">
            <v>100</v>
          </cell>
          <cell r="O49">
            <v>0</v>
          </cell>
          <cell r="P49">
            <v>100</v>
          </cell>
          <cell r="Q49">
            <v>0</v>
          </cell>
          <cell r="R49">
            <v>100</v>
          </cell>
          <cell r="S49">
            <v>0</v>
          </cell>
          <cell r="T49">
            <v>100</v>
          </cell>
          <cell r="U49">
            <v>0</v>
          </cell>
          <cell r="V49">
            <v>100</v>
          </cell>
          <cell r="W49">
            <v>0</v>
          </cell>
          <cell r="X49">
            <v>100</v>
          </cell>
          <cell r="Y49">
            <v>0</v>
          </cell>
          <cell r="Z49">
            <v>100</v>
          </cell>
          <cell r="AA49">
            <v>0</v>
          </cell>
          <cell r="AB49">
            <v>100</v>
          </cell>
          <cell r="AC49">
            <v>0</v>
          </cell>
          <cell r="AD49">
            <v>100</v>
          </cell>
          <cell r="AE49">
            <v>0</v>
          </cell>
          <cell r="AF49">
            <v>0</v>
          </cell>
          <cell r="AG49">
            <v>0</v>
          </cell>
          <cell r="AI49">
            <v>88.232646079049246</v>
          </cell>
          <cell r="AJ49">
            <v>-0.11767353920950754</v>
          </cell>
          <cell r="AK49">
            <v>100</v>
          </cell>
        </row>
        <row r="50">
          <cell r="E50" t="str">
            <v>RSD</v>
          </cell>
          <cell r="F50">
            <v>0</v>
          </cell>
          <cell r="G50">
            <v>0</v>
          </cell>
          <cell r="H50">
            <v>110</v>
          </cell>
          <cell r="I50">
            <v>0</v>
          </cell>
          <cell r="J50">
            <v>110</v>
          </cell>
          <cell r="K50">
            <v>0</v>
          </cell>
          <cell r="L50">
            <v>110</v>
          </cell>
          <cell r="M50">
            <v>0</v>
          </cell>
          <cell r="N50">
            <v>110</v>
          </cell>
          <cell r="O50">
            <v>0</v>
          </cell>
          <cell r="P50">
            <v>110</v>
          </cell>
          <cell r="Q50">
            <v>0</v>
          </cell>
          <cell r="R50">
            <v>110</v>
          </cell>
          <cell r="S50">
            <v>0</v>
          </cell>
          <cell r="T50">
            <v>110</v>
          </cell>
          <cell r="U50">
            <v>0</v>
          </cell>
          <cell r="V50">
            <v>110</v>
          </cell>
          <cell r="W50">
            <v>0</v>
          </cell>
          <cell r="X50">
            <v>110</v>
          </cell>
          <cell r="Y50">
            <v>0</v>
          </cell>
          <cell r="Z50">
            <v>110</v>
          </cell>
          <cell r="AA50">
            <v>0</v>
          </cell>
          <cell r="AB50">
            <v>110</v>
          </cell>
          <cell r="AC50">
            <v>0</v>
          </cell>
          <cell r="AD50">
            <v>110</v>
          </cell>
          <cell r="AE50">
            <v>0</v>
          </cell>
          <cell r="AF50">
            <v>0</v>
          </cell>
          <cell r="AG50">
            <v>0</v>
          </cell>
          <cell r="AI50">
            <v>105.521</v>
          </cell>
          <cell r="AJ50">
            <v>-4.0718181818181813E-2</v>
          </cell>
          <cell r="AK50">
            <v>110</v>
          </cell>
        </row>
        <row r="51">
          <cell r="E51" t="str">
            <v>SEK</v>
          </cell>
          <cell r="F51">
            <v>0</v>
          </cell>
          <cell r="G51">
            <v>0</v>
          </cell>
          <cell r="H51">
            <v>10.5</v>
          </cell>
          <cell r="I51">
            <v>0</v>
          </cell>
          <cell r="J51">
            <v>10.5</v>
          </cell>
          <cell r="K51">
            <v>0</v>
          </cell>
          <cell r="L51">
            <v>10.5</v>
          </cell>
          <cell r="M51">
            <v>0</v>
          </cell>
          <cell r="N51">
            <v>10.5</v>
          </cell>
          <cell r="O51">
            <v>0</v>
          </cell>
          <cell r="P51">
            <v>10.5</v>
          </cell>
          <cell r="Q51">
            <v>0</v>
          </cell>
          <cell r="R51">
            <v>10.5</v>
          </cell>
          <cell r="S51">
            <v>0</v>
          </cell>
          <cell r="T51">
            <v>10.5</v>
          </cell>
          <cell r="U51">
            <v>0</v>
          </cell>
          <cell r="V51">
            <v>10.5</v>
          </cell>
          <cell r="W51">
            <v>0</v>
          </cell>
          <cell r="X51">
            <v>10.5</v>
          </cell>
          <cell r="Y51">
            <v>0</v>
          </cell>
          <cell r="Z51">
            <v>10.5</v>
          </cell>
          <cell r="AA51">
            <v>0</v>
          </cell>
          <cell r="AB51">
            <v>10.5</v>
          </cell>
          <cell r="AC51">
            <v>0</v>
          </cell>
          <cell r="AD51">
            <v>10.5</v>
          </cell>
          <cell r="AE51">
            <v>0</v>
          </cell>
          <cell r="AF51">
            <v>0</v>
          </cell>
          <cell r="AG51">
            <v>0</v>
          </cell>
          <cell r="AI51">
            <v>9.9425000000000008</v>
          </cell>
          <cell r="AJ51">
            <v>-5.3095238095238022E-2</v>
          </cell>
          <cell r="AK51">
            <v>10.5</v>
          </cell>
        </row>
        <row r="52">
          <cell r="E52" t="str">
            <v>CHF</v>
          </cell>
          <cell r="F52">
            <v>0</v>
          </cell>
          <cell r="G52">
            <v>0</v>
          </cell>
          <cell r="H52">
            <v>0.9</v>
          </cell>
          <cell r="I52">
            <v>0</v>
          </cell>
          <cell r="J52">
            <v>0.9</v>
          </cell>
          <cell r="K52">
            <v>0</v>
          </cell>
          <cell r="L52">
            <v>0.9</v>
          </cell>
          <cell r="M52">
            <v>0</v>
          </cell>
          <cell r="N52">
            <v>0.9</v>
          </cell>
          <cell r="O52">
            <v>0</v>
          </cell>
          <cell r="P52">
            <v>0.9</v>
          </cell>
          <cell r="Q52">
            <v>0</v>
          </cell>
          <cell r="R52">
            <v>0.9</v>
          </cell>
          <cell r="S52">
            <v>0</v>
          </cell>
          <cell r="T52">
            <v>0.9</v>
          </cell>
          <cell r="U52">
            <v>0</v>
          </cell>
          <cell r="V52">
            <v>0.9</v>
          </cell>
          <cell r="W52">
            <v>0</v>
          </cell>
          <cell r="X52">
            <v>0.9</v>
          </cell>
          <cell r="Y52">
            <v>0</v>
          </cell>
          <cell r="Z52">
            <v>0.9</v>
          </cell>
          <cell r="AA52">
            <v>0</v>
          </cell>
          <cell r="AB52">
            <v>0.9</v>
          </cell>
          <cell r="AC52">
            <v>0</v>
          </cell>
          <cell r="AD52">
            <v>0.9</v>
          </cell>
          <cell r="AE52">
            <v>0</v>
          </cell>
          <cell r="AF52">
            <v>0</v>
          </cell>
          <cell r="AG52">
            <v>0</v>
          </cell>
          <cell r="AI52">
            <v>0.83520000000000005</v>
          </cell>
          <cell r="AJ52">
            <v>-7.1999999999999967E-2</v>
          </cell>
          <cell r="AK52">
            <v>0.9</v>
          </cell>
        </row>
        <row r="53">
          <cell r="E53" t="str">
            <v>UAH</v>
          </cell>
          <cell r="F53">
            <v>0</v>
          </cell>
          <cell r="G53">
            <v>0</v>
          </cell>
          <cell r="H53">
            <v>37</v>
          </cell>
          <cell r="I53">
            <v>0</v>
          </cell>
          <cell r="J53">
            <v>37</v>
          </cell>
          <cell r="K53">
            <v>0</v>
          </cell>
          <cell r="L53">
            <v>37</v>
          </cell>
          <cell r="M53">
            <v>0</v>
          </cell>
          <cell r="N53">
            <v>37</v>
          </cell>
          <cell r="O53">
            <v>0</v>
          </cell>
          <cell r="P53">
            <v>37</v>
          </cell>
          <cell r="Q53">
            <v>0</v>
          </cell>
          <cell r="R53">
            <v>37</v>
          </cell>
          <cell r="S53">
            <v>0</v>
          </cell>
          <cell r="T53">
            <v>37</v>
          </cell>
          <cell r="U53">
            <v>0</v>
          </cell>
          <cell r="V53">
            <v>37</v>
          </cell>
          <cell r="W53">
            <v>0</v>
          </cell>
          <cell r="X53">
            <v>37</v>
          </cell>
          <cell r="Y53">
            <v>0</v>
          </cell>
          <cell r="Z53">
            <v>37</v>
          </cell>
          <cell r="AA53">
            <v>0</v>
          </cell>
          <cell r="AB53">
            <v>37</v>
          </cell>
          <cell r="AC53">
            <v>0</v>
          </cell>
          <cell r="AD53">
            <v>37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38.056399999999996</v>
          </cell>
          <cell r="AJ53">
            <v>2.8551351351351256E-2</v>
          </cell>
          <cell r="AK53">
            <v>37</v>
          </cell>
        </row>
        <row r="54">
          <cell r="E54" t="str">
            <v>UZS</v>
          </cell>
          <cell r="F54">
            <v>0</v>
          </cell>
          <cell r="G54">
            <v>0</v>
          </cell>
          <cell r="H54">
            <v>11200</v>
          </cell>
          <cell r="I54">
            <v>0</v>
          </cell>
          <cell r="J54">
            <v>11200</v>
          </cell>
          <cell r="K54">
            <v>0</v>
          </cell>
          <cell r="L54">
            <v>11200</v>
          </cell>
          <cell r="M54">
            <v>0</v>
          </cell>
          <cell r="N54">
            <v>11200</v>
          </cell>
          <cell r="O54">
            <v>0</v>
          </cell>
          <cell r="P54">
            <v>11200</v>
          </cell>
          <cell r="Q54">
            <v>0</v>
          </cell>
          <cell r="R54">
            <v>11200</v>
          </cell>
          <cell r="S54">
            <v>0</v>
          </cell>
          <cell r="T54">
            <v>11200</v>
          </cell>
          <cell r="U54">
            <v>0</v>
          </cell>
          <cell r="V54">
            <v>11200</v>
          </cell>
          <cell r="W54">
            <v>0</v>
          </cell>
          <cell r="X54">
            <v>11200</v>
          </cell>
          <cell r="Y54">
            <v>0</v>
          </cell>
          <cell r="Z54">
            <v>11200</v>
          </cell>
          <cell r="AA54">
            <v>0</v>
          </cell>
          <cell r="AB54">
            <v>11200</v>
          </cell>
          <cell r="AC54">
            <v>0</v>
          </cell>
          <cell r="AD54">
            <v>11200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12358.72</v>
          </cell>
          <cell r="AJ54">
            <v>0.1034571428571428</v>
          </cell>
          <cell r="AK54">
            <v>11200</v>
          </cell>
        </row>
        <row r="55">
          <cell r="E55" t="str">
            <v>EUR</v>
          </cell>
          <cell r="F55">
            <v>0</v>
          </cell>
          <cell r="G55">
            <v>0</v>
          </cell>
          <cell r="H55">
            <v>1.05</v>
          </cell>
          <cell r="I55" t="str">
            <v>X</v>
          </cell>
          <cell r="J55">
            <v>1.05</v>
          </cell>
          <cell r="K55" t="str">
            <v>X</v>
          </cell>
          <cell r="L55">
            <v>1.05</v>
          </cell>
          <cell r="M55" t="str">
            <v>X</v>
          </cell>
          <cell r="N55">
            <v>1.05</v>
          </cell>
          <cell r="O55" t="str">
            <v>X</v>
          </cell>
          <cell r="P55">
            <v>1.05</v>
          </cell>
          <cell r="Q55" t="str">
            <v>X</v>
          </cell>
          <cell r="R55">
            <v>1.05</v>
          </cell>
          <cell r="S55" t="str">
            <v>X</v>
          </cell>
          <cell r="T55">
            <v>1.05</v>
          </cell>
          <cell r="U55" t="str">
            <v>X</v>
          </cell>
          <cell r="V55">
            <v>1.05</v>
          </cell>
          <cell r="W55" t="str">
            <v>X</v>
          </cell>
          <cell r="X55">
            <v>1.05</v>
          </cell>
          <cell r="Y55" t="str">
            <v>X</v>
          </cell>
          <cell r="Z55">
            <v>1.05</v>
          </cell>
          <cell r="AA55" t="str">
            <v>X</v>
          </cell>
          <cell r="AB55">
            <v>1.05</v>
          </cell>
          <cell r="AC55" t="str">
            <v>X</v>
          </cell>
          <cell r="AD55">
            <v>1.05</v>
          </cell>
          <cell r="AE55" t="str">
            <v>X</v>
          </cell>
          <cell r="AF55">
            <v>0</v>
          </cell>
          <cell r="AG55" t="str">
            <v>X</v>
          </cell>
          <cell r="AH55">
            <v>0</v>
          </cell>
          <cell r="AI55">
            <v>1.1107</v>
          </cell>
          <cell r="AJ55">
            <v>5.7809523809523783E-2</v>
          </cell>
          <cell r="AK55">
            <v>1.05</v>
          </cell>
        </row>
        <row r="56">
          <cell r="E56" t="str">
            <v>AUD</v>
          </cell>
          <cell r="F56">
            <v>0</v>
          </cell>
          <cell r="G56">
            <v>0</v>
          </cell>
          <cell r="H56">
            <v>0.65</v>
          </cell>
          <cell r="I56" t="str">
            <v>X</v>
          </cell>
          <cell r="J56">
            <v>0.65</v>
          </cell>
          <cell r="K56" t="str">
            <v>X</v>
          </cell>
          <cell r="L56">
            <v>0.65</v>
          </cell>
          <cell r="M56" t="str">
            <v>X</v>
          </cell>
          <cell r="N56">
            <v>0.65</v>
          </cell>
          <cell r="O56" t="str">
            <v>X</v>
          </cell>
          <cell r="P56">
            <v>0.65</v>
          </cell>
          <cell r="Q56" t="str">
            <v>X</v>
          </cell>
          <cell r="R56">
            <v>0.65</v>
          </cell>
          <cell r="S56" t="str">
            <v>X</v>
          </cell>
          <cell r="T56">
            <v>0.65</v>
          </cell>
          <cell r="U56" t="str">
            <v>X</v>
          </cell>
          <cell r="V56">
            <v>0.65</v>
          </cell>
          <cell r="W56" t="str">
            <v>X</v>
          </cell>
          <cell r="X56">
            <v>0.65</v>
          </cell>
          <cell r="Y56" t="str">
            <v>X</v>
          </cell>
          <cell r="Z56">
            <v>0.65</v>
          </cell>
          <cell r="AA56" t="str">
            <v>X</v>
          </cell>
          <cell r="AB56">
            <v>0.65</v>
          </cell>
          <cell r="AC56" t="str">
            <v>X</v>
          </cell>
          <cell r="AD56">
            <v>0.65</v>
          </cell>
          <cell r="AE56" t="str">
            <v>X</v>
          </cell>
          <cell r="AF56">
            <v>0</v>
          </cell>
          <cell r="AG56" t="str">
            <v>X</v>
          </cell>
          <cell r="AH56">
            <v>0</v>
          </cell>
          <cell r="AI56">
            <v>0.68459999999999999</v>
          </cell>
          <cell r="AJ56">
            <v>5.3230769230769172E-2</v>
          </cell>
          <cell r="AK56">
            <v>0.65</v>
          </cell>
        </row>
        <row r="57">
          <cell r="E57" t="str">
            <v>BND</v>
          </cell>
          <cell r="F57">
            <v>0</v>
          </cell>
          <cell r="G57">
            <v>0</v>
          </cell>
          <cell r="H57">
            <v>1.35</v>
          </cell>
          <cell r="I57">
            <v>0</v>
          </cell>
          <cell r="J57">
            <v>1.35</v>
          </cell>
          <cell r="K57">
            <v>0</v>
          </cell>
          <cell r="L57">
            <v>1.35</v>
          </cell>
          <cell r="M57">
            <v>0</v>
          </cell>
          <cell r="N57">
            <v>1.35</v>
          </cell>
          <cell r="O57">
            <v>0</v>
          </cell>
          <cell r="P57">
            <v>1.35</v>
          </cell>
          <cell r="Q57">
            <v>0</v>
          </cell>
          <cell r="R57">
            <v>1.35</v>
          </cell>
          <cell r="S57">
            <v>0</v>
          </cell>
          <cell r="T57">
            <v>1.35</v>
          </cell>
          <cell r="U57">
            <v>0</v>
          </cell>
          <cell r="V57">
            <v>1.35</v>
          </cell>
          <cell r="W57">
            <v>0</v>
          </cell>
          <cell r="X57">
            <v>1.35</v>
          </cell>
          <cell r="Y57">
            <v>0</v>
          </cell>
          <cell r="Z57">
            <v>1.35</v>
          </cell>
          <cell r="AA57">
            <v>0</v>
          </cell>
          <cell r="AB57">
            <v>1.35</v>
          </cell>
          <cell r="AC57">
            <v>0</v>
          </cell>
          <cell r="AD57">
            <v>1.35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1.3169999999999999</v>
          </cell>
          <cell r="AJ57">
            <v>-2.4444444444444546E-2</v>
          </cell>
          <cell r="AK57">
            <v>1.35</v>
          </cell>
        </row>
        <row r="58">
          <cell r="E58" t="str">
            <v>KHR</v>
          </cell>
          <cell r="F58">
            <v>0</v>
          </cell>
          <cell r="G58">
            <v>0</v>
          </cell>
          <cell r="H58">
            <v>4075</v>
          </cell>
          <cell r="I58">
            <v>0</v>
          </cell>
          <cell r="J58">
            <v>4075</v>
          </cell>
          <cell r="K58">
            <v>0</v>
          </cell>
          <cell r="L58">
            <v>4075</v>
          </cell>
          <cell r="M58">
            <v>0</v>
          </cell>
          <cell r="N58">
            <v>4075</v>
          </cell>
          <cell r="O58">
            <v>0</v>
          </cell>
          <cell r="P58">
            <v>4075</v>
          </cell>
          <cell r="Q58">
            <v>0</v>
          </cell>
          <cell r="R58">
            <v>4075</v>
          </cell>
          <cell r="S58">
            <v>0</v>
          </cell>
          <cell r="T58">
            <v>4075</v>
          </cell>
          <cell r="U58">
            <v>0</v>
          </cell>
          <cell r="V58">
            <v>4075</v>
          </cell>
          <cell r="W58">
            <v>0</v>
          </cell>
          <cell r="X58">
            <v>4075</v>
          </cell>
          <cell r="Y58">
            <v>0</v>
          </cell>
          <cell r="Z58">
            <v>4075</v>
          </cell>
          <cell r="AA58">
            <v>0</v>
          </cell>
          <cell r="AB58">
            <v>4075</v>
          </cell>
          <cell r="AC58">
            <v>0</v>
          </cell>
          <cell r="AD58">
            <v>4075</v>
          </cell>
          <cell r="AE58">
            <v>0</v>
          </cell>
          <cell r="AF58">
            <v>0</v>
          </cell>
          <cell r="AG58">
            <v>0</v>
          </cell>
          <cell r="AI58">
            <v>4096</v>
          </cell>
          <cell r="AJ58">
            <v>5.1533742331288344E-3</v>
          </cell>
          <cell r="AK58">
            <v>4075</v>
          </cell>
        </row>
        <row r="59">
          <cell r="E59" t="str">
            <v>CNH</v>
          </cell>
          <cell r="F59">
            <v>0</v>
          </cell>
          <cell r="G59">
            <v>0</v>
          </cell>
          <cell r="H59">
            <v>7</v>
          </cell>
          <cell r="I59">
            <v>0</v>
          </cell>
          <cell r="J59">
            <v>7</v>
          </cell>
          <cell r="K59">
            <v>0</v>
          </cell>
          <cell r="L59">
            <v>7</v>
          </cell>
          <cell r="M59">
            <v>0</v>
          </cell>
          <cell r="N59">
            <v>7</v>
          </cell>
          <cell r="O59">
            <v>0</v>
          </cell>
          <cell r="P59">
            <v>7</v>
          </cell>
          <cell r="Q59">
            <v>0</v>
          </cell>
          <cell r="R59">
            <v>7</v>
          </cell>
          <cell r="S59">
            <v>0</v>
          </cell>
          <cell r="T59">
            <v>7</v>
          </cell>
          <cell r="U59">
            <v>0</v>
          </cell>
          <cell r="V59">
            <v>7</v>
          </cell>
          <cell r="W59">
            <v>0</v>
          </cell>
          <cell r="X59">
            <v>7</v>
          </cell>
          <cell r="Y59">
            <v>0</v>
          </cell>
          <cell r="Z59">
            <v>7</v>
          </cell>
          <cell r="AA59">
            <v>0</v>
          </cell>
          <cell r="AB59">
            <v>7</v>
          </cell>
          <cell r="AC59">
            <v>0</v>
          </cell>
          <cell r="AD59">
            <v>7</v>
          </cell>
          <cell r="AE59">
            <v>0</v>
          </cell>
          <cell r="AF59">
            <v>0</v>
          </cell>
          <cell r="AG59">
            <v>0</v>
          </cell>
          <cell r="AI59">
            <v>7.1066000000000003</v>
          </cell>
          <cell r="AJ59">
            <v>1.5228571428571465E-2</v>
          </cell>
          <cell r="AK59">
            <v>7</v>
          </cell>
        </row>
        <row r="60">
          <cell r="E60" t="str">
            <v>CNY</v>
          </cell>
          <cell r="F60">
            <v>0</v>
          </cell>
          <cell r="G60">
            <v>0</v>
          </cell>
          <cell r="H60">
            <v>7</v>
          </cell>
          <cell r="I60">
            <v>0</v>
          </cell>
          <cell r="J60">
            <v>7</v>
          </cell>
          <cell r="K60">
            <v>0</v>
          </cell>
          <cell r="L60">
            <v>7</v>
          </cell>
          <cell r="M60">
            <v>0</v>
          </cell>
          <cell r="N60">
            <v>7</v>
          </cell>
          <cell r="O60">
            <v>0</v>
          </cell>
          <cell r="P60">
            <v>7</v>
          </cell>
          <cell r="Q60">
            <v>0</v>
          </cell>
          <cell r="R60">
            <v>7</v>
          </cell>
          <cell r="S60">
            <v>0</v>
          </cell>
          <cell r="T60">
            <v>7</v>
          </cell>
          <cell r="U60">
            <v>0</v>
          </cell>
          <cell r="V60">
            <v>7</v>
          </cell>
          <cell r="W60">
            <v>0</v>
          </cell>
          <cell r="X60">
            <v>7</v>
          </cell>
          <cell r="Y60">
            <v>0</v>
          </cell>
          <cell r="Z60">
            <v>7</v>
          </cell>
          <cell r="AA60">
            <v>0</v>
          </cell>
          <cell r="AB60">
            <v>7</v>
          </cell>
          <cell r="AC60">
            <v>0</v>
          </cell>
          <cell r="AD60">
            <v>7</v>
          </cell>
          <cell r="AE60">
            <v>0</v>
          </cell>
          <cell r="AF60">
            <v>0</v>
          </cell>
          <cell r="AG60">
            <v>0</v>
          </cell>
          <cell r="AI60">
            <v>7.1066000000000003</v>
          </cell>
          <cell r="AJ60">
            <v>1.5228571428571465E-2</v>
          </cell>
          <cell r="AK60">
            <v>7</v>
          </cell>
        </row>
        <row r="61">
          <cell r="E61" t="str">
            <v>HKD</v>
          </cell>
          <cell r="F61">
            <v>0</v>
          </cell>
          <cell r="G61">
            <v>0</v>
          </cell>
          <cell r="H61">
            <v>7.75</v>
          </cell>
          <cell r="I61">
            <v>0</v>
          </cell>
          <cell r="J61">
            <v>7.75</v>
          </cell>
          <cell r="K61">
            <v>0</v>
          </cell>
          <cell r="L61">
            <v>7.75</v>
          </cell>
          <cell r="M61">
            <v>0</v>
          </cell>
          <cell r="N61">
            <v>7.75</v>
          </cell>
          <cell r="O61">
            <v>0</v>
          </cell>
          <cell r="P61">
            <v>7.75</v>
          </cell>
          <cell r="Q61">
            <v>0</v>
          </cell>
          <cell r="R61">
            <v>7.75</v>
          </cell>
          <cell r="S61">
            <v>0</v>
          </cell>
          <cell r="T61">
            <v>7.75</v>
          </cell>
          <cell r="U61">
            <v>0</v>
          </cell>
          <cell r="V61">
            <v>7.75</v>
          </cell>
          <cell r="W61">
            <v>0</v>
          </cell>
          <cell r="X61">
            <v>7.75</v>
          </cell>
          <cell r="Y61">
            <v>0</v>
          </cell>
          <cell r="Z61">
            <v>7.75</v>
          </cell>
          <cell r="AA61">
            <v>0</v>
          </cell>
          <cell r="AB61">
            <v>7.75</v>
          </cell>
          <cell r="AC61">
            <v>0</v>
          </cell>
          <cell r="AD61">
            <v>7.75</v>
          </cell>
          <cell r="AE61">
            <v>0</v>
          </cell>
          <cell r="AF61">
            <v>0</v>
          </cell>
          <cell r="AG61">
            <v>0</v>
          </cell>
          <cell r="AI61">
            <v>7.8141999999999996</v>
          </cell>
          <cell r="AJ61">
            <v>8.2838709677418819E-3</v>
          </cell>
          <cell r="AK61">
            <v>7.75</v>
          </cell>
        </row>
        <row r="62">
          <cell r="E62" t="str">
            <v>INR</v>
          </cell>
          <cell r="F62">
            <v>0</v>
          </cell>
          <cell r="G62">
            <v>0</v>
          </cell>
          <cell r="H62">
            <v>82</v>
          </cell>
          <cell r="I62">
            <v>0</v>
          </cell>
          <cell r="J62">
            <v>82</v>
          </cell>
          <cell r="K62">
            <v>0</v>
          </cell>
          <cell r="L62">
            <v>82</v>
          </cell>
          <cell r="M62">
            <v>0</v>
          </cell>
          <cell r="N62">
            <v>82</v>
          </cell>
          <cell r="O62">
            <v>0</v>
          </cell>
          <cell r="P62">
            <v>82</v>
          </cell>
          <cell r="Q62">
            <v>0</v>
          </cell>
          <cell r="R62">
            <v>82</v>
          </cell>
          <cell r="S62">
            <v>0</v>
          </cell>
          <cell r="T62">
            <v>82</v>
          </cell>
          <cell r="U62">
            <v>0</v>
          </cell>
          <cell r="V62">
            <v>82</v>
          </cell>
          <cell r="W62">
            <v>0</v>
          </cell>
          <cell r="X62">
            <v>82</v>
          </cell>
          <cell r="Y62">
            <v>0</v>
          </cell>
          <cell r="Z62">
            <v>82</v>
          </cell>
          <cell r="AA62">
            <v>0</v>
          </cell>
          <cell r="AB62">
            <v>82</v>
          </cell>
          <cell r="AC62">
            <v>0</v>
          </cell>
          <cell r="AD62">
            <v>82</v>
          </cell>
          <cell r="AE62">
            <v>0</v>
          </cell>
          <cell r="AF62">
            <v>0</v>
          </cell>
          <cell r="AG62">
            <v>0</v>
          </cell>
          <cell r="AI62">
            <v>83.177499999999995</v>
          </cell>
          <cell r="AJ62">
            <v>1.4359756097560914E-2</v>
          </cell>
          <cell r="AK62">
            <v>82</v>
          </cell>
        </row>
        <row r="63">
          <cell r="E63" t="str">
            <v>IDR</v>
          </cell>
          <cell r="F63">
            <v>0</v>
          </cell>
          <cell r="G63">
            <v>0</v>
          </cell>
          <cell r="H63">
            <v>14300</v>
          </cell>
          <cell r="I63">
            <v>0</v>
          </cell>
          <cell r="J63">
            <v>14300</v>
          </cell>
          <cell r="K63">
            <v>0</v>
          </cell>
          <cell r="L63">
            <v>14300</v>
          </cell>
          <cell r="M63">
            <v>0</v>
          </cell>
          <cell r="N63">
            <v>14300</v>
          </cell>
          <cell r="O63">
            <v>0</v>
          </cell>
          <cell r="P63">
            <v>14300</v>
          </cell>
          <cell r="Q63">
            <v>0</v>
          </cell>
          <cell r="R63">
            <v>14300</v>
          </cell>
          <cell r="S63">
            <v>0</v>
          </cell>
          <cell r="T63">
            <v>14300</v>
          </cell>
          <cell r="U63">
            <v>0</v>
          </cell>
          <cell r="V63">
            <v>14300</v>
          </cell>
          <cell r="W63">
            <v>0</v>
          </cell>
          <cell r="X63">
            <v>14300</v>
          </cell>
          <cell r="Y63">
            <v>0</v>
          </cell>
          <cell r="Z63">
            <v>14300</v>
          </cell>
          <cell r="AA63">
            <v>0</v>
          </cell>
          <cell r="AB63">
            <v>14300</v>
          </cell>
          <cell r="AC63">
            <v>0</v>
          </cell>
          <cell r="AD63">
            <v>14300</v>
          </cell>
          <cell r="AE63">
            <v>0</v>
          </cell>
          <cell r="AF63">
            <v>0</v>
          </cell>
          <cell r="AG63">
            <v>0</v>
          </cell>
          <cell r="AI63">
            <v>15425</v>
          </cell>
          <cell r="AJ63">
            <v>7.8671328671328672E-2</v>
          </cell>
          <cell r="AK63">
            <v>14300</v>
          </cell>
        </row>
        <row r="64">
          <cell r="E64" t="str">
            <v>JPY</v>
          </cell>
          <cell r="F64">
            <v>0</v>
          </cell>
          <cell r="G64">
            <v>0</v>
          </cell>
          <cell r="H64">
            <v>135</v>
          </cell>
          <cell r="I64">
            <v>0</v>
          </cell>
          <cell r="J64">
            <v>135</v>
          </cell>
          <cell r="K64">
            <v>0</v>
          </cell>
          <cell r="L64">
            <v>135</v>
          </cell>
          <cell r="M64">
            <v>0</v>
          </cell>
          <cell r="N64">
            <v>135</v>
          </cell>
          <cell r="O64">
            <v>0</v>
          </cell>
          <cell r="P64">
            <v>135</v>
          </cell>
          <cell r="Q64">
            <v>0</v>
          </cell>
          <cell r="R64">
            <v>135</v>
          </cell>
          <cell r="S64">
            <v>0</v>
          </cell>
          <cell r="T64">
            <v>135</v>
          </cell>
          <cell r="U64">
            <v>0</v>
          </cell>
          <cell r="V64">
            <v>135</v>
          </cell>
          <cell r="W64">
            <v>0</v>
          </cell>
          <cell r="X64">
            <v>135</v>
          </cell>
          <cell r="Y64">
            <v>0</v>
          </cell>
          <cell r="Z64">
            <v>135</v>
          </cell>
          <cell r="AA64">
            <v>0</v>
          </cell>
          <cell r="AB64">
            <v>135</v>
          </cell>
          <cell r="AC64">
            <v>0</v>
          </cell>
          <cell r="AD64">
            <v>135</v>
          </cell>
          <cell r="AE64">
            <v>0</v>
          </cell>
          <cell r="AF64">
            <v>0</v>
          </cell>
          <cell r="AG64">
            <v>0</v>
          </cell>
          <cell r="AI64">
            <v>140.76</v>
          </cell>
          <cell r="AJ64">
            <v>4.2666666666666596E-2</v>
          </cell>
          <cell r="AK64">
            <v>135</v>
          </cell>
        </row>
        <row r="65">
          <cell r="E65" t="str">
            <v>KRW</v>
          </cell>
          <cell r="F65">
            <v>0</v>
          </cell>
          <cell r="G65">
            <v>0</v>
          </cell>
          <cell r="H65">
            <v>1275</v>
          </cell>
          <cell r="I65">
            <v>0</v>
          </cell>
          <cell r="J65">
            <v>1275</v>
          </cell>
          <cell r="K65">
            <v>0</v>
          </cell>
          <cell r="L65">
            <v>1275</v>
          </cell>
          <cell r="M65">
            <v>0</v>
          </cell>
          <cell r="N65">
            <v>1275</v>
          </cell>
          <cell r="O65">
            <v>0</v>
          </cell>
          <cell r="P65">
            <v>1275</v>
          </cell>
          <cell r="Q65">
            <v>0</v>
          </cell>
          <cell r="R65">
            <v>1275</v>
          </cell>
          <cell r="S65">
            <v>0</v>
          </cell>
          <cell r="T65">
            <v>1275</v>
          </cell>
          <cell r="U65">
            <v>0</v>
          </cell>
          <cell r="V65">
            <v>1275</v>
          </cell>
          <cell r="W65">
            <v>0</v>
          </cell>
          <cell r="X65">
            <v>1275</v>
          </cell>
          <cell r="Y65">
            <v>0</v>
          </cell>
          <cell r="Z65">
            <v>1275</v>
          </cell>
          <cell r="AA65">
            <v>0</v>
          </cell>
          <cell r="AB65">
            <v>1275</v>
          </cell>
          <cell r="AC65">
            <v>0</v>
          </cell>
          <cell r="AD65">
            <v>1275</v>
          </cell>
          <cell r="AE65">
            <v>0</v>
          </cell>
          <cell r="AF65">
            <v>0</v>
          </cell>
          <cell r="AG65">
            <v>0</v>
          </cell>
          <cell r="AI65">
            <v>1288.4000000000001</v>
          </cell>
          <cell r="AJ65">
            <v>1.0509803921568698E-2</v>
          </cell>
          <cell r="AK65">
            <v>1275</v>
          </cell>
        </row>
        <row r="66">
          <cell r="E66" t="str">
            <v>MYR</v>
          </cell>
          <cell r="F66">
            <v>0</v>
          </cell>
          <cell r="G66">
            <v>0</v>
          </cell>
          <cell r="H66">
            <v>4.5</v>
          </cell>
          <cell r="I66">
            <v>0</v>
          </cell>
          <cell r="J66">
            <v>4.5</v>
          </cell>
          <cell r="K66">
            <v>0</v>
          </cell>
          <cell r="L66">
            <v>4.5</v>
          </cell>
          <cell r="M66">
            <v>0</v>
          </cell>
          <cell r="N66">
            <v>4.5</v>
          </cell>
          <cell r="O66">
            <v>0</v>
          </cell>
          <cell r="P66">
            <v>4.5</v>
          </cell>
          <cell r="Q66">
            <v>0</v>
          </cell>
          <cell r="R66">
            <v>4.5</v>
          </cell>
          <cell r="S66">
            <v>0</v>
          </cell>
          <cell r="T66">
            <v>4.5</v>
          </cell>
          <cell r="U66">
            <v>0</v>
          </cell>
          <cell r="V66">
            <v>4.5</v>
          </cell>
          <cell r="W66">
            <v>0</v>
          </cell>
          <cell r="X66">
            <v>4.5</v>
          </cell>
          <cell r="Y66">
            <v>0</v>
          </cell>
          <cell r="Z66">
            <v>4.5</v>
          </cell>
          <cell r="AA66">
            <v>0</v>
          </cell>
          <cell r="AB66">
            <v>4.5</v>
          </cell>
          <cell r="AC66">
            <v>0</v>
          </cell>
          <cell r="AD66">
            <v>4.5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4.6124999999999998</v>
          </cell>
          <cell r="AJ66">
            <v>2.499999999999996E-2</v>
          </cell>
          <cell r="AK66">
            <v>4.5</v>
          </cell>
        </row>
        <row r="67">
          <cell r="E67" t="str">
            <v>NZD</v>
          </cell>
          <cell r="F67">
            <v>0</v>
          </cell>
          <cell r="G67">
            <v>0</v>
          </cell>
          <cell r="H67">
            <v>0.65</v>
          </cell>
          <cell r="I67" t="str">
            <v>X</v>
          </cell>
          <cell r="J67">
            <v>0.65</v>
          </cell>
          <cell r="K67" t="str">
            <v>X</v>
          </cell>
          <cell r="L67">
            <v>0.65</v>
          </cell>
          <cell r="M67" t="str">
            <v>X</v>
          </cell>
          <cell r="N67">
            <v>0.65</v>
          </cell>
          <cell r="O67" t="str">
            <v>X</v>
          </cell>
          <cell r="P67">
            <v>0.65</v>
          </cell>
          <cell r="Q67" t="str">
            <v>X</v>
          </cell>
          <cell r="R67">
            <v>0.65</v>
          </cell>
          <cell r="S67" t="str">
            <v>X</v>
          </cell>
          <cell r="T67">
            <v>0.65</v>
          </cell>
          <cell r="U67" t="str">
            <v>X</v>
          </cell>
          <cell r="V67">
            <v>0.65</v>
          </cell>
          <cell r="W67" t="str">
            <v>X</v>
          </cell>
          <cell r="X67">
            <v>0.65</v>
          </cell>
          <cell r="Y67" t="str">
            <v>X</v>
          </cell>
          <cell r="Z67">
            <v>0.65</v>
          </cell>
          <cell r="AA67" t="str">
            <v>X</v>
          </cell>
          <cell r="AB67">
            <v>0.65</v>
          </cell>
          <cell r="AC67" t="str">
            <v>X</v>
          </cell>
          <cell r="AD67">
            <v>0.65</v>
          </cell>
          <cell r="AE67" t="str">
            <v>X</v>
          </cell>
          <cell r="AF67">
            <v>0</v>
          </cell>
          <cell r="AG67" t="str">
            <v>X</v>
          </cell>
          <cell r="AI67">
            <v>0.63529999999999998</v>
          </cell>
          <cell r="AJ67">
            <v>-2.2615384615384686E-2</v>
          </cell>
          <cell r="AK67">
            <v>0.65</v>
          </cell>
        </row>
        <row r="68">
          <cell r="E68" t="str">
            <v>PHP</v>
          </cell>
          <cell r="F68">
            <v>0</v>
          </cell>
          <cell r="G68">
            <v>0</v>
          </cell>
          <cell r="H68">
            <v>55</v>
          </cell>
          <cell r="I68">
            <v>0</v>
          </cell>
          <cell r="J68">
            <v>55</v>
          </cell>
          <cell r="K68">
            <v>0</v>
          </cell>
          <cell r="L68">
            <v>55</v>
          </cell>
          <cell r="M68">
            <v>0</v>
          </cell>
          <cell r="N68">
            <v>55</v>
          </cell>
          <cell r="O68">
            <v>0</v>
          </cell>
          <cell r="P68">
            <v>55</v>
          </cell>
          <cell r="Q68">
            <v>0</v>
          </cell>
          <cell r="R68">
            <v>55</v>
          </cell>
          <cell r="S68">
            <v>0</v>
          </cell>
          <cell r="T68">
            <v>55</v>
          </cell>
          <cell r="U68">
            <v>0</v>
          </cell>
          <cell r="V68">
            <v>55</v>
          </cell>
          <cell r="W68">
            <v>0</v>
          </cell>
          <cell r="X68">
            <v>55</v>
          </cell>
          <cell r="Y68">
            <v>0</v>
          </cell>
          <cell r="Z68">
            <v>55</v>
          </cell>
          <cell r="AA68">
            <v>0</v>
          </cell>
          <cell r="AB68">
            <v>55</v>
          </cell>
          <cell r="AC68">
            <v>0</v>
          </cell>
          <cell r="AD68">
            <v>55</v>
          </cell>
          <cell r="AE68">
            <v>0</v>
          </cell>
          <cell r="AF68">
            <v>0</v>
          </cell>
          <cell r="AG68">
            <v>0</v>
          </cell>
          <cell r="AI68">
            <v>55.51</v>
          </cell>
          <cell r="AJ68">
            <v>9.2727272727272363E-3</v>
          </cell>
          <cell r="AK68">
            <v>55</v>
          </cell>
        </row>
        <row r="69">
          <cell r="E69" t="str">
            <v>SGD</v>
          </cell>
          <cell r="F69">
            <v>0</v>
          </cell>
          <cell r="G69">
            <v>0</v>
          </cell>
          <cell r="H69">
            <v>1.3</v>
          </cell>
          <cell r="I69">
            <v>0</v>
          </cell>
          <cell r="J69">
            <v>1.3</v>
          </cell>
          <cell r="K69">
            <v>0</v>
          </cell>
          <cell r="L69">
            <v>1.3</v>
          </cell>
          <cell r="M69">
            <v>0</v>
          </cell>
          <cell r="N69">
            <v>1.3</v>
          </cell>
          <cell r="O69">
            <v>0</v>
          </cell>
          <cell r="P69">
            <v>1.3</v>
          </cell>
          <cell r="Q69">
            <v>0</v>
          </cell>
          <cell r="R69">
            <v>1.3</v>
          </cell>
          <cell r="S69">
            <v>0</v>
          </cell>
          <cell r="T69">
            <v>1.3</v>
          </cell>
          <cell r="U69">
            <v>0</v>
          </cell>
          <cell r="V69">
            <v>1.3</v>
          </cell>
          <cell r="W69">
            <v>0</v>
          </cell>
          <cell r="X69">
            <v>1.3</v>
          </cell>
          <cell r="Y69">
            <v>0</v>
          </cell>
          <cell r="Z69">
            <v>1.3</v>
          </cell>
          <cell r="AA69">
            <v>0</v>
          </cell>
          <cell r="AB69">
            <v>1.3</v>
          </cell>
          <cell r="AC69">
            <v>0</v>
          </cell>
          <cell r="AD69">
            <v>1.3</v>
          </cell>
          <cell r="AE69">
            <v>0</v>
          </cell>
          <cell r="AF69">
            <v>0</v>
          </cell>
          <cell r="AG69">
            <v>0</v>
          </cell>
          <cell r="AI69">
            <v>1.3169999999999999</v>
          </cell>
          <cell r="AJ69">
            <v>1.3076923076923003E-2</v>
          </cell>
          <cell r="AK69">
            <v>1.3</v>
          </cell>
        </row>
        <row r="70">
          <cell r="E70" t="str">
            <v>LKR</v>
          </cell>
          <cell r="F70">
            <v>0</v>
          </cell>
          <cell r="G70">
            <v>0</v>
          </cell>
          <cell r="H70">
            <v>310</v>
          </cell>
          <cell r="I70">
            <v>0</v>
          </cell>
          <cell r="J70">
            <v>310</v>
          </cell>
          <cell r="K70">
            <v>0</v>
          </cell>
          <cell r="L70">
            <v>310</v>
          </cell>
          <cell r="M70">
            <v>0</v>
          </cell>
          <cell r="N70">
            <v>310</v>
          </cell>
          <cell r="O70">
            <v>0</v>
          </cell>
          <cell r="P70">
            <v>310</v>
          </cell>
          <cell r="Q70">
            <v>0</v>
          </cell>
          <cell r="R70">
            <v>310</v>
          </cell>
          <cell r="S70">
            <v>0</v>
          </cell>
          <cell r="T70">
            <v>310</v>
          </cell>
          <cell r="U70">
            <v>0</v>
          </cell>
          <cell r="V70">
            <v>310</v>
          </cell>
          <cell r="W70">
            <v>0</v>
          </cell>
          <cell r="X70">
            <v>310</v>
          </cell>
          <cell r="Y70">
            <v>0</v>
          </cell>
          <cell r="Z70">
            <v>310</v>
          </cell>
          <cell r="AA70">
            <v>0</v>
          </cell>
          <cell r="AB70">
            <v>310</v>
          </cell>
          <cell r="AC70">
            <v>0</v>
          </cell>
          <cell r="AD70">
            <v>310</v>
          </cell>
          <cell r="AE70">
            <v>0</v>
          </cell>
          <cell r="AF70">
            <v>0</v>
          </cell>
          <cell r="AG70">
            <v>0</v>
          </cell>
          <cell r="AI70">
            <v>323.95999999999998</v>
          </cell>
          <cell r="AJ70">
            <v>4.5032258064516065E-2</v>
          </cell>
          <cell r="AK70">
            <v>310</v>
          </cell>
        </row>
        <row r="71">
          <cell r="E71" t="str">
            <v>TWD</v>
          </cell>
          <cell r="F71">
            <v>0</v>
          </cell>
          <cell r="G71">
            <v>0</v>
          </cell>
          <cell r="H71">
            <v>30</v>
          </cell>
          <cell r="I71">
            <v>0</v>
          </cell>
          <cell r="J71">
            <v>30</v>
          </cell>
          <cell r="K71">
            <v>0</v>
          </cell>
          <cell r="L71">
            <v>30</v>
          </cell>
          <cell r="M71">
            <v>0</v>
          </cell>
          <cell r="N71">
            <v>30</v>
          </cell>
          <cell r="O71">
            <v>0</v>
          </cell>
          <cell r="P71">
            <v>30</v>
          </cell>
          <cell r="Q71">
            <v>0</v>
          </cell>
          <cell r="R71">
            <v>30</v>
          </cell>
          <cell r="S71">
            <v>0</v>
          </cell>
          <cell r="T71">
            <v>30</v>
          </cell>
          <cell r="U71">
            <v>0</v>
          </cell>
          <cell r="V71">
            <v>30</v>
          </cell>
          <cell r="W71">
            <v>0</v>
          </cell>
          <cell r="X71">
            <v>30</v>
          </cell>
          <cell r="Y71">
            <v>0</v>
          </cell>
          <cell r="Z71">
            <v>30</v>
          </cell>
          <cell r="AA71">
            <v>0</v>
          </cell>
          <cell r="AB71">
            <v>30</v>
          </cell>
          <cell r="AC71">
            <v>0</v>
          </cell>
          <cell r="AD71">
            <v>30</v>
          </cell>
          <cell r="AE71">
            <v>0</v>
          </cell>
          <cell r="AF71">
            <v>0</v>
          </cell>
          <cell r="AG71">
            <v>0</v>
          </cell>
          <cell r="AI71">
            <v>30.718</v>
          </cell>
          <cell r="AJ71">
            <v>2.3933333333333331E-2</v>
          </cell>
          <cell r="AK71">
            <v>30</v>
          </cell>
        </row>
        <row r="72">
          <cell r="E72" t="str">
            <v>THB</v>
          </cell>
          <cell r="F72">
            <v>0</v>
          </cell>
          <cell r="G72">
            <v>0</v>
          </cell>
          <cell r="H72">
            <v>36</v>
          </cell>
          <cell r="I72">
            <v>0</v>
          </cell>
          <cell r="J72">
            <v>36</v>
          </cell>
          <cell r="K72">
            <v>0</v>
          </cell>
          <cell r="L72">
            <v>36</v>
          </cell>
          <cell r="M72">
            <v>0</v>
          </cell>
          <cell r="N72">
            <v>36</v>
          </cell>
          <cell r="O72">
            <v>0</v>
          </cell>
          <cell r="P72">
            <v>36</v>
          </cell>
          <cell r="Q72">
            <v>0</v>
          </cell>
          <cell r="R72">
            <v>36</v>
          </cell>
          <cell r="S72">
            <v>0</v>
          </cell>
          <cell r="T72">
            <v>36</v>
          </cell>
          <cell r="U72">
            <v>0</v>
          </cell>
          <cell r="V72">
            <v>36</v>
          </cell>
          <cell r="W72">
            <v>0</v>
          </cell>
          <cell r="X72">
            <v>36</v>
          </cell>
          <cell r="Y72">
            <v>0</v>
          </cell>
          <cell r="Z72">
            <v>36</v>
          </cell>
          <cell r="AA72">
            <v>0</v>
          </cell>
          <cell r="AB72">
            <v>36</v>
          </cell>
          <cell r="AC72">
            <v>0</v>
          </cell>
          <cell r="AD72">
            <v>36</v>
          </cell>
          <cell r="AE72">
            <v>0</v>
          </cell>
          <cell r="AF72">
            <v>0</v>
          </cell>
          <cell r="AG72">
            <v>0</v>
          </cell>
          <cell r="AI72">
            <v>34.155000000000001</v>
          </cell>
          <cell r="AJ72">
            <v>-5.1249999999999969E-2</v>
          </cell>
          <cell r="AK72">
            <v>36</v>
          </cell>
        </row>
        <row r="73">
          <cell r="E73" t="str">
            <v>VND</v>
          </cell>
          <cell r="F73">
            <v>0</v>
          </cell>
          <cell r="G73">
            <v>0</v>
          </cell>
          <cell r="H73">
            <v>23500</v>
          </cell>
          <cell r="I73">
            <v>0</v>
          </cell>
          <cell r="J73">
            <v>23500</v>
          </cell>
          <cell r="K73">
            <v>0</v>
          </cell>
          <cell r="L73">
            <v>23500</v>
          </cell>
          <cell r="M73">
            <v>0</v>
          </cell>
          <cell r="N73">
            <v>23500</v>
          </cell>
          <cell r="O73">
            <v>0</v>
          </cell>
          <cell r="P73">
            <v>23500</v>
          </cell>
          <cell r="Q73">
            <v>0</v>
          </cell>
          <cell r="R73">
            <v>23500</v>
          </cell>
          <cell r="S73">
            <v>0</v>
          </cell>
          <cell r="T73">
            <v>23500</v>
          </cell>
          <cell r="U73">
            <v>0</v>
          </cell>
          <cell r="V73">
            <v>23500</v>
          </cell>
          <cell r="W73">
            <v>0</v>
          </cell>
          <cell r="X73">
            <v>23500</v>
          </cell>
          <cell r="Y73">
            <v>0</v>
          </cell>
          <cell r="Z73">
            <v>23500</v>
          </cell>
          <cell r="AA73">
            <v>0</v>
          </cell>
          <cell r="AB73">
            <v>23500</v>
          </cell>
          <cell r="AC73">
            <v>0</v>
          </cell>
          <cell r="AD73">
            <v>23500</v>
          </cell>
          <cell r="AE73">
            <v>0</v>
          </cell>
          <cell r="AF73">
            <v>0</v>
          </cell>
          <cell r="AG73">
            <v>0</v>
          </cell>
          <cell r="AI73">
            <v>24265.8</v>
          </cell>
          <cell r="AJ73">
            <v>3.2587234042553162E-2</v>
          </cell>
          <cell r="AK73">
            <v>23500</v>
          </cell>
        </row>
        <row r="74">
          <cell r="E74" t="str">
            <v>DZD</v>
          </cell>
          <cell r="F74">
            <v>0</v>
          </cell>
          <cell r="G74">
            <v>0</v>
          </cell>
          <cell r="H74">
            <v>135</v>
          </cell>
          <cell r="I74">
            <v>0</v>
          </cell>
          <cell r="J74">
            <v>135</v>
          </cell>
          <cell r="K74">
            <v>0</v>
          </cell>
          <cell r="L74">
            <v>135</v>
          </cell>
          <cell r="M74">
            <v>0</v>
          </cell>
          <cell r="N74">
            <v>135</v>
          </cell>
          <cell r="O74">
            <v>0</v>
          </cell>
          <cell r="P74">
            <v>135</v>
          </cell>
          <cell r="Q74">
            <v>0</v>
          </cell>
          <cell r="R74">
            <v>135</v>
          </cell>
          <cell r="S74">
            <v>0</v>
          </cell>
          <cell r="T74">
            <v>135</v>
          </cell>
          <cell r="U74">
            <v>0</v>
          </cell>
          <cell r="V74">
            <v>135</v>
          </cell>
          <cell r="W74">
            <v>0</v>
          </cell>
          <cell r="X74">
            <v>135</v>
          </cell>
          <cell r="Y74">
            <v>0</v>
          </cell>
          <cell r="Z74">
            <v>135</v>
          </cell>
          <cell r="AA74">
            <v>0</v>
          </cell>
          <cell r="AB74">
            <v>135</v>
          </cell>
          <cell r="AC74">
            <v>0</v>
          </cell>
          <cell r="AD74">
            <v>135</v>
          </cell>
          <cell r="AE74">
            <v>0</v>
          </cell>
          <cell r="AF74">
            <v>0</v>
          </cell>
          <cell r="AG74">
            <v>0</v>
          </cell>
          <cell r="AI74">
            <v>134.08770000000001</v>
          </cell>
          <cell r="AJ74">
            <v>-6.7577777777776864E-3</v>
          </cell>
          <cell r="AK74">
            <v>135</v>
          </cell>
        </row>
        <row r="75">
          <cell r="E75" t="str">
            <v>BHD</v>
          </cell>
          <cell r="F75">
            <v>0</v>
          </cell>
          <cell r="G75">
            <v>0</v>
          </cell>
          <cell r="H75">
            <v>0.376</v>
          </cell>
          <cell r="I75">
            <v>0</v>
          </cell>
          <cell r="J75">
            <v>0.376</v>
          </cell>
          <cell r="K75">
            <v>0</v>
          </cell>
          <cell r="L75">
            <v>0.376</v>
          </cell>
          <cell r="M75">
            <v>0</v>
          </cell>
          <cell r="N75">
            <v>0.376</v>
          </cell>
          <cell r="O75">
            <v>0</v>
          </cell>
          <cell r="P75">
            <v>0.376</v>
          </cell>
          <cell r="Q75">
            <v>0</v>
          </cell>
          <cell r="R75">
            <v>0.376</v>
          </cell>
          <cell r="S75">
            <v>0</v>
          </cell>
          <cell r="T75">
            <v>0.376</v>
          </cell>
          <cell r="U75">
            <v>0</v>
          </cell>
          <cell r="V75">
            <v>0.376</v>
          </cell>
          <cell r="W75">
            <v>0</v>
          </cell>
          <cell r="X75">
            <v>0.376</v>
          </cell>
          <cell r="Y75">
            <v>0</v>
          </cell>
          <cell r="Z75">
            <v>0.376</v>
          </cell>
          <cell r="AA75">
            <v>0</v>
          </cell>
          <cell r="AB75">
            <v>0.376</v>
          </cell>
          <cell r="AC75">
            <v>0</v>
          </cell>
          <cell r="AD75">
            <v>0.376</v>
          </cell>
          <cell r="AE75">
            <v>0</v>
          </cell>
          <cell r="AF75">
            <v>0</v>
          </cell>
          <cell r="AG75">
            <v>0</v>
          </cell>
          <cell r="AI75">
            <v>0.37730999999999998</v>
          </cell>
          <cell r="AJ75">
            <v>3.4840425531914303E-3</v>
          </cell>
          <cell r="AK75">
            <v>0.376</v>
          </cell>
        </row>
        <row r="76">
          <cell r="E76" t="str">
            <v>BWP</v>
          </cell>
          <cell r="F76">
            <v>0</v>
          </cell>
          <cell r="G76">
            <v>0</v>
          </cell>
          <cell r="H76">
            <v>13.7</v>
          </cell>
          <cell r="I76">
            <v>0</v>
          </cell>
          <cell r="J76">
            <v>13.7</v>
          </cell>
          <cell r="K76">
            <v>0</v>
          </cell>
          <cell r="L76">
            <v>13.7</v>
          </cell>
          <cell r="M76">
            <v>0</v>
          </cell>
          <cell r="N76">
            <v>13.7</v>
          </cell>
          <cell r="O76">
            <v>0</v>
          </cell>
          <cell r="P76">
            <v>13.7</v>
          </cell>
          <cell r="Q76">
            <v>0</v>
          </cell>
          <cell r="R76">
            <v>13.7</v>
          </cell>
          <cell r="S76">
            <v>0</v>
          </cell>
          <cell r="T76">
            <v>13.7</v>
          </cell>
          <cell r="U76">
            <v>0</v>
          </cell>
          <cell r="V76">
            <v>13.7</v>
          </cell>
          <cell r="W76">
            <v>0</v>
          </cell>
          <cell r="X76">
            <v>13.7</v>
          </cell>
          <cell r="Y76">
            <v>0</v>
          </cell>
          <cell r="Z76">
            <v>13.7</v>
          </cell>
          <cell r="AA76">
            <v>0</v>
          </cell>
          <cell r="AB76">
            <v>13.7</v>
          </cell>
          <cell r="AC76">
            <v>0</v>
          </cell>
          <cell r="AD76">
            <v>13.7</v>
          </cell>
          <cell r="AE76">
            <v>0</v>
          </cell>
          <cell r="AF76">
            <v>0</v>
          </cell>
          <cell r="AG76">
            <v>0</v>
          </cell>
          <cell r="AI76">
            <v>13.422800000000001</v>
          </cell>
          <cell r="AJ76">
            <v>-2.0233576642335677E-2</v>
          </cell>
          <cell r="AK76">
            <v>13.7</v>
          </cell>
        </row>
        <row r="77">
          <cell r="E77" t="str">
            <v>XOF</v>
          </cell>
          <cell r="F77">
            <v>0</v>
          </cell>
          <cell r="G77">
            <v>0</v>
          </cell>
          <cell r="H77">
            <v>620</v>
          </cell>
          <cell r="I77">
            <v>0</v>
          </cell>
          <cell r="J77">
            <v>620</v>
          </cell>
          <cell r="K77">
            <v>0</v>
          </cell>
          <cell r="L77">
            <v>620</v>
          </cell>
          <cell r="M77">
            <v>0</v>
          </cell>
          <cell r="N77">
            <v>620</v>
          </cell>
          <cell r="O77">
            <v>0</v>
          </cell>
          <cell r="P77">
            <v>620</v>
          </cell>
          <cell r="Q77">
            <v>0</v>
          </cell>
          <cell r="R77">
            <v>620</v>
          </cell>
          <cell r="S77">
            <v>0</v>
          </cell>
          <cell r="T77">
            <v>620</v>
          </cell>
          <cell r="U77">
            <v>0</v>
          </cell>
          <cell r="V77">
            <v>620</v>
          </cell>
          <cell r="W77">
            <v>0</v>
          </cell>
          <cell r="X77">
            <v>620</v>
          </cell>
          <cell r="Y77">
            <v>0</v>
          </cell>
          <cell r="Z77">
            <v>620</v>
          </cell>
          <cell r="AA77">
            <v>0</v>
          </cell>
          <cell r="AB77">
            <v>620</v>
          </cell>
          <cell r="AC77">
            <v>0</v>
          </cell>
          <cell r="AD77">
            <v>620</v>
          </cell>
          <cell r="AE77">
            <v>0</v>
          </cell>
          <cell r="AF77">
            <v>0</v>
          </cell>
          <cell r="AG77">
            <v>0</v>
          </cell>
          <cell r="AI77">
            <v>590.59059999999999</v>
          </cell>
          <cell r="AJ77">
            <v>-4.7434516129032267E-2</v>
          </cell>
          <cell r="AK77">
            <v>620</v>
          </cell>
        </row>
        <row r="78">
          <cell r="E78" t="str">
            <v>EGP</v>
          </cell>
          <cell r="F78">
            <v>0</v>
          </cell>
          <cell r="G78">
            <v>0</v>
          </cell>
          <cell r="H78">
            <v>31</v>
          </cell>
          <cell r="I78">
            <v>0</v>
          </cell>
          <cell r="J78">
            <v>31</v>
          </cell>
          <cell r="K78">
            <v>0</v>
          </cell>
          <cell r="L78">
            <v>31</v>
          </cell>
          <cell r="M78">
            <v>0</v>
          </cell>
          <cell r="N78">
            <v>31</v>
          </cell>
          <cell r="O78">
            <v>0</v>
          </cell>
          <cell r="P78">
            <v>31</v>
          </cell>
          <cell r="Q78">
            <v>0</v>
          </cell>
          <cell r="R78">
            <v>31</v>
          </cell>
          <cell r="S78">
            <v>0</v>
          </cell>
          <cell r="T78">
            <v>31</v>
          </cell>
          <cell r="U78">
            <v>0</v>
          </cell>
          <cell r="V78">
            <v>31</v>
          </cell>
          <cell r="W78">
            <v>0</v>
          </cell>
          <cell r="X78">
            <v>31</v>
          </cell>
          <cell r="Y78">
            <v>0</v>
          </cell>
          <cell r="Z78">
            <v>31</v>
          </cell>
          <cell r="AA78">
            <v>0</v>
          </cell>
          <cell r="AB78">
            <v>31</v>
          </cell>
          <cell r="AC78">
            <v>0</v>
          </cell>
          <cell r="AD78">
            <v>31</v>
          </cell>
          <cell r="AE78">
            <v>0</v>
          </cell>
          <cell r="AF78">
            <v>0</v>
          </cell>
          <cell r="AG78">
            <v>0</v>
          </cell>
          <cell r="AI78">
            <v>30.95</v>
          </cell>
          <cell r="AJ78">
            <v>-1.6129032258064746E-3</v>
          </cell>
          <cell r="AK78">
            <v>31</v>
          </cell>
        </row>
        <row r="79">
          <cell r="E79" t="str">
            <v>IRR</v>
          </cell>
          <cell r="F79">
            <v>0</v>
          </cell>
          <cell r="G79">
            <v>0</v>
          </cell>
          <cell r="H79">
            <v>42000</v>
          </cell>
          <cell r="I79">
            <v>0</v>
          </cell>
          <cell r="J79">
            <v>42000</v>
          </cell>
          <cell r="K79">
            <v>0</v>
          </cell>
          <cell r="L79">
            <v>42000</v>
          </cell>
          <cell r="M79">
            <v>0</v>
          </cell>
          <cell r="N79">
            <v>42000</v>
          </cell>
          <cell r="O79">
            <v>0</v>
          </cell>
          <cell r="P79">
            <v>42000</v>
          </cell>
          <cell r="Q79">
            <v>0</v>
          </cell>
          <cell r="R79">
            <v>42000</v>
          </cell>
          <cell r="S79">
            <v>0</v>
          </cell>
          <cell r="T79">
            <v>42000</v>
          </cell>
          <cell r="U79">
            <v>0</v>
          </cell>
          <cell r="V79">
            <v>42000</v>
          </cell>
          <cell r="W79">
            <v>0</v>
          </cell>
          <cell r="X79">
            <v>42000</v>
          </cell>
          <cell r="Y79">
            <v>0</v>
          </cell>
          <cell r="Z79">
            <v>42000</v>
          </cell>
          <cell r="AA79">
            <v>0</v>
          </cell>
          <cell r="AB79">
            <v>42000</v>
          </cell>
          <cell r="AC79">
            <v>0</v>
          </cell>
          <cell r="AD79">
            <v>42000</v>
          </cell>
          <cell r="AE79">
            <v>0</v>
          </cell>
          <cell r="AF79">
            <v>0</v>
          </cell>
          <cell r="AG79">
            <v>0</v>
          </cell>
          <cell r="AI79">
            <v>42000</v>
          </cell>
          <cell r="AJ79">
            <v>0</v>
          </cell>
          <cell r="AK79">
            <v>42000</v>
          </cell>
        </row>
        <row r="80">
          <cell r="E80" t="str">
            <v>JOD</v>
          </cell>
          <cell r="F80">
            <v>0</v>
          </cell>
          <cell r="G80">
            <v>0</v>
          </cell>
          <cell r="H80">
            <v>0.70799999999999996</v>
          </cell>
          <cell r="I80">
            <v>0</v>
          </cell>
          <cell r="J80">
            <v>0.70799999999999996</v>
          </cell>
          <cell r="K80">
            <v>0</v>
          </cell>
          <cell r="L80">
            <v>0.70799999999999996</v>
          </cell>
          <cell r="M80">
            <v>0</v>
          </cell>
          <cell r="N80">
            <v>0.70799999999999996</v>
          </cell>
          <cell r="O80">
            <v>0</v>
          </cell>
          <cell r="P80">
            <v>0.70799999999999996</v>
          </cell>
          <cell r="Q80">
            <v>0</v>
          </cell>
          <cell r="R80">
            <v>0.70799999999999996</v>
          </cell>
          <cell r="S80">
            <v>0</v>
          </cell>
          <cell r="T80">
            <v>0.70799999999999996</v>
          </cell>
          <cell r="U80">
            <v>0</v>
          </cell>
          <cell r="V80">
            <v>0.70799999999999996</v>
          </cell>
          <cell r="W80">
            <v>0</v>
          </cell>
          <cell r="X80">
            <v>0.70799999999999996</v>
          </cell>
          <cell r="Y80">
            <v>0</v>
          </cell>
          <cell r="Z80">
            <v>0.70799999999999996</v>
          </cell>
          <cell r="AA80">
            <v>0</v>
          </cell>
          <cell r="AB80">
            <v>0.70799999999999996</v>
          </cell>
          <cell r="AC80">
            <v>0</v>
          </cell>
          <cell r="AD80">
            <v>0.70799999999999996</v>
          </cell>
          <cell r="AE80">
            <v>0</v>
          </cell>
          <cell r="AF80">
            <v>0</v>
          </cell>
          <cell r="AG80">
            <v>0</v>
          </cell>
          <cell r="AI80">
            <v>0.71</v>
          </cell>
          <cell r="AJ80">
            <v>2.8248587570621495E-3</v>
          </cell>
          <cell r="AK80">
            <v>0.70799999999999996</v>
          </cell>
        </row>
        <row r="81">
          <cell r="E81" t="str">
            <v>KES</v>
          </cell>
          <cell r="F81">
            <v>0</v>
          </cell>
          <cell r="G81">
            <v>0</v>
          </cell>
          <cell r="H81">
            <v>137</v>
          </cell>
          <cell r="I81">
            <v>0</v>
          </cell>
          <cell r="J81">
            <v>137</v>
          </cell>
          <cell r="K81">
            <v>0</v>
          </cell>
          <cell r="L81">
            <v>137</v>
          </cell>
          <cell r="M81">
            <v>0</v>
          </cell>
          <cell r="N81">
            <v>137</v>
          </cell>
          <cell r="O81">
            <v>0</v>
          </cell>
          <cell r="P81">
            <v>137</v>
          </cell>
          <cell r="Q81">
            <v>0</v>
          </cell>
          <cell r="R81">
            <v>137</v>
          </cell>
          <cell r="S81">
            <v>0</v>
          </cell>
          <cell r="T81">
            <v>137</v>
          </cell>
          <cell r="U81">
            <v>0</v>
          </cell>
          <cell r="V81">
            <v>137</v>
          </cell>
          <cell r="W81">
            <v>0</v>
          </cell>
          <cell r="X81">
            <v>137</v>
          </cell>
          <cell r="Y81">
            <v>0</v>
          </cell>
          <cell r="Z81">
            <v>137</v>
          </cell>
          <cell r="AA81">
            <v>0</v>
          </cell>
          <cell r="AB81">
            <v>137</v>
          </cell>
          <cell r="AC81">
            <v>0</v>
          </cell>
          <cell r="AD81">
            <v>137</v>
          </cell>
          <cell r="AE81">
            <v>0</v>
          </cell>
          <cell r="AF81">
            <v>0</v>
          </cell>
          <cell r="AG81">
            <v>0</v>
          </cell>
          <cell r="AI81">
            <v>156.75</v>
          </cell>
          <cell r="AJ81">
            <v>0.14416058394160583</v>
          </cell>
          <cell r="AK81">
            <v>137</v>
          </cell>
        </row>
        <row r="82">
          <cell r="E82" t="str">
            <v>KWD</v>
          </cell>
          <cell r="F82">
            <v>0</v>
          </cell>
          <cell r="G82">
            <v>0</v>
          </cell>
          <cell r="H82">
            <v>0.3</v>
          </cell>
          <cell r="I82">
            <v>0</v>
          </cell>
          <cell r="J82">
            <v>0.3</v>
          </cell>
          <cell r="K82">
            <v>0</v>
          </cell>
          <cell r="L82">
            <v>0.3</v>
          </cell>
          <cell r="M82">
            <v>0</v>
          </cell>
          <cell r="N82">
            <v>0.3</v>
          </cell>
          <cell r="O82">
            <v>0</v>
          </cell>
          <cell r="P82">
            <v>0.3</v>
          </cell>
          <cell r="Q82">
            <v>0</v>
          </cell>
          <cell r="R82">
            <v>0.3</v>
          </cell>
          <cell r="S82">
            <v>0</v>
          </cell>
          <cell r="T82">
            <v>0.3</v>
          </cell>
          <cell r="U82">
            <v>0</v>
          </cell>
          <cell r="V82">
            <v>0.3</v>
          </cell>
          <cell r="W82">
            <v>0</v>
          </cell>
          <cell r="X82">
            <v>0.3</v>
          </cell>
          <cell r="Y82">
            <v>0</v>
          </cell>
          <cell r="Z82">
            <v>0.3</v>
          </cell>
          <cell r="AA82">
            <v>0</v>
          </cell>
          <cell r="AB82">
            <v>0.3</v>
          </cell>
          <cell r="AC82">
            <v>0</v>
          </cell>
          <cell r="AD82">
            <v>0.3</v>
          </cell>
          <cell r="AE82">
            <v>0</v>
          </cell>
          <cell r="AF82">
            <v>0</v>
          </cell>
          <cell r="AG82">
            <v>0</v>
          </cell>
          <cell r="AI82">
            <v>0.30721999999999999</v>
          </cell>
          <cell r="AJ82">
            <v>2.4066666666666681E-2</v>
          </cell>
          <cell r="AK82">
            <v>0.3</v>
          </cell>
        </row>
        <row r="83">
          <cell r="E83" t="str">
            <v>LBP</v>
          </cell>
          <cell r="F83">
            <v>0</v>
          </cell>
          <cell r="G83">
            <v>0</v>
          </cell>
          <cell r="H83">
            <v>15065</v>
          </cell>
          <cell r="I83">
            <v>0</v>
          </cell>
          <cell r="J83">
            <v>15065</v>
          </cell>
          <cell r="K83">
            <v>0</v>
          </cell>
          <cell r="L83">
            <v>15065</v>
          </cell>
          <cell r="M83">
            <v>0</v>
          </cell>
          <cell r="N83">
            <v>15065</v>
          </cell>
          <cell r="O83">
            <v>0</v>
          </cell>
          <cell r="P83">
            <v>15065</v>
          </cell>
          <cell r="Q83">
            <v>0</v>
          </cell>
          <cell r="R83">
            <v>15065</v>
          </cell>
          <cell r="S83">
            <v>0</v>
          </cell>
          <cell r="T83">
            <v>15065</v>
          </cell>
          <cell r="U83">
            <v>0</v>
          </cell>
          <cell r="V83">
            <v>15065</v>
          </cell>
          <cell r="W83">
            <v>0</v>
          </cell>
          <cell r="X83">
            <v>15065</v>
          </cell>
          <cell r="Y83">
            <v>0</v>
          </cell>
          <cell r="Z83">
            <v>15065</v>
          </cell>
          <cell r="AA83">
            <v>0</v>
          </cell>
          <cell r="AB83">
            <v>15065</v>
          </cell>
          <cell r="AC83">
            <v>0</v>
          </cell>
          <cell r="AD83">
            <v>15065</v>
          </cell>
          <cell r="AE83">
            <v>0</v>
          </cell>
          <cell r="AF83">
            <v>0</v>
          </cell>
          <cell r="AG83">
            <v>0</v>
          </cell>
          <cell r="AI83">
            <v>15065.5</v>
          </cell>
          <cell r="AJ83">
            <v>3.3189512114171921E-5</v>
          </cell>
          <cell r="AK83">
            <v>15065</v>
          </cell>
        </row>
        <row r="84">
          <cell r="E84" t="str">
            <v>MUR</v>
          </cell>
          <cell r="F84">
            <v>0</v>
          </cell>
          <cell r="G84">
            <v>0</v>
          </cell>
          <cell r="H84">
            <v>44</v>
          </cell>
          <cell r="I84">
            <v>0</v>
          </cell>
          <cell r="J84">
            <v>44</v>
          </cell>
          <cell r="K84">
            <v>0</v>
          </cell>
          <cell r="L84">
            <v>44</v>
          </cell>
          <cell r="M84">
            <v>0</v>
          </cell>
          <cell r="N84">
            <v>44</v>
          </cell>
          <cell r="O84">
            <v>0</v>
          </cell>
          <cell r="P84">
            <v>44</v>
          </cell>
          <cell r="Q84">
            <v>0</v>
          </cell>
          <cell r="R84">
            <v>44</v>
          </cell>
          <cell r="S84">
            <v>0</v>
          </cell>
          <cell r="T84">
            <v>44</v>
          </cell>
          <cell r="U84">
            <v>0</v>
          </cell>
          <cell r="V84">
            <v>44</v>
          </cell>
          <cell r="W84">
            <v>0</v>
          </cell>
          <cell r="X84">
            <v>44</v>
          </cell>
          <cell r="Y84">
            <v>0</v>
          </cell>
          <cell r="Z84">
            <v>44</v>
          </cell>
          <cell r="AA84">
            <v>0</v>
          </cell>
          <cell r="AB84">
            <v>44</v>
          </cell>
          <cell r="AC84">
            <v>0</v>
          </cell>
          <cell r="AD84">
            <v>44</v>
          </cell>
          <cell r="AE84">
            <v>0</v>
          </cell>
          <cell r="AF84">
            <v>0</v>
          </cell>
          <cell r="AG84">
            <v>0</v>
          </cell>
          <cell r="AI84">
            <v>44.775399999999998</v>
          </cell>
          <cell r="AJ84">
            <v>1.7622727272727221E-2</v>
          </cell>
          <cell r="AK84">
            <v>44</v>
          </cell>
        </row>
        <row r="85">
          <cell r="E85" t="str">
            <v>MAD</v>
          </cell>
          <cell r="F85">
            <v>0</v>
          </cell>
          <cell r="G85">
            <v>0</v>
          </cell>
          <cell r="H85">
            <v>10</v>
          </cell>
          <cell r="I85">
            <v>0</v>
          </cell>
          <cell r="J85">
            <v>10</v>
          </cell>
          <cell r="K85">
            <v>0</v>
          </cell>
          <cell r="L85">
            <v>10</v>
          </cell>
          <cell r="M85">
            <v>0</v>
          </cell>
          <cell r="N85">
            <v>10</v>
          </cell>
          <cell r="O85">
            <v>0</v>
          </cell>
          <cell r="P85">
            <v>10</v>
          </cell>
          <cell r="Q85">
            <v>0</v>
          </cell>
          <cell r="R85">
            <v>10</v>
          </cell>
          <cell r="S85">
            <v>0</v>
          </cell>
          <cell r="T85">
            <v>10</v>
          </cell>
          <cell r="U85">
            <v>0</v>
          </cell>
          <cell r="V85">
            <v>10</v>
          </cell>
          <cell r="W85">
            <v>0</v>
          </cell>
          <cell r="X85">
            <v>10</v>
          </cell>
          <cell r="Y85">
            <v>0</v>
          </cell>
          <cell r="Z85">
            <v>10</v>
          </cell>
          <cell r="AA85">
            <v>0</v>
          </cell>
          <cell r="AB85">
            <v>10</v>
          </cell>
          <cell r="AC85">
            <v>0</v>
          </cell>
          <cell r="AD85">
            <v>10</v>
          </cell>
          <cell r="AE85">
            <v>0</v>
          </cell>
          <cell r="AF85">
            <v>0</v>
          </cell>
          <cell r="AG85">
            <v>0</v>
          </cell>
          <cell r="AI85">
            <v>9.8755000000000006</v>
          </cell>
          <cell r="AJ85">
            <v>-1.2449999999999939E-2</v>
          </cell>
          <cell r="AK85">
            <v>10</v>
          </cell>
        </row>
        <row r="86">
          <cell r="E86" t="str">
            <v>NAD</v>
          </cell>
          <cell r="F86">
            <v>0</v>
          </cell>
          <cell r="G86">
            <v>0</v>
          </cell>
          <cell r="H86">
            <v>19.399999999999999</v>
          </cell>
          <cell r="I86">
            <v>0</v>
          </cell>
          <cell r="J86">
            <v>19.399999999999999</v>
          </cell>
          <cell r="K86">
            <v>0</v>
          </cell>
          <cell r="L86">
            <v>19.399999999999999</v>
          </cell>
          <cell r="M86">
            <v>0</v>
          </cell>
          <cell r="N86">
            <v>19.399999999999999</v>
          </cell>
          <cell r="O86">
            <v>0</v>
          </cell>
          <cell r="P86">
            <v>19.399999999999999</v>
          </cell>
          <cell r="Q86">
            <v>0</v>
          </cell>
          <cell r="R86">
            <v>19.399999999999999</v>
          </cell>
          <cell r="S86">
            <v>0</v>
          </cell>
          <cell r="T86">
            <v>19.399999999999999</v>
          </cell>
          <cell r="U86">
            <v>0</v>
          </cell>
          <cell r="V86">
            <v>19.399999999999999</v>
          </cell>
          <cell r="W86">
            <v>0</v>
          </cell>
          <cell r="X86">
            <v>19.399999999999999</v>
          </cell>
          <cell r="Y86">
            <v>0</v>
          </cell>
          <cell r="Z86">
            <v>19.399999999999999</v>
          </cell>
          <cell r="AA86">
            <v>0</v>
          </cell>
          <cell r="AB86">
            <v>19.399999999999999</v>
          </cell>
          <cell r="AC86">
            <v>0</v>
          </cell>
          <cell r="AD86">
            <v>19.399999999999999</v>
          </cell>
          <cell r="AE86">
            <v>0</v>
          </cell>
          <cell r="AF86">
            <v>0</v>
          </cell>
          <cell r="AG86">
            <v>0</v>
          </cell>
          <cell r="AI86">
            <v>18.568300000000001</v>
          </cell>
          <cell r="AJ86">
            <v>-4.287113402061845E-2</v>
          </cell>
          <cell r="AK86">
            <v>19.399999999999999</v>
          </cell>
        </row>
        <row r="87">
          <cell r="E87" t="str">
            <v>NGN</v>
          </cell>
          <cell r="F87">
            <v>0</v>
          </cell>
          <cell r="G87">
            <v>0</v>
          </cell>
          <cell r="H87">
            <v>465</v>
          </cell>
          <cell r="I87">
            <v>0</v>
          </cell>
          <cell r="J87">
            <v>465</v>
          </cell>
          <cell r="K87">
            <v>0</v>
          </cell>
          <cell r="L87">
            <v>465</v>
          </cell>
          <cell r="M87">
            <v>0</v>
          </cell>
          <cell r="N87">
            <v>465</v>
          </cell>
          <cell r="O87">
            <v>0</v>
          </cell>
          <cell r="P87">
            <v>465</v>
          </cell>
          <cell r="Q87">
            <v>0</v>
          </cell>
          <cell r="R87">
            <v>465</v>
          </cell>
          <cell r="S87">
            <v>0</v>
          </cell>
          <cell r="T87">
            <v>465</v>
          </cell>
          <cell r="U87">
            <v>0</v>
          </cell>
          <cell r="V87">
            <v>465</v>
          </cell>
          <cell r="W87">
            <v>0</v>
          </cell>
          <cell r="X87">
            <v>465</v>
          </cell>
          <cell r="Y87">
            <v>0</v>
          </cell>
          <cell r="Z87">
            <v>465</v>
          </cell>
          <cell r="AA87">
            <v>0</v>
          </cell>
          <cell r="AB87">
            <v>465</v>
          </cell>
          <cell r="AC87">
            <v>0</v>
          </cell>
          <cell r="AD87">
            <v>465</v>
          </cell>
          <cell r="AE87">
            <v>0</v>
          </cell>
          <cell r="AF87">
            <v>0</v>
          </cell>
          <cell r="AG87">
            <v>0</v>
          </cell>
          <cell r="AI87">
            <v>885.86</v>
          </cell>
          <cell r="AJ87">
            <v>0.90507526881720435</v>
          </cell>
          <cell r="AK87">
            <v>885.86</v>
          </cell>
        </row>
        <row r="88">
          <cell r="E88" t="str">
            <v>OMR</v>
          </cell>
          <cell r="F88">
            <v>0</v>
          </cell>
          <cell r="G88">
            <v>0</v>
          </cell>
          <cell r="H88">
            <v>0.38490000000000002</v>
          </cell>
          <cell r="I88">
            <v>0</v>
          </cell>
          <cell r="J88">
            <v>0.38490000000000002</v>
          </cell>
          <cell r="K88">
            <v>0</v>
          </cell>
          <cell r="L88">
            <v>0.38490000000000002</v>
          </cell>
          <cell r="M88">
            <v>0</v>
          </cell>
          <cell r="N88">
            <v>0.38490000000000002</v>
          </cell>
          <cell r="O88">
            <v>0</v>
          </cell>
          <cell r="P88">
            <v>0.38490000000000002</v>
          </cell>
          <cell r="Q88">
            <v>0</v>
          </cell>
          <cell r="R88">
            <v>0.38490000000000002</v>
          </cell>
          <cell r="S88">
            <v>0</v>
          </cell>
          <cell r="T88">
            <v>0.38490000000000002</v>
          </cell>
          <cell r="U88">
            <v>0</v>
          </cell>
          <cell r="V88">
            <v>0.38490000000000002</v>
          </cell>
          <cell r="W88">
            <v>0</v>
          </cell>
          <cell r="X88">
            <v>0.38490000000000002</v>
          </cell>
          <cell r="Y88">
            <v>0</v>
          </cell>
          <cell r="Z88">
            <v>0.38490000000000002</v>
          </cell>
          <cell r="AA88">
            <v>0</v>
          </cell>
          <cell r="AB88">
            <v>0.38490000000000002</v>
          </cell>
          <cell r="AC88">
            <v>0</v>
          </cell>
          <cell r="AD88">
            <v>0.38490000000000002</v>
          </cell>
          <cell r="AE88">
            <v>0</v>
          </cell>
          <cell r="AF88">
            <v>0</v>
          </cell>
          <cell r="AG88">
            <v>0</v>
          </cell>
          <cell r="AI88">
            <v>0.38501999999999997</v>
          </cell>
          <cell r="AJ88">
            <v>3.1176929072474272E-4</v>
          </cell>
          <cell r="AK88">
            <v>0.38490000000000002</v>
          </cell>
        </row>
        <row r="89">
          <cell r="E89" t="str">
            <v>PKR</v>
          </cell>
          <cell r="F89">
            <v>0</v>
          </cell>
          <cell r="G89">
            <v>0</v>
          </cell>
          <cell r="H89">
            <v>286</v>
          </cell>
          <cell r="I89">
            <v>0</v>
          </cell>
          <cell r="J89">
            <v>286</v>
          </cell>
          <cell r="K89">
            <v>0</v>
          </cell>
          <cell r="L89">
            <v>286</v>
          </cell>
          <cell r="M89">
            <v>0</v>
          </cell>
          <cell r="N89">
            <v>286</v>
          </cell>
          <cell r="O89">
            <v>0</v>
          </cell>
          <cell r="P89">
            <v>286</v>
          </cell>
          <cell r="Q89">
            <v>0</v>
          </cell>
          <cell r="R89">
            <v>286</v>
          </cell>
          <cell r="S89">
            <v>0</v>
          </cell>
          <cell r="T89">
            <v>286</v>
          </cell>
          <cell r="U89">
            <v>0</v>
          </cell>
          <cell r="V89">
            <v>286</v>
          </cell>
          <cell r="W89">
            <v>0</v>
          </cell>
          <cell r="X89">
            <v>286</v>
          </cell>
          <cell r="Y89">
            <v>0</v>
          </cell>
          <cell r="Z89">
            <v>286</v>
          </cell>
          <cell r="AA89">
            <v>0</v>
          </cell>
          <cell r="AB89">
            <v>286</v>
          </cell>
          <cell r="AC89">
            <v>0</v>
          </cell>
          <cell r="AD89">
            <v>286</v>
          </cell>
          <cell r="AE89">
            <v>0</v>
          </cell>
          <cell r="AF89">
            <v>0</v>
          </cell>
          <cell r="AG89">
            <v>0</v>
          </cell>
          <cell r="AI89">
            <v>282.07499999999999</v>
          </cell>
          <cell r="AJ89">
            <v>-1.3723776223776263E-2</v>
          </cell>
          <cell r="AK89">
            <v>286</v>
          </cell>
        </row>
        <row r="90">
          <cell r="E90" t="str">
            <v>QAR</v>
          </cell>
          <cell r="F90">
            <v>0</v>
          </cell>
          <cell r="G90">
            <v>0</v>
          </cell>
          <cell r="H90">
            <v>3.64</v>
          </cell>
          <cell r="I90">
            <v>0</v>
          </cell>
          <cell r="J90">
            <v>3.64</v>
          </cell>
          <cell r="K90">
            <v>0</v>
          </cell>
          <cell r="L90">
            <v>3.64</v>
          </cell>
          <cell r="M90">
            <v>0</v>
          </cell>
          <cell r="N90">
            <v>3.64</v>
          </cell>
          <cell r="O90">
            <v>0</v>
          </cell>
          <cell r="P90">
            <v>3.64</v>
          </cell>
          <cell r="Q90">
            <v>0</v>
          </cell>
          <cell r="R90">
            <v>3.64</v>
          </cell>
          <cell r="S90">
            <v>0</v>
          </cell>
          <cell r="T90">
            <v>3.64</v>
          </cell>
          <cell r="U90">
            <v>0</v>
          </cell>
          <cell r="V90">
            <v>3.64</v>
          </cell>
          <cell r="W90">
            <v>0</v>
          </cell>
          <cell r="X90">
            <v>3.64</v>
          </cell>
          <cell r="Y90">
            <v>0</v>
          </cell>
          <cell r="Z90">
            <v>3.64</v>
          </cell>
          <cell r="AA90">
            <v>0</v>
          </cell>
          <cell r="AB90">
            <v>3.64</v>
          </cell>
          <cell r="AC90">
            <v>0</v>
          </cell>
          <cell r="AD90">
            <v>3.64</v>
          </cell>
          <cell r="AE90">
            <v>0</v>
          </cell>
          <cell r="AF90">
            <v>0</v>
          </cell>
          <cell r="AG90">
            <v>0</v>
          </cell>
          <cell r="AI90">
            <v>3.6417000000000002</v>
          </cell>
          <cell r="AJ90">
            <v>4.6703296703297657E-4</v>
          </cell>
          <cell r="AK90">
            <v>3.64</v>
          </cell>
        </row>
        <row r="91">
          <cell r="E91" t="str">
            <v>SAR</v>
          </cell>
          <cell r="F91">
            <v>0</v>
          </cell>
          <cell r="G91">
            <v>0</v>
          </cell>
          <cell r="H91">
            <v>3.75</v>
          </cell>
          <cell r="I91">
            <v>0</v>
          </cell>
          <cell r="J91">
            <v>3.75</v>
          </cell>
          <cell r="K91">
            <v>0</v>
          </cell>
          <cell r="L91">
            <v>3.75</v>
          </cell>
          <cell r="M91">
            <v>0</v>
          </cell>
          <cell r="N91">
            <v>3.75</v>
          </cell>
          <cell r="O91">
            <v>0</v>
          </cell>
          <cell r="P91">
            <v>3.75</v>
          </cell>
          <cell r="Q91">
            <v>0</v>
          </cell>
          <cell r="R91">
            <v>3.75</v>
          </cell>
          <cell r="S91">
            <v>0</v>
          </cell>
          <cell r="T91">
            <v>3.75</v>
          </cell>
          <cell r="U91">
            <v>0</v>
          </cell>
          <cell r="V91">
            <v>3.75</v>
          </cell>
          <cell r="W91">
            <v>0</v>
          </cell>
          <cell r="X91">
            <v>3.75</v>
          </cell>
          <cell r="Y91">
            <v>0</v>
          </cell>
          <cell r="Z91">
            <v>3.75</v>
          </cell>
          <cell r="AA91">
            <v>0</v>
          </cell>
          <cell r="AB91">
            <v>3.75</v>
          </cell>
          <cell r="AC91">
            <v>0</v>
          </cell>
          <cell r="AD91">
            <v>3.75</v>
          </cell>
          <cell r="AE91">
            <v>0</v>
          </cell>
          <cell r="AF91">
            <v>0</v>
          </cell>
          <cell r="AG91">
            <v>0</v>
          </cell>
          <cell r="AI91">
            <v>3.7504</v>
          </cell>
          <cell r="AJ91">
            <v>1.0666666666665492E-4</v>
          </cell>
          <cell r="AK91">
            <v>3.75</v>
          </cell>
        </row>
        <row r="92">
          <cell r="E92" t="str">
            <v>ZAR</v>
          </cell>
          <cell r="F92">
            <v>0</v>
          </cell>
          <cell r="G92">
            <v>0</v>
          </cell>
          <cell r="H92">
            <v>19.399999999999999</v>
          </cell>
          <cell r="I92">
            <v>0</v>
          </cell>
          <cell r="J92">
            <v>19.399999999999999</v>
          </cell>
          <cell r="K92">
            <v>0</v>
          </cell>
          <cell r="L92">
            <v>19.399999999999999</v>
          </cell>
          <cell r="M92">
            <v>0</v>
          </cell>
          <cell r="N92">
            <v>19.399999999999999</v>
          </cell>
          <cell r="O92">
            <v>0</v>
          </cell>
          <cell r="P92">
            <v>19.399999999999999</v>
          </cell>
          <cell r="Q92">
            <v>0</v>
          </cell>
          <cell r="R92">
            <v>19.399999999999999</v>
          </cell>
          <cell r="S92">
            <v>0</v>
          </cell>
          <cell r="T92">
            <v>19.399999999999999</v>
          </cell>
          <cell r="U92">
            <v>0</v>
          </cell>
          <cell r="V92">
            <v>19.399999999999999</v>
          </cell>
          <cell r="W92">
            <v>0</v>
          </cell>
          <cell r="X92">
            <v>19.399999999999999</v>
          </cell>
          <cell r="Y92">
            <v>0</v>
          </cell>
          <cell r="Z92">
            <v>19.399999999999999</v>
          </cell>
          <cell r="AA92">
            <v>0</v>
          </cell>
          <cell r="AB92">
            <v>19.399999999999999</v>
          </cell>
          <cell r="AC92">
            <v>0</v>
          </cell>
          <cell r="AD92">
            <v>19.399999999999999</v>
          </cell>
          <cell r="AE92">
            <v>0</v>
          </cell>
          <cell r="AF92">
            <v>0</v>
          </cell>
          <cell r="AG92">
            <v>0</v>
          </cell>
          <cell r="AI92">
            <v>18.568300000000001</v>
          </cell>
          <cell r="AJ92">
            <v>-4.287113402061845E-2</v>
          </cell>
          <cell r="AK92">
            <v>19.399999999999999</v>
          </cell>
        </row>
        <row r="93">
          <cell r="E93" t="str">
            <v>SYP</v>
          </cell>
          <cell r="F93">
            <v>0</v>
          </cell>
          <cell r="G93">
            <v>0</v>
          </cell>
          <cell r="H93">
            <v>2500</v>
          </cell>
          <cell r="I93">
            <v>0</v>
          </cell>
          <cell r="J93">
            <v>2500</v>
          </cell>
          <cell r="K93">
            <v>0</v>
          </cell>
          <cell r="L93">
            <v>2500</v>
          </cell>
          <cell r="M93">
            <v>0</v>
          </cell>
          <cell r="N93">
            <v>2500</v>
          </cell>
          <cell r="O93">
            <v>0</v>
          </cell>
          <cell r="P93">
            <v>2500</v>
          </cell>
          <cell r="Q93">
            <v>0</v>
          </cell>
          <cell r="R93">
            <v>2500</v>
          </cell>
          <cell r="S93">
            <v>0</v>
          </cell>
          <cell r="T93">
            <v>2500</v>
          </cell>
          <cell r="U93">
            <v>0</v>
          </cell>
          <cell r="V93">
            <v>2500</v>
          </cell>
          <cell r="W93">
            <v>0</v>
          </cell>
          <cell r="X93">
            <v>2500</v>
          </cell>
          <cell r="Y93">
            <v>0</v>
          </cell>
          <cell r="Z93">
            <v>2500</v>
          </cell>
          <cell r="AA93">
            <v>0</v>
          </cell>
          <cell r="AB93">
            <v>2500</v>
          </cell>
          <cell r="AC93">
            <v>0</v>
          </cell>
          <cell r="AD93">
            <v>2500</v>
          </cell>
          <cell r="AE93">
            <v>0</v>
          </cell>
          <cell r="AF93">
            <v>0</v>
          </cell>
          <cell r="AG93">
            <v>0</v>
          </cell>
          <cell r="AI93">
            <v>12500</v>
          </cell>
          <cell r="AJ93">
            <v>4</v>
          </cell>
          <cell r="AK93">
            <v>12500</v>
          </cell>
        </row>
        <row r="94">
          <cell r="E94" t="str">
            <v>TZS</v>
          </cell>
          <cell r="F94">
            <v>0</v>
          </cell>
          <cell r="G94">
            <v>0</v>
          </cell>
          <cell r="H94">
            <v>2300</v>
          </cell>
          <cell r="I94">
            <v>0</v>
          </cell>
          <cell r="J94">
            <v>2300</v>
          </cell>
          <cell r="K94">
            <v>0</v>
          </cell>
          <cell r="L94">
            <v>2300</v>
          </cell>
          <cell r="M94">
            <v>0</v>
          </cell>
          <cell r="N94">
            <v>2300</v>
          </cell>
          <cell r="O94">
            <v>0</v>
          </cell>
          <cell r="P94">
            <v>2300</v>
          </cell>
          <cell r="Q94">
            <v>0</v>
          </cell>
          <cell r="R94">
            <v>2300</v>
          </cell>
          <cell r="S94">
            <v>0</v>
          </cell>
          <cell r="T94">
            <v>2300</v>
          </cell>
          <cell r="U94">
            <v>0</v>
          </cell>
          <cell r="V94">
            <v>2300</v>
          </cell>
          <cell r="W94">
            <v>0</v>
          </cell>
          <cell r="X94">
            <v>2300</v>
          </cell>
          <cell r="Y94">
            <v>0</v>
          </cell>
          <cell r="Z94">
            <v>2300</v>
          </cell>
          <cell r="AA94">
            <v>0</v>
          </cell>
          <cell r="AB94">
            <v>2300</v>
          </cell>
          <cell r="AC94">
            <v>0</v>
          </cell>
          <cell r="AD94">
            <v>2300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2518</v>
          </cell>
          <cell r="AJ94">
            <v>9.4782608695652179E-2</v>
          </cell>
          <cell r="AK94">
            <v>2300</v>
          </cell>
        </row>
        <row r="95">
          <cell r="E95" t="str">
            <v>TND</v>
          </cell>
          <cell r="F95">
            <v>0</v>
          </cell>
          <cell r="G95">
            <v>0</v>
          </cell>
          <cell r="H95">
            <v>3</v>
          </cell>
          <cell r="I95">
            <v>0</v>
          </cell>
          <cell r="J95">
            <v>3</v>
          </cell>
          <cell r="K95">
            <v>0</v>
          </cell>
          <cell r="L95">
            <v>3</v>
          </cell>
          <cell r="M95">
            <v>0</v>
          </cell>
          <cell r="N95">
            <v>3</v>
          </cell>
          <cell r="O95">
            <v>0</v>
          </cell>
          <cell r="P95">
            <v>3</v>
          </cell>
          <cell r="Q95">
            <v>0</v>
          </cell>
          <cell r="R95">
            <v>3</v>
          </cell>
          <cell r="S95">
            <v>0</v>
          </cell>
          <cell r="T95">
            <v>3</v>
          </cell>
          <cell r="U95">
            <v>0</v>
          </cell>
          <cell r="V95">
            <v>3</v>
          </cell>
          <cell r="W95">
            <v>0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3</v>
          </cell>
          <cell r="AC95">
            <v>0</v>
          </cell>
          <cell r="AD95">
            <v>3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3.0649999999999999</v>
          </cell>
          <cell r="AJ95">
            <v>2.166666666666665E-2</v>
          </cell>
          <cell r="AK95">
            <v>3</v>
          </cell>
        </row>
        <row r="96">
          <cell r="E96" t="str">
            <v>TRY</v>
          </cell>
          <cell r="F96">
            <v>0</v>
          </cell>
          <cell r="G96">
            <v>0</v>
          </cell>
          <cell r="H96">
            <v>30</v>
          </cell>
          <cell r="I96">
            <v>0</v>
          </cell>
          <cell r="J96">
            <v>30</v>
          </cell>
          <cell r="K96">
            <v>0</v>
          </cell>
          <cell r="L96">
            <v>30</v>
          </cell>
          <cell r="M96">
            <v>0</v>
          </cell>
          <cell r="N96">
            <v>30</v>
          </cell>
          <cell r="O96">
            <v>0</v>
          </cell>
          <cell r="P96">
            <v>30</v>
          </cell>
          <cell r="Q96">
            <v>0</v>
          </cell>
          <cell r="R96">
            <v>30</v>
          </cell>
          <cell r="S96">
            <v>0</v>
          </cell>
          <cell r="T96">
            <v>30</v>
          </cell>
          <cell r="U96">
            <v>0</v>
          </cell>
          <cell r="V96">
            <v>30</v>
          </cell>
          <cell r="W96">
            <v>0</v>
          </cell>
          <cell r="X96">
            <v>30</v>
          </cell>
          <cell r="Y96">
            <v>0</v>
          </cell>
          <cell r="Z96">
            <v>30</v>
          </cell>
          <cell r="AA96">
            <v>0</v>
          </cell>
          <cell r="AB96">
            <v>30</v>
          </cell>
          <cell r="AC96">
            <v>0</v>
          </cell>
          <cell r="AD96">
            <v>30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29.455400000000001</v>
          </cell>
          <cell r="AJ96">
            <v>-1.8153333333333303E-2</v>
          </cell>
          <cell r="AK96">
            <v>30</v>
          </cell>
        </row>
        <row r="97">
          <cell r="E97" t="str">
            <v>UGX</v>
          </cell>
          <cell r="F97">
            <v>0</v>
          </cell>
          <cell r="G97">
            <v>0</v>
          </cell>
          <cell r="H97">
            <v>3700</v>
          </cell>
          <cell r="I97">
            <v>0</v>
          </cell>
          <cell r="J97">
            <v>3700</v>
          </cell>
          <cell r="K97">
            <v>0</v>
          </cell>
          <cell r="L97">
            <v>3700</v>
          </cell>
          <cell r="M97">
            <v>0</v>
          </cell>
          <cell r="N97">
            <v>3700</v>
          </cell>
          <cell r="O97">
            <v>0</v>
          </cell>
          <cell r="P97">
            <v>3700</v>
          </cell>
          <cell r="Q97">
            <v>0</v>
          </cell>
          <cell r="R97">
            <v>3700</v>
          </cell>
          <cell r="S97">
            <v>0</v>
          </cell>
          <cell r="T97">
            <v>3700</v>
          </cell>
          <cell r="U97">
            <v>0</v>
          </cell>
          <cell r="V97">
            <v>3700</v>
          </cell>
          <cell r="W97">
            <v>0</v>
          </cell>
          <cell r="X97">
            <v>3700</v>
          </cell>
          <cell r="Y97">
            <v>0</v>
          </cell>
          <cell r="Z97">
            <v>3700</v>
          </cell>
          <cell r="AA97">
            <v>0</v>
          </cell>
          <cell r="AB97">
            <v>3700</v>
          </cell>
          <cell r="AC97">
            <v>0</v>
          </cell>
          <cell r="AD97">
            <v>3700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3785</v>
          </cell>
          <cell r="AJ97">
            <v>2.2972972972972974E-2</v>
          </cell>
          <cell r="AK97">
            <v>3700</v>
          </cell>
        </row>
        <row r="98">
          <cell r="E98" t="str">
            <v>AED</v>
          </cell>
          <cell r="F98">
            <v>0</v>
          </cell>
          <cell r="G98">
            <v>0</v>
          </cell>
          <cell r="H98">
            <v>3.67</v>
          </cell>
          <cell r="I98">
            <v>0</v>
          </cell>
          <cell r="J98">
            <v>3.67</v>
          </cell>
          <cell r="K98">
            <v>0</v>
          </cell>
          <cell r="L98">
            <v>3.67</v>
          </cell>
          <cell r="M98">
            <v>0</v>
          </cell>
          <cell r="N98">
            <v>3.67</v>
          </cell>
          <cell r="O98">
            <v>0</v>
          </cell>
          <cell r="P98">
            <v>3.67</v>
          </cell>
          <cell r="Q98">
            <v>0</v>
          </cell>
          <cell r="R98">
            <v>3.67</v>
          </cell>
          <cell r="S98">
            <v>0</v>
          </cell>
          <cell r="T98">
            <v>3.67</v>
          </cell>
          <cell r="U98">
            <v>0</v>
          </cell>
          <cell r="V98">
            <v>3.67</v>
          </cell>
          <cell r="W98">
            <v>0</v>
          </cell>
          <cell r="X98">
            <v>3.67</v>
          </cell>
          <cell r="Y98">
            <v>0</v>
          </cell>
          <cell r="Z98">
            <v>3.67</v>
          </cell>
          <cell r="AA98">
            <v>0</v>
          </cell>
          <cell r="AB98">
            <v>3.67</v>
          </cell>
          <cell r="AC98">
            <v>0</v>
          </cell>
          <cell r="AD98">
            <v>3.67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3.673</v>
          </cell>
          <cell r="AJ98">
            <v>8.1743869209812369E-4</v>
          </cell>
          <cell r="AK98">
            <v>3.67</v>
          </cell>
        </row>
        <row r="99">
          <cell r="E99" t="str">
            <v>ZMK</v>
          </cell>
          <cell r="F99">
            <v>0</v>
          </cell>
          <cell r="G99">
            <v>0</v>
          </cell>
          <cell r="H99">
            <v>18700</v>
          </cell>
          <cell r="I99">
            <v>0</v>
          </cell>
          <cell r="J99">
            <v>18700</v>
          </cell>
          <cell r="K99">
            <v>0</v>
          </cell>
          <cell r="L99">
            <v>18700</v>
          </cell>
          <cell r="M99">
            <v>0</v>
          </cell>
          <cell r="N99">
            <v>18700</v>
          </cell>
          <cell r="O99">
            <v>0</v>
          </cell>
          <cell r="P99">
            <v>18700</v>
          </cell>
          <cell r="Q99">
            <v>0</v>
          </cell>
          <cell r="R99">
            <v>18700</v>
          </cell>
          <cell r="S99">
            <v>0</v>
          </cell>
          <cell r="T99">
            <v>18700</v>
          </cell>
          <cell r="U99">
            <v>0</v>
          </cell>
          <cell r="V99">
            <v>18700</v>
          </cell>
          <cell r="W99">
            <v>0</v>
          </cell>
          <cell r="X99">
            <v>18700</v>
          </cell>
          <cell r="Y99">
            <v>0</v>
          </cell>
          <cell r="Z99">
            <v>18700</v>
          </cell>
          <cell r="AA99">
            <v>0</v>
          </cell>
          <cell r="AB99">
            <v>18700</v>
          </cell>
          <cell r="AC99">
            <v>0</v>
          </cell>
          <cell r="AD99">
            <v>18700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25715</v>
          </cell>
          <cell r="AJ99">
            <v>0.37513368983957218</v>
          </cell>
          <cell r="AK99">
            <v>25715</v>
          </cell>
        </row>
        <row r="100">
          <cell r="E100" t="str">
            <v>ZMW</v>
          </cell>
          <cell r="F100">
            <v>0</v>
          </cell>
          <cell r="G100">
            <v>0</v>
          </cell>
          <cell r="H100">
            <v>18.7</v>
          </cell>
          <cell r="I100">
            <v>0</v>
          </cell>
          <cell r="J100">
            <v>18.7</v>
          </cell>
          <cell r="K100">
            <v>0</v>
          </cell>
          <cell r="L100">
            <v>18.7</v>
          </cell>
          <cell r="M100">
            <v>0</v>
          </cell>
          <cell r="N100">
            <v>18.7</v>
          </cell>
          <cell r="O100">
            <v>0</v>
          </cell>
          <cell r="P100">
            <v>18.7</v>
          </cell>
          <cell r="Q100">
            <v>0</v>
          </cell>
          <cell r="R100">
            <v>18.7</v>
          </cell>
          <cell r="S100">
            <v>0</v>
          </cell>
          <cell r="T100">
            <v>18.7</v>
          </cell>
          <cell r="U100">
            <v>0</v>
          </cell>
          <cell r="V100">
            <v>18.7</v>
          </cell>
          <cell r="W100">
            <v>0</v>
          </cell>
          <cell r="X100">
            <v>18.7</v>
          </cell>
          <cell r="Y100">
            <v>0</v>
          </cell>
          <cell r="Z100">
            <v>18.7</v>
          </cell>
          <cell r="AA100">
            <v>0</v>
          </cell>
          <cell r="AB100">
            <v>18.7</v>
          </cell>
          <cell r="AC100">
            <v>0</v>
          </cell>
          <cell r="AD100">
            <v>18.7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25.68</v>
          </cell>
          <cell r="AJ100">
            <v>0.37326203208556152</v>
          </cell>
          <cell r="AK100">
            <v>25.68</v>
          </cell>
        </row>
        <row r="101"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e">
            <v>#N/A</v>
          </cell>
          <cell r="AJ101" t="e">
            <v>#N/A</v>
          </cell>
          <cell r="AK101" t="e">
            <v>#N/A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 t="str">
            <v xml:space="preserve">ABBVIE 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 t="str">
            <v>2024 FINAL PLAN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 t="str">
            <v>P&amp;L EXCHANGE RATES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YTD</v>
          </cell>
          <cell r="AG108">
            <v>0</v>
          </cell>
        </row>
        <row r="109">
          <cell r="E109">
            <v>0</v>
          </cell>
          <cell r="F109">
            <v>0</v>
          </cell>
          <cell r="G109">
            <v>0</v>
          </cell>
          <cell r="H109" t="str">
            <v>JAN</v>
          </cell>
          <cell r="I109">
            <v>0</v>
          </cell>
          <cell r="J109" t="str">
            <v>FEB</v>
          </cell>
          <cell r="K109">
            <v>0</v>
          </cell>
          <cell r="L109" t="str">
            <v>MAR</v>
          </cell>
          <cell r="M109">
            <v>0</v>
          </cell>
          <cell r="N109" t="str">
            <v>APR</v>
          </cell>
          <cell r="O109">
            <v>0</v>
          </cell>
          <cell r="P109" t="str">
            <v>MAY</v>
          </cell>
          <cell r="Q109">
            <v>0</v>
          </cell>
          <cell r="R109" t="str">
            <v>JUN</v>
          </cell>
          <cell r="S109">
            <v>0</v>
          </cell>
          <cell r="T109" t="str">
            <v>JUL</v>
          </cell>
          <cell r="U109">
            <v>0</v>
          </cell>
          <cell r="V109" t="str">
            <v>AUG</v>
          </cell>
          <cell r="W109">
            <v>0</v>
          </cell>
          <cell r="X109" t="str">
            <v>SEP</v>
          </cell>
          <cell r="Y109">
            <v>0</v>
          </cell>
          <cell r="Z109" t="str">
            <v>OCT</v>
          </cell>
          <cell r="AA109">
            <v>0</v>
          </cell>
          <cell r="AB109" t="str">
            <v>NOV</v>
          </cell>
          <cell r="AC109">
            <v>0</v>
          </cell>
          <cell r="AD109" t="str">
            <v>DEC</v>
          </cell>
          <cell r="AE109">
            <v>0</v>
          </cell>
          <cell r="AF109" t="str">
            <v>SIMPLE AVG</v>
          </cell>
          <cell r="AG109">
            <v>0</v>
          </cell>
        </row>
        <row r="110">
          <cell r="E110" t="str">
            <v>ARS</v>
          </cell>
          <cell r="F110">
            <v>0</v>
          </cell>
          <cell r="G110">
            <v>0</v>
          </cell>
          <cell r="H110">
            <v>800</v>
          </cell>
          <cell r="I110">
            <v>0</v>
          </cell>
          <cell r="J110">
            <v>800</v>
          </cell>
          <cell r="K110">
            <v>0</v>
          </cell>
          <cell r="L110">
            <v>800</v>
          </cell>
          <cell r="M110">
            <v>0</v>
          </cell>
          <cell r="N110">
            <v>800</v>
          </cell>
          <cell r="O110">
            <v>0</v>
          </cell>
          <cell r="P110">
            <v>800</v>
          </cell>
          <cell r="Q110">
            <v>0</v>
          </cell>
          <cell r="R110">
            <v>800</v>
          </cell>
          <cell r="S110">
            <v>0</v>
          </cell>
          <cell r="T110">
            <v>800</v>
          </cell>
          <cell r="U110">
            <v>0</v>
          </cell>
          <cell r="V110">
            <v>800</v>
          </cell>
          <cell r="W110">
            <v>0</v>
          </cell>
          <cell r="X110">
            <v>800</v>
          </cell>
          <cell r="Y110">
            <v>0</v>
          </cell>
          <cell r="Z110">
            <v>800</v>
          </cell>
          <cell r="AA110">
            <v>0</v>
          </cell>
          <cell r="AB110">
            <v>800</v>
          </cell>
          <cell r="AC110">
            <v>0</v>
          </cell>
          <cell r="AD110">
            <v>800</v>
          </cell>
          <cell r="AE110">
            <v>0</v>
          </cell>
          <cell r="AF110">
            <v>0</v>
          </cell>
          <cell r="AG110">
            <v>0</v>
          </cell>
        </row>
        <row r="111">
          <cell r="E111" t="str">
            <v>BOB</v>
          </cell>
          <cell r="F111">
            <v>0</v>
          </cell>
          <cell r="G111">
            <v>0</v>
          </cell>
          <cell r="H111">
            <v>7</v>
          </cell>
          <cell r="I111">
            <v>0</v>
          </cell>
          <cell r="J111">
            <v>7</v>
          </cell>
          <cell r="K111">
            <v>0</v>
          </cell>
          <cell r="L111">
            <v>7</v>
          </cell>
          <cell r="M111">
            <v>0</v>
          </cell>
          <cell r="N111">
            <v>7</v>
          </cell>
          <cell r="O111">
            <v>0</v>
          </cell>
          <cell r="P111">
            <v>7</v>
          </cell>
          <cell r="Q111">
            <v>0</v>
          </cell>
          <cell r="R111">
            <v>7</v>
          </cell>
          <cell r="S111">
            <v>0</v>
          </cell>
          <cell r="T111">
            <v>7</v>
          </cell>
          <cell r="U111">
            <v>0</v>
          </cell>
          <cell r="V111">
            <v>7</v>
          </cell>
          <cell r="W111">
            <v>0</v>
          </cell>
          <cell r="X111">
            <v>7</v>
          </cell>
          <cell r="Y111">
            <v>0</v>
          </cell>
          <cell r="Z111">
            <v>7</v>
          </cell>
          <cell r="AA111">
            <v>0</v>
          </cell>
          <cell r="AB111">
            <v>7</v>
          </cell>
          <cell r="AC111">
            <v>0</v>
          </cell>
          <cell r="AD111">
            <v>7</v>
          </cell>
          <cell r="AE111">
            <v>0</v>
          </cell>
          <cell r="AF111">
            <v>0</v>
          </cell>
          <cell r="AG111">
            <v>0</v>
          </cell>
        </row>
        <row r="112">
          <cell r="E112" t="str">
            <v>BMD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1</v>
          </cell>
          <cell r="K112">
            <v>0</v>
          </cell>
          <cell r="L112">
            <v>1</v>
          </cell>
          <cell r="M112">
            <v>0</v>
          </cell>
          <cell r="N112">
            <v>1</v>
          </cell>
          <cell r="O112">
            <v>0</v>
          </cell>
          <cell r="P112">
            <v>1</v>
          </cell>
          <cell r="Q112">
            <v>0</v>
          </cell>
          <cell r="R112">
            <v>1</v>
          </cell>
          <cell r="S112">
            <v>0</v>
          </cell>
          <cell r="T112">
            <v>1</v>
          </cell>
          <cell r="U112">
            <v>0</v>
          </cell>
          <cell r="V112">
            <v>1</v>
          </cell>
          <cell r="W112">
            <v>0</v>
          </cell>
          <cell r="X112">
            <v>1</v>
          </cell>
          <cell r="Y112">
            <v>0</v>
          </cell>
          <cell r="Z112">
            <v>1</v>
          </cell>
          <cell r="AA112">
            <v>0</v>
          </cell>
          <cell r="AB112">
            <v>1</v>
          </cell>
          <cell r="AC112">
            <v>0</v>
          </cell>
          <cell r="AD112">
            <v>1</v>
          </cell>
          <cell r="AE112">
            <v>0</v>
          </cell>
          <cell r="AF112">
            <v>0</v>
          </cell>
          <cell r="AG112">
            <v>0</v>
          </cell>
        </row>
        <row r="113">
          <cell r="E113" t="str">
            <v>BSD</v>
          </cell>
          <cell r="F113">
            <v>0</v>
          </cell>
          <cell r="G113">
            <v>0</v>
          </cell>
          <cell r="H113">
            <v>1</v>
          </cell>
          <cell r="I113">
            <v>0</v>
          </cell>
          <cell r="J113">
            <v>1</v>
          </cell>
          <cell r="K113">
            <v>0</v>
          </cell>
          <cell r="L113">
            <v>1</v>
          </cell>
          <cell r="M113">
            <v>0</v>
          </cell>
          <cell r="N113">
            <v>1</v>
          </cell>
          <cell r="O113">
            <v>0</v>
          </cell>
          <cell r="P113">
            <v>1</v>
          </cell>
          <cell r="Q113">
            <v>0</v>
          </cell>
          <cell r="R113">
            <v>1</v>
          </cell>
          <cell r="S113">
            <v>0</v>
          </cell>
          <cell r="T113">
            <v>1</v>
          </cell>
          <cell r="U113">
            <v>0</v>
          </cell>
          <cell r="V113">
            <v>1</v>
          </cell>
          <cell r="W113">
            <v>0</v>
          </cell>
          <cell r="X113">
            <v>1</v>
          </cell>
          <cell r="Y113">
            <v>0</v>
          </cell>
          <cell r="Z113">
            <v>1</v>
          </cell>
          <cell r="AA113">
            <v>0</v>
          </cell>
          <cell r="AB113">
            <v>1</v>
          </cell>
          <cell r="AC113">
            <v>0</v>
          </cell>
          <cell r="AD113">
            <v>1</v>
          </cell>
          <cell r="AE113">
            <v>0</v>
          </cell>
          <cell r="AF113">
            <v>0</v>
          </cell>
          <cell r="AG113">
            <v>0</v>
          </cell>
        </row>
        <row r="114">
          <cell r="E114" t="str">
            <v>BRL</v>
          </cell>
          <cell r="F114">
            <v>0</v>
          </cell>
          <cell r="G114">
            <v>0</v>
          </cell>
          <cell r="H114">
            <v>5.2</v>
          </cell>
          <cell r="I114">
            <v>0</v>
          </cell>
          <cell r="J114">
            <v>5.2</v>
          </cell>
          <cell r="K114">
            <v>0</v>
          </cell>
          <cell r="L114">
            <v>5.2</v>
          </cell>
          <cell r="M114">
            <v>0</v>
          </cell>
          <cell r="N114">
            <v>5.2</v>
          </cell>
          <cell r="O114">
            <v>0</v>
          </cell>
          <cell r="P114">
            <v>5.2</v>
          </cell>
          <cell r="Q114">
            <v>0</v>
          </cell>
          <cell r="R114">
            <v>5.2</v>
          </cell>
          <cell r="S114">
            <v>0</v>
          </cell>
          <cell r="T114">
            <v>5.2</v>
          </cell>
          <cell r="U114">
            <v>0</v>
          </cell>
          <cell r="V114">
            <v>5.2</v>
          </cell>
          <cell r="W114">
            <v>0</v>
          </cell>
          <cell r="X114">
            <v>5.2</v>
          </cell>
          <cell r="Y114">
            <v>0</v>
          </cell>
          <cell r="Z114">
            <v>5.2</v>
          </cell>
          <cell r="AA114">
            <v>0</v>
          </cell>
          <cell r="AB114">
            <v>5.2</v>
          </cell>
          <cell r="AC114">
            <v>0</v>
          </cell>
          <cell r="AD114">
            <v>5.2</v>
          </cell>
          <cell r="AE114">
            <v>0</v>
          </cell>
          <cell r="AF114">
            <v>0</v>
          </cell>
          <cell r="AG114">
            <v>0</v>
          </cell>
        </row>
        <row r="115">
          <cell r="E115" t="str">
            <v>CLP</v>
          </cell>
          <cell r="F115">
            <v>0</v>
          </cell>
          <cell r="G115">
            <v>0</v>
          </cell>
          <cell r="H115">
            <v>800</v>
          </cell>
          <cell r="I115">
            <v>0</v>
          </cell>
          <cell r="J115">
            <v>800</v>
          </cell>
          <cell r="K115">
            <v>0</v>
          </cell>
          <cell r="L115">
            <v>800</v>
          </cell>
          <cell r="M115">
            <v>0</v>
          </cell>
          <cell r="N115">
            <v>800</v>
          </cell>
          <cell r="O115">
            <v>0</v>
          </cell>
          <cell r="P115">
            <v>800</v>
          </cell>
          <cell r="Q115">
            <v>0</v>
          </cell>
          <cell r="R115">
            <v>800</v>
          </cell>
          <cell r="S115">
            <v>0</v>
          </cell>
          <cell r="T115">
            <v>800</v>
          </cell>
          <cell r="U115">
            <v>0</v>
          </cell>
          <cell r="V115">
            <v>800</v>
          </cell>
          <cell r="W115">
            <v>0</v>
          </cell>
          <cell r="X115">
            <v>800</v>
          </cell>
          <cell r="Y115">
            <v>0</v>
          </cell>
          <cell r="Z115">
            <v>800</v>
          </cell>
          <cell r="AA115">
            <v>0</v>
          </cell>
          <cell r="AB115">
            <v>800</v>
          </cell>
          <cell r="AC115">
            <v>0</v>
          </cell>
          <cell r="AD115">
            <v>800</v>
          </cell>
          <cell r="AE115">
            <v>0</v>
          </cell>
          <cell r="AF115">
            <v>0</v>
          </cell>
          <cell r="AG115">
            <v>0</v>
          </cell>
        </row>
        <row r="116">
          <cell r="E116" t="str">
            <v>COP</v>
          </cell>
          <cell r="F116">
            <v>0</v>
          </cell>
          <cell r="G116">
            <v>0</v>
          </cell>
          <cell r="H116">
            <v>4500</v>
          </cell>
          <cell r="I116">
            <v>0</v>
          </cell>
          <cell r="J116">
            <v>4500</v>
          </cell>
          <cell r="K116">
            <v>0</v>
          </cell>
          <cell r="L116">
            <v>4500</v>
          </cell>
          <cell r="M116">
            <v>0</v>
          </cell>
          <cell r="N116">
            <v>4500</v>
          </cell>
          <cell r="O116">
            <v>0</v>
          </cell>
          <cell r="P116">
            <v>4500</v>
          </cell>
          <cell r="Q116">
            <v>0</v>
          </cell>
          <cell r="R116">
            <v>4500</v>
          </cell>
          <cell r="S116">
            <v>0</v>
          </cell>
          <cell r="T116">
            <v>4500</v>
          </cell>
          <cell r="U116">
            <v>0</v>
          </cell>
          <cell r="V116">
            <v>4500</v>
          </cell>
          <cell r="W116">
            <v>0</v>
          </cell>
          <cell r="X116">
            <v>4500</v>
          </cell>
          <cell r="Y116">
            <v>0</v>
          </cell>
          <cell r="Z116">
            <v>4500</v>
          </cell>
          <cell r="AA116">
            <v>0</v>
          </cell>
          <cell r="AB116">
            <v>4500</v>
          </cell>
          <cell r="AC116">
            <v>0</v>
          </cell>
          <cell r="AD116">
            <v>4500</v>
          </cell>
          <cell r="AE116">
            <v>0</v>
          </cell>
          <cell r="AF116">
            <v>0</v>
          </cell>
          <cell r="AG116">
            <v>0</v>
          </cell>
        </row>
        <row r="117">
          <cell r="E117" t="str">
            <v>CRC</v>
          </cell>
          <cell r="F117">
            <v>0</v>
          </cell>
          <cell r="G117">
            <v>0</v>
          </cell>
          <cell r="H117">
            <v>540</v>
          </cell>
          <cell r="I117">
            <v>0</v>
          </cell>
          <cell r="J117">
            <v>540</v>
          </cell>
          <cell r="K117">
            <v>0</v>
          </cell>
          <cell r="L117">
            <v>540</v>
          </cell>
          <cell r="M117">
            <v>0</v>
          </cell>
          <cell r="N117">
            <v>540</v>
          </cell>
          <cell r="O117">
            <v>0</v>
          </cell>
          <cell r="P117">
            <v>540</v>
          </cell>
          <cell r="Q117">
            <v>0</v>
          </cell>
          <cell r="R117">
            <v>540</v>
          </cell>
          <cell r="S117">
            <v>0</v>
          </cell>
          <cell r="T117">
            <v>540</v>
          </cell>
          <cell r="U117">
            <v>0</v>
          </cell>
          <cell r="V117">
            <v>540</v>
          </cell>
          <cell r="W117">
            <v>0</v>
          </cell>
          <cell r="X117">
            <v>540</v>
          </cell>
          <cell r="Y117">
            <v>0</v>
          </cell>
          <cell r="Z117">
            <v>540</v>
          </cell>
          <cell r="AA117">
            <v>0</v>
          </cell>
          <cell r="AB117">
            <v>540</v>
          </cell>
          <cell r="AC117">
            <v>0</v>
          </cell>
          <cell r="AD117">
            <v>540</v>
          </cell>
          <cell r="AE117">
            <v>0</v>
          </cell>
          <cell r="AF117">
            <v>0</v>
          </cell>
          <cell r="AG117">
            <v>0</v>
          </cell>
        </row>
        <row r="118">
          <cell r="E118" t="str">
            <v>CUP</v>
          </cell>
          <cell r="F118">
            <v>0</v>
          </cell>
          <cell r="G118">
            <v>0</v>
          </cell>
          <cell r="H118">
            <v>24</v>
          </cell>
          <cell r="I118">
            <v>0</v>
          </cell>
          <cell r="J118">
            <v>24</v>
          </cell>
          <cell r="K118">
            <v>0</v>
          </cell>
          <cell r="L118">
            <v>24</v>
          </cell>
          <cell r="M118">
            <v>0</v>
          </cell>
          <cell r="N118">
            <v>24</v>
          </cell>
          <cell r="O118">
            <v>0</v>
          </cell>
          <cell r="P118">
            <v>24</v>
          </cell>
          <cell r="Q118">
            <v>0</v>
          </cell>
          <cell r="R118">
            <v>24</v>
          </cell>
          <cell r="S118">
            <v>0</v>
          </cell>
          <cell r="T118">
            <v>24</v>
          </cell>
          <cell r="U118">
            <v>0</v>
          </cell>
          <cell r="V118">
            <v>24</v>
          </cell>
          <cell r="W118">
            <v>0</v>
          </cell>
          <cell r="X118">
            <v>24</v>
          </cell>
          <cell r="Y118">
            <v>0</v>
          </cell>
          <cell r="Z118">
            <v>24</v>
          </cell>
          <cell r="AA118">
            <v>0</v>
          </cell>
          <cell r="AB118">
            <v>24</v>
          </cell>
          <cell r="AC118">
            <v>0</v>
          </cell>
          <cell r="AD118">
            <v>24</v>
          </cell>
          <cell r="AE118">
            <v>0</v>
          </cell>
          <cell r="AF118">
            <v>0</v>
          </cell>
          <cell r="AG118">
            <v>0</v>
          </cell>
        </row>
        <row r="119">
          <cell r="E119" t="str">
            <v>DOP</v>
          </cell>
          <cell r="F119">
            <v>0</v>
          </cell>
          <cell r="G119">
            <v>0</v>
          </cell>
          <cell r="H119">
            <v>55</v>
          </cell>
          <cell r="I119">
            <v>0</v>
          </cell>
          <cell r="J119">
            <v>55</v>
          </cell>
          <cell r="K119">
            <v>0</v>
          </cell>
          <cell r="L119">
            <v>55</v>
          </cell>
          <cell r="M119">
            <v>0</v>
          </cell>
          <cell r="N119">
            <v>55</v>
          </cell>
          <cell r="O119">
            <v>0</v>
          </cell>
          <cell r="P119">
            <v>55</v>
          </cell>
          <cell r="Q119">
            <v>0</v>
          </cell>
          <cell r="R119">
            <v>55</v>
          </cell>
          <cell r="S119">
            <v>0</v>
          </cell>
          <cell r="T119">
            <v>55</v>
          </cell>
          <cell r="U119">
            <v>0</v>
          </cell>
          <cell r="V119">
            <v>55</v>
          </cell>
          <cell r="W119">
            <v>0</v>
          </cell>
          <cell r="X119">
            <v>55</v>
          </cell>
          <cell r="Y119">
            <v>0</v>
          </cell>
          <cell r="Z119">
            <v>55</v>
          </cell>
          <cell r="AA119">
            <v>0</v>
          </cell>
          <cell r="AB119">
            <v>55</v>
          </cell>
          <cell r="AC119">
            <v>0</v>
          </cell>
          <cell r="AD119">
            <v>55</v>
          </cell>
          <cell r="AE119">
            <v>0</v>
          </cell>
          <cell r="AF119">
            <v>0</v>
          </cell>
          <cell r="AG119">
            <v>0</v>
          </cell>
        </row>
        <row r="120">
          <cell r="E120" t="str">
            <v>XCD</v>
          </cell>
          <cell r="F120">
            <v>0</v>
          </cell>
          <cell r="G120">
            <v>0</v>
          </cell>
          <cell r="H120">
            <v>2.7</v>
          </cell>
          <cell r="I120">
            <v>0</v>
          </cell>
          <cell r="J120">
            <v>2.7</v>
          </cell>
          <cell r="K120">
            <v>0</v>
          </cell>
          <cell r="L120">
            <v>2.7</v>
          </cell>
          <cell r="M120">
            <v>0</v>
          </cell>
          <cell r="N120">
            <v>2.7</v>
          </cell>
          <cell r="O120">
            <v>0</v>
          </cell>
          <cell r="P120">
            <v>2.7</v>
          </cell>
          <cell r="Q120">
            <v>0</v>
          </cell>
          <cell r="R120">
            <v>2.7</v>
          </cell>
          <cell r="S120">
            <v>0</v>
          </cell>
          <cell r="T120">
            <v>2.7</v>
          </cell>
          <cell r="U120">
            <v>0</v>
          </cell>
          <cell r="V120">
            <v>2.7</v>
          </cell>
          <cell r="W120">
            <v>0</v>
          </cell>
          <cell r="X120">
            <v>2.7</v>
          </cell>
          <cell r="Y120">
            <v>0</v>
          </cell>
          <cell r="Z120">
            <v>2.7</v>
          </cell>
          <cell r="AA120">
            <v>0</v>
          </cell>
          <cell r="AB120">
            <v>2.7</v>
          </cell>
          <cell r="AC120">
            <v>0</v>
          </cell>
          <cell r="AD120">
            <v>2.7</v>
          </cell>
          <cell r="AE120">
            <v>0</v>
          </cell>
          <cell r="AF120">
            <v>0</v>
          </cell>
          <cell r="AG120">
            <v>0</v>
          </cell>
        </row>
        <row r="121">
          <cell r="E121" t="str">
            <v>USD</v>
          </cell>
          <cell r="F121">
            <v>0</v>
          </cell>
          <cell r="G121">
            <v>0</v>
          </cell>
          <cell r="H121">
            <v>1</v>
          </cell>
          <cell r="I121">
            <v>0</v>
          </cell>
          <cell r="J121">
            <v>1</v>
          </cell>
          <cell r="K121">
            <v>0</v>
          </cell>
          <cell r="L121">
            <v>1</v>
          </cell>
          <cell r="M121">
            <v>0</v>
          </cell>
          <cell r="N121">
            <v>1</v>
          </cell>
          <cell r="O121">
            <v>0</v>
          </cell>
          <cell r="P121">
            <v>1</v>
          </cell>
          <cell r="Q121">
            <v>0</v>
          </cell>
          <cell r="R121">
            <v>1</v>
          </cell>
          <cell r="S121">
            <v>0</v>
          </cell>
          <cell r="T121">
            <v>1</v>
          </cell>
          <cell r="U121">
            <v>0</v>
          </cell>
          <cell r="V121">
            <v>1</v>
          </cell>
          <cell r="W121">
            <v>0</v>
          </cell>
          <cell r="X121">
            <v>1</v>
          </cell>
          <cell r="Y121">
            <v>0</v>
          </cell>
          <cell r="Z121">
            <v>1</v>
          </cell>
          <cell r="AA121">
            <v>0</v>
          </cell>
          <cell r="AB121">
            <v>1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E122" t="str">
            <v>SVC</v>
          </cell>
          <cell r="F122">
            <v>0</v>
          </cell>
          <cell r="G122">
            <v>0</v>
          </cell>
          <cell r="H122">
            <v>9</v>
          </cell>
          <cell r="I122">
            <v>0</v>
          </cell>
          <cell r="J122">
            <v>9</v>
          </cell>
          <cell r="K122">
            <v>0</v>
          </cell>
          <cell r="L122">
            <v>9</v>
          </cell>
          <cell r="M122">
            <v>0</v>
          </cell>
          <cell r="N122">
            <v>9</v>
          </cell>
          <cell r="O122">
            <v>0</v>
          </cell>
          <cell r="P122">
            <v>9</v>
          </cell>
          <cell r="Q122">
            <v>0</v>
          </cell>
          <cell r="R122">
            <v>9</v>
          </cell>
          <cell r="S122">
            <v>0</v>
          </cell>
          <cell r="T122">
            <v>9</v>
          </cell>
          <cell r="U122">
            <v>0</v>
          </cell>
          <cell r="V122">
            <v>9</v>
          </cell>
          <cell r="W122">
            <v>0</v>
          </cell>
          <cell r="X122">
            <v>9</v>
          </cell>
          <cell r="Y122">
            <v>0</v>
          </cell>
          <cell r="Z122">
            <v>9</v>
          </cell>
          <cell r="AA122">
            <v>0</v>
          </cell>
          <cell r="AB122">
            <v>9</v>
          </cell>
          <cell r="AC122">
            <v>0</v>
          </cell>
          <cell r="AD122">
            <v>9</v>
          </cell>
          <cell r="AE122">
            <v>0</v>
          </cell>
          <cell r="AF122">
            <v>0</v>
          </cell>
          <cell r="AG122">
            <v>0</v>
          </cell>
        </row>
        <row r="123">
          <cell r="E123" t="str">
            <v>GTQ</v>
          </cell>
          <cell r="F123">
            <v>0</v>
          </cell>
          <cell r="G123">
            <v>0</v>
          </cell>
          <cell r="H123">
            <v>7.75</v>
          </cell>
          <cell r="I123">
            <v>0</v>
          </cell>
          <cell r="J123">
            <v>7.75</v>
          </cell>
          <cell r="K123">
            <v>0</v>
          </cell>
          <cell r="L123">
            <v>7.75</v>
          </cell>
          <cell r="M123">
            <v>0</v>
          </cell>
          <cell r="N123">
            <v>7.75</v>
          </cell>
          <cell r="O123">
            <v>0</v>
          </cell>
          <cell r="P123">
            <v>7.75</v>
          </cell>
          <cell r="Q123">
            <v>0</v>
          </cell>
          <cell r="R123">
            <v>7.75</v>
          </cell>
          <cell r="S123">
            <v>0</v>
          </cell>
          <cell r="T123">
            <v>7.75</v>
          </cell>
          <cell r="U123">
            <v>0</v>
          </cell>
          <cell r="V123">
            <v>7.75</v>
          </cell>
          <cell r="W123">
            <v>0</v>
          </cell>
          <cell r="X123">
            <v>7.75</v>
          </cell>
          <cell r="Y123">
            <v>0</v>
          </cell>
          <cell r="Z123">
            <v>7.75</v>
          </cell>
          <cell r="AA123">
            <v>0</v>
          </cell>
          <cell r="AB123">
            <v>7.75</v>
          </cell>
          <cell r="AC123">
            <v>0</v>
          </cell>
          <cell r="AD123">
            <v>7.75</v>
          </cell>
          <cell r="AE123">
            <v>0</v>
          </cell>
          <cell r="AF123">
            <v>0</v>
          </cell>
          <cell r="AG123">
            <v>0</v>
          </cell>
        </row>
        <row r="124">
          <cell r="E124" t="str">
            <v>HNL</v>
          </cell>
          <cell r="F124">
            <v>0</v>
          </cell>
          <cell r="G124">
            <v>0</v>
          </cell>
          <cell r="H124">
            <v>24</v>
          </cell>
          <cell r="I124">
            <v>0</v>
          </cell>
          <cell r="J124">
            <v>24</v>
          </cell>
          <cell r="K124">
            <v>0</v>
          </cell>
          <cell r="L124">
            <v>24</v>
          </cell>
          <cell r="M124">
            <v>0</v>
          </cell>
          <cell r="N124">
            <v>24</v>
          </cell>
          <cell r="O124">
            <v>0</v>
          </cell>
          <cell r="P124">
            <v>24</v>
          </cell>
          <cell r="Q124">
            <v>0</v>
          </cell>
          <cell r="R124">
            <v>24</v>
          </cell>
          <cell r="S124">
            <v>0</v>
          </cell>
          <cell r="T124">
            <v>24</v>
          </cell>
          <cell r="U124">
            <v>0</v>
          </cell>
          <cell r="V124">
            <v>24</v>
          </cell>
          <cell r="W124">
            <v>0</v>
          </cell>
          <cell r="X124">
            <v>24</v>
          </cell>
          <cell r="Y124">
            <v>0</v>
          </cell>
          <cell r="Z124">
            <v>24</v>
          </cell>
          <cell r="AA124">
            <v>0</v>
          </cell>
          <cell r="AB124">
            <v>24</v>
          </cell>
          <cell r="AC124">
            <v>0</v>
          </cell>
          <cell r="AD124">
            <v>24</v>
          </cell>
          <cell r="AE124">
            <v>0</v>
          </cell>
          <cell r="AF124">
            <v>0</v>
          </cell>
          <cell r="AG124">
            <v>0</v>
          </cell>
        </row>
        <row r="125">
          <cell r="E125" t="str">
            <v>MXN</v>
          </cell>
          <cell r="F125">
            <v>0</v>
          </cell>
          <cell r="G125">
            <v>0</v>
          </cell>
          <cell r="H125">
            <v>19</v>
          </cell>
          <cell r="I125">
            <v>0</v>
          </cell>
          <cell r="J125">
            <v>19</v>
          </cell>
          <cell r="K125">
            <v>0</v>
          </cell>
          <cell r="L125">
            <v>19</v>
          </cell>
          <cell r="M125">
            <v>0</v>
          </cell>
          <cell r="N125">
            <v>19</v>
          </cell>
          <cell r="O125">
            <v>0</v>
          </cell>
          <cell r="P125">
            <v>19</v>
          </cell>
          <cell r="Q125">
            <v>0</v>
          </cell>
          <cell r="R125">
            <v>19</v>
          </cell>
          <cell r="S125">
            <v>0</v>
          </cell>
          <cell r="T125">
            <v>19</v>
          </cell>
          <cell r="U125">
            <v>0</v>
          </cell>
          <cell r="V125">
            <v>19</v>
          </cell>
          <cell r="W125">
            <v>0</v>
          </cell>
          <cell r="X125">
            <v>19</v>
          </cell>
          <cell r="Y125">
            <v>0</v>
          </cell>
          <cell r="Z125">
            <v>19</v>
          </cell>
          <cell r="AA125">
            <v>0</v>
          </cell>
          <cell r="AB125">
            <v>19</v>
          </cell>
          <cell r="AC125">
            <v>0</v>
          </cell>
          <cell r="AD125">
            <v>19</v>
          </cell>
          <cell r="AE125">
            <v>0</v>
          </cell>
          <cell r="AF125">
            <v>0</v>
          </cell>
          <cell r="AG125">
            <v>0</v>
          </cell>
        </row>
        <row r="126">
          <cell r="E126" t="str">
            <v>NIO</v>
          </cell>
          <cell r="F126">
            <v>0</v>
          </cell>
          <cell r="G126">
            <v>0</v>
          </cell>
          <cell r="H126">
            <v>37</v>
          </cell>
          <cell r="I126">
            <v>0</v>
          </cell>
          <cell r="J126">
            <v>37</v>
          </cell>
          <cell r="K126">
            <v>0</v>
          </cell>
          <cell r="L126">
            <v>37</v>
          </cell>
          <cell r="M126">
            <v>0</v>
          </cell>
          <cell r="N126">
            <v>37</v>
          </cell>
          <cell r="O126">
            <v>0</v>
          </cell>
          <cell r="P126">
            <v>37</v>
          </cell>
          <cell r="Q126">
            <v>0</v>
          </cell>
          <cell r="R126">
            <v>37</v>
          </cell>
          <cell r="S126">
            <v>0</v>
          </cell>
          <cell r="T126">
            <v>37</v>
          </cell>
          <cell r="U126">
            <v>0</v>
          </cell>
          <cell r="V126">
            <v>37</v>
          </cell>
          <cell r="W126">
            <v>0</v>
          </cell>
          <cell r="X126">
            <v>37</v>
          </cell>
          <cell r="Y126">
            <v>0</v>
          </cell>
          <cell r="Z126">
            <v>37</v>
          </cell>
          <cell r="AA126">
            <v>0</v>
          </cell>
          <cell r="AB126">
            <v>37</v>
          </cell>
          <cell r="AC126">
            <v>0</v>
          </cell>
          <cell r="AD126">
            <v>37</v>
          </cell>
          <cell r="AE126">
            <v>0</v>
          </cell>
          <cell r="AF126">
            <v>0</v>
          </cell>
          <cell r="AG126">
            <v>0</v>
          </cell>
        </row>
        <row r="127">
          <cell r="E127" t="str">
            <v>PAB</v>
          </cell>
          <cell r="F127">
            <v>0</v>
          </cell>
          <cell r="G127">
            <v>0</v>
          </cell>
          <cell r="H127">
            <v>1</v>
          </cell>
          <cell r="I127">
            <v>0</v>
          </cell>
          <cell r="J127">
            <v>1</v>
          </cell>
          <cell r="K127">
            <v>0</v>
          </cell>
          <cell r="L127">
            <v>1</v>
          </cell>
          <cell r="M127">
            <v>0</v>
          </cell>
          <cell r="N127">
            <v>1</v>
          </cell>
          <cell r="O127">
            <v>0</v>
          </cell>
          <cell r="P127">
            <v>1</v>
          </cell>
          <cell r="Q127">
            <v>0</v>
          </cell>
          <cell r="R127">
            <v>1</v>
          </cell>
          <cell r="S127">
            <v>0</v>
          </cell>
          <cell r="T127">
            <v>1</v>
          </cell>
          <cell r="U127">
            <v>0</v>
          </cell>
          <cell r="V127">
            <v>1</v>
          </cell>
          <cell r="W127">
            <v>0</v>
          </cell>
          <cell r="X127">
            <v>1</v>
          </cell>
          <cell r="Y127">
            <v>0</v>
          </cell>
          <cell r="Z127">
            <v>1</v>
          </cell>
          <cell r="AA127">
            <v>0</v>
          </cell>
          <cell r="AB127">
            <v>1</v>
          </cell>
          <cell r="AC127">
            <v>0</v>
          </cell>
          <cell r="AD127">
            <v>1</v>
          </cell>
          <cell r="AE127">
            <v>0</v>
          </cell>
          <cell r="AF127">
            <v>0</v>
          </cell>
          <cell r="AG127">
            <v>0</v>
          </cell>
          <cell r="AK127">
            <v>0</v>
          </cell>
        </row>
        <row r="128">
          <cell r="E128" t="str">
            <v>PYG</v>
          </cell>
          <cell r="F128">
            <v>0</v>
          </cell>
          <cell r="G128">
            <v>0</v>
          </cell>
          <cell r="H128">
            <v>6900</v>
          </cell>
          <cell r="I128">
            <v>0</v>
          </cell>
          <cell r="J128">
            <v>6900</v>
          </cell>
          <cell r="K128">
            <v>0</v>
          </cell>
          <cell r="L128">
            <v>6900</v>
          </cell>
          <cell r="M128">
            <v>0</v>
          </cell>
          <cell r="N128">
            <v>6900</v>
          </cell>
          <cell r="O128">
            <v>0</v>
          </cell>
          <cell r="P128">
            <v>6900</v>
          </cell>
          <cell r="Q128">
            <v>0</v>
          </cell>
          <cell r="R128">
            <v>6900</v>
          </cell>
          <cell r="S128">
            <v>0</v>
          </cell>
          <cell r="T128">
            <v>6900</v>
          </cell>
          <cell r="U128">
            <v>0</v>
          </cell>
          <cell r="V128">
            <v>6900</v>
          </cell>
          <cell r="W128">
            <v>0</v>
          </cell>
          <cell r="X128">
            <v>6900</v>
          </cell>
          <cell r="Y128">
            <v>0</v>
          </cell>
          <cell r="Z128">
            <v>6900</v>
          </cell>
          <cell r="AA128">
            <v>0</v>
          </cell>
          <cell r="AB128">
            <v>6900</v>
          </cell>
          <cell r="AC128">
            <v>0</v>
          </cell>
          <cell r="AD128">
            <v>6900</v>
          </cell>
          <cell r="AE128">
            <v>0</v>
          </cell>
          <cell r="AF128">
            <v>0</v>
          </cell>
          <cell r="AG128">
            <v>0</v>
          </cell>
        </row>
        <row r="129">
          <cell r="E129" t="str">
            <v>PEN</v>
          </cell>
          <cell r="F129">
            <v>0</v>
          </cell>
          <cell r="G129">
            <v>0</v>
          </cell>
          <cell r="H129">
            <v>3.85</v>
          </cell>
          <cell r="I129">
            <v>0</v>
          </cell>
          <cell r="J129">
            <v>3.85</v>
          </cell>
          <cell r="K129">
            <v>0</v>
          </cell>
          <cell r="L129">
            <v>3.85</v>
          </cell>
          <cell r="M129">
            <v>0</v>
          </cell>
          <cell r="N129">
            <v>3.85</v>
          </cell>
          <cell r="O129">
            <v>0</v>
          </cell>
          <cell r="P129">
            <v>3.85</v>
          </cell>
          <cell r="Q129">
            <v>0</v>
          </cell>
          <cell r="R129">
            <v>3.85</v>
          </cell>
          <cell r="S129">
            <v>0</v>
          </cell>
          <cell r="T129">
            <v>3.85</v>
          </cell>
          <cell r="U129">
            <v>0</v>
          </cell>
          <cell r="V129">
            <v>3.85</v>
          </cell>
          <cell r="W129">
            <v>0</v>
          </cell>
          <cell r="X129">
            <v>3.85</v>
          </cell>
          <cell r="Y129">
            <v>0</v>
          </cell>
          <cell r="Z129">
            <v>3.85</v>
          </cell>
          <cell r="AA129">
            <v>0</v>
          </cell>
          <cell r="AB129">
            <v>3.85</v>
          </cell>
          <cell r="AC129">
            <v>0</v>
          </cell>
          <cell r="AD129">
            <v>3.85</v>
          </cell>
          <cell r="AE129">
            <v>0</v>
          </cell>
          <cell r="AF129">
            <v>0</v>
          </cell>
          <cell r="AG129">
            <v>0</v>
          </cell>
        </row>
        <row r="130">
          <cell r="E130" t="str">
            <v>UYU</v>
          </cell>
          <cell r="F130">
            <v>0</v>
          </cell>
          <cell r="G130">
            <v>0</v>
          </cell>
          <cell r="H130">
            <v>39</v>
          </cell>
          <cell r="I130">
            <v>0</v>
          </cell>
          <cell r="J130">
            <v>39</v>
          </cell>
          <cell r="K130">
            <v>0</v>
          </cell>
          <cell r="L130">
            <v>39</v>
          </cell>
          <cell r="M130">
            <v>0</v>
          </cell>
          <cell r="N130">
            <v>39</v>
          </cell>
          <cell r="O130">
            <v>0</v>
          </cell>
          <cell r="P130">
            <v>39</v>
          </cell>
          <cell r="Q130">
            <v>0</v>
          </cell>
          <cell r="R130">
            <v>39</v>
          </cell>
          <cell r="S130">
            <v>0</v>
          </cell>
          <cell r="T130">
            <v>39</v>
          </cell>
          <cell r="U130">
            <v>0</v>
          </cell>
          <cell r="V130">
            <v>39</v>
          </cell>
          <cell r="W130">
            <v>0</v>
          </cell>
          <cell r="X130">
            <v>39</v>
          </cell>
          <cell r="Y130">
            <v>0</v>
          </cell>
          <cell r="Z130">
            <v>39</v>
          </cell>
          <cell r="AA130">
            <v>0</v>
          </cell>
          <cell r="AB130">
            <v>39</v>
          </cell>
          <cell r="AC130">
            <v>0</v>
          </cell>
          <cell r="AD130">
            <v>39</v>
          </cell>
          <cell r="AE130">
            <v>0</v>
          </cell>
          <cell r="AF130">
            <v>0</v>
          </cell>
          <cell r="AG130">
            <v>0</v>
          </cell>
          <cell r="AK130">
            <v>0</v>
          </cell>
        </row>
        <row r="131">
          <cell r="E131" t="str">
            <v>VES</v>
          </cell>
          <cell r="F131">
            <v>0</v>
          </cell>
          <cell r="G131">
            <v>0</v>
          </cell>
          <cell r="H131">
            <v>107</v>
          </cell>
          <cell r="I131">
            <v>0</v>
          </cell>
          <cell r="J131">
            <v>107</v>
          </cell>
          <cell r="K131">
            <v>0</v>
          </cell>
          <cell r="L131">
            <v>107</v>
          </cell>
          <cell r="M131">
            <v>0</v>
          </cell>
          <cell r="N131">
            <v>107</v>
          </cell>
          <cell r="O131">
            <v>0</v>
          </cell>
          <cell r="P131">
            <v>107</v>
          </cell>
          <cell r="Q131">
            <v>0</v>
          </cell>
          <cell r="R131">
            <v>107</v>
          </cell>
          <cell r="S131">
            <v>0</v>
          </cell>
          <cell r="T131">
            <v>107</v>
          </cell>
          <cell r="U131">
            <v>0</v>
          </cell>
          <cell r="V131">
            <v>107</v>
          </cell>
          <cell r="W131">
            <v>0</v>
          </cell>
          <cell r="X131">
            <v>107</v>
          </cell>
          <cell r="Y131">
            <v>0</v>
          </cell>
          <cell r="Z131">
            <v>107</v>
          </cell>
          <cell r="AA131">
            <v>0</v>
          </cell>
          <cell r="AB131">
            <v>107</v>
          </cell>
          <cell r="AC131">
            <v>0</v>
          </cell>
          <cell r="AD131">
            <v>107</v>
          </cell>
          <cell r="AE131">
            <v>0</v>
          </cell>
          <cell r="AF131">
            <v>0</v>
          </cell>
          <cell r="AG131">
            <v>0</v>
          </cell>
          <cell r="AK131">
            <v>0</v>
          </cell>
        </row>
        <row r="132">
          <cell r="E132" t="str">
            <v>CAD</v>
          </cell>
          <cell r="F132">
            <v>0</v>
          </cell>
          <cell r="G132">
            <v>0</v>
          </cell>
          <cell r="H132">
            <v>1.35</v>
          </cell>
          <cell r="I132">
            <v>0</v>
          </cell>
          <cell r="J132">
            <v>1.35</v>
          </cell>
          <cell r="K132">
            <v>0</v>
          </cell>
          <cell r="L132">
            <v>1.35</v>
          </cell>
          <cell r="M132">
            <v>0</v>
          </cell>
          <cell r="N132">
            <v>1.35</v>
          </cell>
          <cell r="O132">
            <v>0</v>
          </cell>
          <cell r="P132">
            <v>1.35</v>
          </cell>
          <cell r="Q132">
            <v>0</v>
          </cell>
          <cell r="R132">
            <v>1.35</v>
          </cell>
          <cell r="S132">
            <v>0</v>
          </cell>
          <cell r="T132">
            <v>1.35</v>
          </cell>
          <cell r="U132">
            <v>0</v>
          </cell>
          <cell r="V132">
            <v>1.35</v>
          </cell>
          <cell r="W132">
            <v>0</v>
          </cell>
          <cell r="X132">
            <v>1.35</v>
          </cell>
          <cell r="Y132">
            <v>0</v>
          </cell>
          <cell r="Z132">
            <v>1.35</v>
          </cell>
          <cell r="AA132">
            <v>0</v>
          </cell>
          <cell r="AB132">
            <v>1.35</v>
          </cell>
          <cell r="AC132">
            <v>0</v>
          </cell>
          <cell r="AD132">
            <v>1.35</v>
          </cell>
          <cell r="AE132">
            <v>0</v>
          </cell>
          <cell r="AF132">
            <v>0</v>
          </cell>
          <cell r="AG132">
            <v>0</v>
          </cell>
          <cell r="AK132">
            <v>0</v>
          </cell>
        </row>
        <row r="133">
          <cell r="E133" t="str">
            <v>ALL</v>
          </cell>
          <cell r="F133">
            <v>0</v>
          </cell>
          <cell r="G133">
            <v>0</v>
          </cell>
          <cell r="H133">
            <v>105</v>
          </cell>
          <cell r="I133">
            <v>0</v>
          </cell>
          <cell r="J133">
            <v>105</v>
          </cell>
          <cell r="K133">
            <v>0</v>
          </cell>
          <cell r="L133">
            <v>105</v>
          </cell>
          <cell r="M133">
            <v>0</v>
          </cell>
          <cell r="N133">
            <v>105</v>
          </cell>
          <cell r="O133">
            <v>0</v>
          </cell>
          <cell r="P133">
            <v>105</v>
          </cell>
          <cell r="Q133">
            <v>0</v>
          </cell>
          <cell r="R133">
            <v>105</v>
          </cell>
          <cell r="S133">
            <v>0</v>
          </cell>
          <cell r="T133">
            <v>105</v>
          </cell>
          <cell r="U133">
            <v>0</v>
          </cell>
          <cell r="V133">
            <v>105</v>
          </cell>
          <cell r="W133">
            <v>0</v>
          </cell>
          <cell r="X133">
            <v>105</v>
          </cell>
          <cell r="Y133">
            <v>0</v>
          </cell>
          <cell r="Z133">
            <v>105</v>
          </cell>
          <cell r="AA133">
            <v>0</v>
          </cell>
          <cell r="AB133">
            <v>105</v>
          </cell>
          <cell r="AC133">
            <v>0</v>
          </cell>
          <cell r="AD133">
            <v>105</v>
          </cell>
          <cell r="AE133">
            <v>0</v>
          </cell>
          <cell r="AF133">
            <v>0</v>
          </cell>
          <cell r="AG133">
            <v>0</v>
          </cell>
          <cell r="AK133">
            <v>0</v>
          </cell>
        </row>
        <row r="134">
          <cell r="E134" t="str">
            <v>AZN</v>
          </cell>
          <cell r="F134">
            <v>0</v>
          </cell>
          <cell r="G134">
            <v>0</v>
          </cell>
          <cell r="H134">
            <v>1.7</v>
          </cell>
          <cell r="I134">
            <v>0</v>
          </cell>
          <cell r="J134">
            <v>1.7</v>
          </cell>
          <cell r="K134">
            <v>0</v>
          </cell>
          <cell r="L134">
            <v>1.7</v>
          </cell>
          <cell r="M134">
            <v>0</v>
          </cell>
          <cell r="N134">
            <v>1.7</v>
          </cell>
          <cell r="O134">
            <v>0</v>
          </cell>
          <cell r="P134">
            <v>1.7</v>
          </cell>
          <cell r="Q134">
            <v>0</v>
          </cell>
          <cell r="R134">
            <v>1.7</v>
          </cell>
          <cell r="S134">
            <v>0</v>
          </cell>
          <cell r="T134">
            <v>1.7</v>
          </cell>
          <cell r="U134">
            <v>0</v>
          </cell>
          <cell r="V134">
            <v>1.7</v>
          </cell>
          <cell r="W134">
            <v>0</v>
          </cell>
          <cell r="X134">
            <v>1.7</v>
          </cell>
          <cell r="Y134">
            <v>0</v>
          </cell>
          <cell r="Z134">
            <v>1.7</v>
          </cell>
          <cell r="AA134">
            <v>0</v>
          </cell>
          <cell r="AB134">
            <v>1.7</v>
          </cell>
          <cell r="AC134">
            <v>0</v>
          </cell>
          <cell r="AD134">
            <v>1.7</v>
          </cell>
          <cell r="AE134">
            <v>0</v>
          </cell>
          <cell r="AF134">
            <v>0</v>
          </cell>
          <cell r="AG134">
            <v>0</v>
          </cell>
          <cell r="AK134">
            <v>0</v>
          </cell>
        </row>
        <row r="135">
          <cell r="E135" t="str">
            <v>BYR</v>
          </cell>
          <cell r="F135">
            <v>0</v>
          </cell>
          <cell r="G135">
            <v>0</v>
          </cell>
          <cell r="H135">
            <v>27500</v>
          </cell>
          <cell r="I135">
            <v>0</v>
          </cell>
          <cell r="J135">
            <v>27500</v>
          </cell>
          <cell r="K135">
            <v>0</v>
          </cell>
          <cell r="L135">
            <v>27500</v>
          </cell>
          <cell r="M135">
            <v>0</v>
          </cell>
          <cell r="N135">
            <v>27500</v>
          </cell>
          <cell r="O135">
            <v>0</v>
          </cell>
          <cell r="P135">
            <v>27500</v>
          </cell>
          <cell r="Q135">
            <v>0</v>
          </cell>
          <cell r="R135">
            <v>27500</v>
          </cell>
          <cell r="S135">
            <v>0</v>
          </cell>
          <cell r="T135">
            <v>27500</v>
          </cell>
          <cell r="U135">
            <v>0</v>
          </cell>
          <cell r="V135">
            <v>27500</v>
          </cell>
          <cell r="W135">
            <v>0</v>
          </cell>
          <cell r="X135">
            <v>27500</v>
          </cell>
          <cell r="Y135">
            <v>0</v>
          </cell>
          <cell r="Z135">
            <v>27500</v>
          </cell>
          <cell r="AA135">
            <v>0</v>
          </cell>
          <cell r="AB135">
            <v>27500</v>
          </cell>
          <cell r="AC135">
            <v>0</v>
          </cell>
          <cell r="AD135">
            <v>27500</v>
          </cell>
          <cell r="AE135">
            <v>0</v>
          </cell>
          <cell r="AF135">
            <v>0</v>
          </cell>
          <cell r="AG135">
            <v>0</v>
          </cell>
        </row>
        <row r="136">
          <cell r="E136" t="str">
            <v>BYN</v>
          </cell>
          <cell r="F136">
            <v>0</v>
          </cell>
          <cell r="G136">
            <v>0</v>
          </cell>
          <cell r="H136">
            <v>2.75</v>
          </cell>
          <cell r="I136">
            <v>0</v>
          </cell>
          <cell r="J136">
            <v>2.75</v>
          </cell>
          <cell r="K136">
            <v>0</v>
          </cell>
          <cell r="L136">
            <v>2.75</v>
          </cell>
          <cell r="M136">
            <v>0</v>
          </cell>
          <cell r="N136">
            <v>2.75</v>
          </cell>
          <cell r="O136">
            <v>0</v>
          </cell>
          <cell r="P136">
            <v>2.75</v>
          </cell>
          <cell r="Q136">
            <v>0</v>
          </cell>
          <cell r="R136">
            <v>2.75</v>
          </cell>
          <cell r="S136">
            <v>0</v>
          </cell>
          <cell r="T136">
            <v>2.75</v>
          </cell>
          <cell r="U136">
            <v>0</v>
          </cell>
          <cell r="V136">
            <v>2.75</v>
          </cell>
          <cell r="W136">
            <v>0</v>
          </cell>
          <cell r="X136">
            <v>2.75</v>
          </cell>
          <cell r="Y136">
            <v>0</v>
          </cell>
          <cell r="Z136">
            <v>2.75</v>
          </cell>
          <cell r="AA136">
            <v>0</v>
          </cell>
          <cell r="AB136">
            <v>2.75</v>
          </cell>
          <cell r="AC136">
            <v>0</v>
          </cell>
          <cell r="AD136">
            <v>2.75</v>
          </cell>
          <cell r="AE136">
            <v>0</v>
          </cell>
          <cell r="AF136">
            <v>0</v>
          </cell>
          <cell r="AG136">
            <v>0</v>
          </cell>
        </row>
        <row r="137">
          <cell r="E137" t="str">
            <v>BAM</v>
          </cell>
          <cell r="F137">
            <v>0</v>
          </cell>
          <cell r="G137">
            <v>0</v>
          </cell>
          <cell r="H137">
            <v>1.8627</v>
          </cell>
          <cell r="I137">
            <v>0</v>
          </cell>
          <cell r="J137">
            <v>1.8627</v>
          </cell>
          <cell r="K137">
            <v>0</v>
          </cell>
          <cell r="L137">
            <v>1.8627</v>
          </cell>
          <cell r="M137">
            <v>0</v>
          </cell>
          <cell r="N137">
            <v>1.8627</v>
          </cell>
          <cell r="O137">
            <v>0</v>
          </cell>
          <cell r="P137">
            <v>1.8627</v>
          </cell>
          <cell r="Q137">
            <v>0</v>
          </cell>
          <cell r="R137">
            <v>1.8627</v>
          </cell>
          <cell r="S137">
            <v>0</v>
          </cell>
          <cell r="T137">
            <v>1.8627</v>
          </cell>
          <cell r="U137">
            <v>0</v>
          </cell>
          <cell r="V137">
            <v>1.8627</v>
          </cell>
          <cell r="W137">
            <v>0</v>
          </cell>
          <cell r="X137">
            <v>1.8627</v>
          </cell>
          <cell r="Y137">
            <v>0</v>
          </cell>
          <cell r="Z137">
            <v>1.8627</v>
          </cell>
          <cell r="AA137">
            <v>0</v>
          </cell>
          <cell r="AB137">
            <v>1.8627</v>
          </cell>
          <cell r="AC137">
            <v>0</v>
          </cell>
          <cell r="AD137">
            <v>1.8627</v>
          </cell>
          <cell r="AE137">
            <v>0</v>
          </cell>
          <cell r="AF137">
            <v>0</v>
          </cell>
          <cell r="AG137">
            <v>0</v>
          </cell>
        </row>
        <row r="138">
          <cell r="E138" t="str">
            <v>BGN</v>
          </cell>
          <cell r="F138">
            <v>0</v>
          </cell>
          <cell r="G138">
            <v>0</v>
          </cell>
          <cell r="H138">
            <v>1.8627</v>
          </cell>
          <cell r="I138">
            <v>0</v>
          </cell>
          <cell r="J138">
            <v>1.8627</v>
          </cell>
          <cell r="K138">
            <v>0</v>
          </cell>
          <cell r="L138">
            <v>1.8627</v>
          </cell>
          <cell r="M138">
            <v>0</v>
          </cell>
          <cell r="N138">
            <v>1.8627</v>
          </cell>
          <cell r="O138">
            <v>0</v>
          </cell>
          <cell r="P138">
            <v>1.8627</v>
          </cell>
          <cell r="Q138">
            <v>0</v>
          </cell>
          <cell r="R138">
            <v>1.8627</v>
          </cell>
          <cell r="S138">
            <v>0</v>
          </cell>
          <cell r="T138">
            <v>1.8627</v>
          </cell>
          <cell r="U138">
            <v>0</v>
          </cell>
          <cell r="V138">
            <v>1.8627</v>
          </cell>
          <cell r="W138">
            <v>0</v>
          </cell>
          <cell r="X138">
            <v>1.8627</v>
          </cell>
          <cell r="Y138">
            <v>0</v>
          </cell>
          <cell r="Z138">
            <v>1.8627</v>
          </cell>
          <cell r="AA138">
            <v>0</v>
          </cell>
          <cell r="AB138">
            <v>1.8627</v>
          </cell>
          <cell r="AC138">
            <v>0</v>
          </cell>
          <cell r="AD138">
            <v>1.8627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</row>
        <row r="139">
          <cell r="E139" t="str">
            <v>CZK</v>
          </cell>
          <cell r="F139">
            <v>0</v>
          </cell>
          <cell r="G139">
            <v>0</v>
          </cell>
          <cell r="H139">
            <v>22</v>
          </cell>
          <cell r="I139">
            <v>0</v>
          </cell>
          <cell r="J139">
            <v>22</v>
          </cell>
          <cell r="K139">
            <v>0</v>
          </cell>
          <cell r="L139">
            <v>22</v>
          </cell>
          <cell r="M139">
            <v>0</v>
          </cell>
          <cell r="N139">
            <v>22</v>
          </cell>
          <cell r="O139">
            <v>0</v>
          </cell>
          <cell r="P139">
            <v>22</v>
          </cell>
          <cell r="Q139">
            <v>0</v>
          </cell>
          <cell r="R139">
            <v>22</v>
          </cell>
          <cell r="S139">
            <v>0</v>
          </cell>
          <cell r="T139">
            <v>22</v>
          </cell>
          <cell r="U139">
            <v>0</v>
          </cell>
          <cell r="V139">
            <v>22</v>
          </cell>
          <cell r="W139">
            <v>0</v>
          </cell>
          <cell r="X139">
            <v>22</v>
          </cell>
          <cell r="Y139">
            <v>0</v>
          </cell>
          <cell r="Z139">
            <v>22</v>
          </cell>
          <cell r="AA139">
            <v>0</v>
          </cell>
          <cell r="AB139">
            <v>22</v>
          </cell>
          <cell r="AC139">
            <v>0</v>
          </cell>
          <cell r="AD139">
            <v>22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</row>
        <row r="140">
          <cell r="E140" t="str">
            <v>DKK</v>
          </cell>
          <cell r="F140">
            <v>0</v>
          </cell>
          <cell r="G140">
            <v>0</v>
          </cell>
          <cell r="H140">
            <v>7.1051000000000002</v>
          </cell>
          <cell r="I140">
            <v>0</v>
          </cell>
          <cell r="J140">
            <v>7.1051000000000002</v>
          </cell>
          <cell r="K140">
            <v>0</v>
          </cell>
          <cell r="L140">
            <v>7.1051000000000002</v>
          </cell>
          <cell r="M140">
            <v>0</v>
          </cell>
          <cell r="N140">
            <v>7.1051000000000002</v>
          </cell>
          <cell r="O140">
            <v>0</v>
          </cell>
          <cell r="P140">
            <v>7.1051000000000002</v>
          </cell>
          <cell r="Q140">
            <v>0</v>
          </cell>
          <cell r="R140">
            <v>7.1051000000000002</v>
          </cell>
          <cell r="S140">
            <v>0</v>
          </cell>
          <cell r="T140">
            <v>7.1051000000000002</v>
          </cell>
          <cell r="U140">
            <v>0</v>
          </cell>
          <cell r="V140">
            <v>7.1051000000000002</v>
          </cell>
          <cell r="W140">
            <v>0</v>
          </cell>
          <cell r="X140">
            <v>7.1051000000000002</v>
          </cell>
          <cell r="Y140">
            <v>0</v>
          </cell>
          <cell r="Z140">
            <v>7.1051000000000002</v>
          </cell>
          <cell r="AA140">
            <v>0</v>
          </cell>
          <cell r="AB140">
            <v>7.1051000000000002</v>
          </cell>
          <cell r="AC140">
            <v>0</v>
          </cell>
          <cell r="AD140">
            <v>7.1051000000000002</v>
          </cell>
          <cell r="AE140">
            <v>0</v>
          </cell>
          <cell r="AF140">
            <v>0</v>
          </cell>
          <cell r="AG140">
            <v>0</v>
          </cell>
        </row>
        <row r="141">
          <cell r="E141" t="str">
            <v>GBP</v>
          </cell>
          <cell r="F141">
            <v>0</v>
          </cell>
          <cell r="G141">
            <v>0</v>
          </cell>
          <cell r="H141">
            <v>1.25</v>
          </cell>
          <cell r="I141" t="str">
            <v>X</v>
          </cell>
          <cell r="J141">
            <v>1.25</v>
          </cell>
          <cell r="K141" t="str">
            <v>X</v>
          </cell>
          <cell r="L141">
            <v>1.25</v>
          </cell>
          <cell r="M141" t="str">
            <v>X</v>
          </cell>
          <cell r="N141">
            <v>1.25</v>
          </cell>
          <cell r="O141" t="str">
            <v>X</v>
          </cell>
          <cell r="P141">
            <v>1.25</v>
          </cell>
          <cell r="Q141" t="str">
            <v>X</v>
          </cell>
          <cell r="R141">
            <v>1.25</v>
          </cell>
          <cell r="S141" t="str">
            <v>X</v>
          </cell>
          <cell r="T141">
            <v>1.25</v>
          </cell>
          <cell r="U141" t="str">
            <v>X</v>
          </cell>
          <cell r="V141">
            <v>1.25</v>
          </cell>
          <cell r="W141" t="str">
            <v>X</v>
          </cell>
          <cell r="X141">
            <v>1.25</v>
          </cell>
          <cell r="Y141" t="str">
            <v>X</v>
          </cell>
          <cell r="Z141">
            <v>1.25</v>
          </cell>
          <cell r="AA141" t="str">
            <v>X</v>
          </cell>
          <cell r="AB141">
            <v>1.25</v>
          </cell>
          <cell r="AC141" t="str">
            <v>X</v>
          </cell>
          <cell r="AD141">
            <v>1.25</v>
          </cell>
          <cell r="AE141" t="str">
            <v>X</v>
          </cell>
          <cell r="AF141">
            <v>0</v>
          </cell>
          <cell r="AG141" t="str">
            <v>X</v>
          </cell>
        </row>
        <row r="142">
          <cell r="E142" t="str">
            <v>GEL</v>
          </cell>
          <cell r="F142">
            <v>0</v>
          </cell>
          <cell r="G142">
            <v>0</v>
          </cell>
          <cell r="H142">
            <v>2.5</v>
          </cell>
          <cell r="I142">
            <v>0</v>
          </cell>
          <cell r="J142">
            <v>2.5</v>
          </cell>
          <cell r="K142">
            <v>0</v>
          </cell>
          <cell r="L142">
            <v>2.5</v>
          </cell>
          <cell r="M142">
            <v>0</v>
          </cell>
          <cell r="N142">
            <v>2.5</v>
          </cell>
          <cell r="O142">
            <v>0</v>
          </cell>
          <cell r="P142">
            <v>2.5</v>
          </cell>
          <cell r="Q142">
            <v>0</v>
          </cell>
          <cell r="R142">
            <v>2.5</v>
          </cell>
          <cell r="S142">
            <v>0</v>
          </cell>
          <cell r="T142">
            <v>2.5</v>
          </cell>
          <cell r="U142">
            <v>0</v>
          </cell>
          <cell r="V142">
            <v>2.5</v>
          </cell>
          <cell r="W142">
            <v>0</v>
          </cell>
          <cell r="X142">
            <v>2.5</v>
          </cell>
          <cell r="Y142">
            <v>0</v>
          </cell>
          <cell r="Z142">
            <v>2.5</v>
          </cell>
          <cell r="AA142">
            <v>0</v>
          </cell>
          <cell r="AB142">
            <v>2.5</v>
          </cell>
          <cell r="AC142">
            <v>0</v>
          </cell>
          <cell r="AD142">
            <v>2.5</v>
          </cell>
          <cell r="AE142">
            <v>0</v>
          </cell>
          <cell r="AF142">
            <v>0</v>
          </cell>
          <cell r="AG142">
            <v>0</v>
          </cell>
        </row>
        <row r="143">
          <cell r="E143" t="str">
            <v>HUF</v>
          </cell>
          <cell r="F143">
            <v>0</v>
          </cell>
          <cell r="G143">
            <v>0</v>
          </cell>
          <cell r="H143">
            <v>350</v>
          </cell>
          <cell r="I143">
            <v>0</v>
          </cell>
          <cell r="J143">
            <v>350</v>
          </cell>
          <cell r="K143">
            <v>0</v>
          </cell>
          <cell r="L143">
            <v>350</v>
          </cell>
          <cell r="M143">
            <v>0</v>
          </cell>
          <cell r="N143">
            <v>350</v>
          </cell>
          <cell r="O143">
            <v>0</v>
          </cell>
          <cell r="P143">
            <v>350</v>
          </cell>
          <cell r="Q143">
            <v>0</v>
          </cell>
          <cell r="R143">
            <v>350</v>
          </cell>
          <cell r="S143">
            <v>0</v>
          </cell>
          <cell r="T143">
            <v>350</v>
          </cell>
          <cell r="U143">
            <v>0</v>
          </cell>
          <cell r="V143">
            <v>350</v>
          </cell>
          <cell r="W143">
            <v>0</v>
          </cell>
          <cell r="X143">
            <v>350</v>
          </cell>
          <cell r="Y143">
            <v>0</v>
          </cell>
          <cell r="Z143">
            <v>350</v>
          </cell>
          <cell r="AA143">
            <v>0</v>
          </cell>
          <cell r="AB143">
            <v>350</v>
          </cell>
          <cell r="AC143">
            <v>0</v>
          </cell>
          <cell r="AD143">
            <v>350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</row>
        <row r="144">
          <cell r="E144" t="str">
            <v>ISK</v>
          </cell>
          <cell r="F144">
            <v>0</v>
          </cell>
          <cell r="G144">
            <v>0</v>
          </cell>
          <cell r="H144">
            <v>140</v>
          </cell>
          <cell r="I144">
            <v>0</v>
          </cell>
          <cell r="J144">
            <v>140</v>
          </cell>
          <cell r="K144">
            <v>0</v>
          </cell>
          <cell r="L144">
            <v>140</v>
          </cell>
          <cell r="M144">
            <v>0</v>
          </cell>
          <cell r="N144">
            <v>140</v>
          </cell>
          <cell r="O144">
            <v>0</v>
          </cell>
          <cell r="P144">
            <v>140</v>
          </cell>
          <cell r="Q144">
            <v>0</v>
          </cell>
          <cell r="R144">
            <v>140</v>
          </cell>
          <cell r="S144">
            <v>0</v>
          </cell>
          <cell r="T144">
            <v>140</v>
          </cell>
          <cell r="U144">
            <v>0</v>
          </cell>
          <cell r="V144">
            <v>140</v>
          </cell>
          <cell r="W144">
            <v>0</v>
          </cell>
          <cell r="X144">
            <v>140</v>
          </cell>
          <cell r="Y144">
            <v>0</v>
          </cell>
          <cell r="Z144">
            <v>140</v>
          </cell>
          <cell r="AA144">
            <v>0</v>
          </cell>
          <cell r="AB144">
            <v>140</v>
          </cell>
          <cell r="AC144">
            <v>0</v>
          </cell>
          <cell r="AD144">
            <v>140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</row>
        <row r="145">
          <cell r="E145" t="str">
            <v>ILS</v>
          </cell>
          <cell r="F145">
            <v>0</v>
          </cell>
          <cell r="G145">
            <v>0</v>
          </cell>
          <cell r="H145">
            <v>3.65</v>
          </cell>
          <cell r="I145">
            <v>0</v>
          </cell>
          <cell r="J145">
            <v>3.65</v>
          </cell>
          <cell r="K145">
            <v>0</v>
          </cell>
          <cell r="L145">
            <v>3.65</v>
          </cell>
          <cell r="M145">
            <v>0</v>
          </cell>
          <cell r="N145">
            <v>3.65</v>
          </cell>
          <cell r="O145">
            <v>0</v>
          </cell>
          <cell r="P145">
            <v>3.65</v>
          </cell>
          <cell r="Q145">
            <v>0</v>
          </cell>
          <cell r="R145">
            <v>3.65</v>
          </cell>
          <cell r="S145">
            <v>0</v>
          </cell>
          <cell r="T145">
            <v>3.65</v>
          </cell>
          <cell r="U145">
            <v>0</v>
          </cell>
          <cell r="V145">
            <v>3.65</v>
          </cell>
          <cell r="W145">
            <v>0</v>
          </cell>
          <cell r="X145">
            <v>3.65</v>
          </cell>
          <cell r="Y145">
            <v>0</v>
          </cell>
          <cell r="Z145">
            <v>3.65</v>
          </cell>
          <cell r="AA145">
            <v>0</v>
          </cell>
          <cell r="AB145">
            <v>3.65</v>
          </cell>
          <cell r="AC145">
            <v>0</v>
          </cell>
          <cell r="AD145">
            <v>3.65</v>
          </cell>
          <cell r="AE145">
            <v>0</v>
          </cell>
          <cell r="AF145">
            <v>0</v>
          </cell>
          <cell r="AG145">
            <v>0</v>
          </cell>
        </row>
        <row r="146">
          <cell r="E146" t="str">
            <v>KZT</v>
          </cell>
          <cell r="F146">
            <v>0</v>
          </cell>
          <cell r="G146">
            <v>0</v>
          </cell>
          <cell r="H146">
            <v>450</v>
          </cell>
          <cell r="I146">
            <v>0</v>
          </cell>
          <cell r="J146">
            <v>450</v>
          </cell>
          <cell r="K146">
            <v>0</v>
          </cell>
          <cell r="L146">
            <v>450</v>
          </cell>
          <cell r="M146">
            <v>0</v>
          </cell>
          <cell r="N146">
            <v>450</v>
          </cell>
          <cell r="O146">
            <v>0</v>
          </cell>
          <cell r="P146">
            <v>450</v>
          </cell>
          <cell r="Q146">
            <v>0</v>
          </cell>
          <cell r="R146">
            <v>450</v>
          </cell>
          <cell r="S146">
            <v>0</v>
          </cell>
          <cell r="T146">
            <v>450</v>
          </cell>
          <cell r="U146">
            <v>0</v>
          </cell>
          <cell r="V146">
            <v>450</v>
          </cell>
          <cell r="W146">
            <v>0</v>
          </cell>
          <cell r="X146">
            <v>450</v>
          </cell>
          <cell r="Y146">
            <v>0</v>
          </cell>
          <cell r="Z146">
            <v>450</v>
          </cell>
          <cell r="AA146">
            <v>0</v>
          </cell>
          <cell r="AB146">
            <v>450</v>
          </cell>
          <cell r="AC146">
            <v>0</v>
          </cell>
          <cell r="AD146">
            <v>450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</row>
        <row r="147">
          <cell r="E147" t="str">
            <v>LTL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K147">
            <v>0</v>
          </cell>
        </row>
        <row r="148">
          <cell r="E148" t="str">
            <v>NOK</v>
          </cell>
          <cell r="F148">
            <v>0</v>
          </cell>
          <cell r="G148">
            <v>0</v>
          </cell>
          <cell r="H148">
            <v>11</v>
          </cell>
          <cell r="I148">
            <v>0</v>
          </cell>
          <cell r="J148">
            <v>11</v>
          </cell>
          <cell r="K148">
            <v>0</v>
          </cell>
          <cell r="L148">
            <v>11</v>
          </cell>
          <cell r="M148">
            <v>0</v>
          </cell>
          <cell r="N148">
            <v>11</v>
          </cell>
          <cell r="O148">
            <v>0</v>
          </cell>
          <cell r="P148">
            <v>11</v>
          </cell>
          <cell r="Q148">
            <v>0</v>
          </cell>
          <cell r="R148">
            <v>11</v>
          </cell>
          <cell r="S148">
            <v>0</v>
          </cell>
          <cell r="T148">
            <v>11</v>
          </cell>
          <cell r="U148">
            <v>0</v>
          </cell>
          <cell r="V148">
            <v>11</v>
          </cell>
          <cell r="W148">
            <v>0</v>
          </cell>
          <cell r="X148">
            <v>11</v>
          </cell>
          <cell r="Y148">
            <v>0</v>
          </cell>
          <cell r="Z148">
            <v>11</v>
          </cell>
          <cell r="AA148">
            <v>0</v>
          </cell>
          <cell r="AB148">
            <v>11</v>
          </cell>
          <cell r="AC148">
            <v>0</v>
          </cell>
          <cell r="AD148">
            <v>11</v>
          </cell>
          <cell r="AE148">
            <v>0</v>
          </cell>
          <cell r="AF148">
            <v>0</v>
          </cell>
          <cell r="AG148">
            <v>0</v>
          </cell>
          <cell r="AK148">
            <v>0</v>
          </cell>
        </row>
        <row r="149">
          <cell r="E149" t="str">
            <v>PLN</v>
          </cell>
          <cell r="F149">
            <v>0</v>
          </cell>
          <cell r="G149">
            <v>0</v>
          </cell>
          <cell r="H149">
            <v>4.4000000000000004</v>
          </cell>
          <cell r="I149">
            <v>0</v>
          </cell>
          <cell r="J149">
            <v>4.4000000000000004</v>
          </cell>
          <cell r="K149">
            <v>0</v>
          </cell>
          <cell r="L149">
            <v>4.4000000000000004</v>
          </cell>
          <cell r="M149">
            <v>0</v>
          </cell>
          <cell r="N149">
            <v>4.4000000000000004</v>
          </cell>
          <cell r="O149">
            <v>0</v>
          </cell>
          <cell r="P149">
            <v>4.4000000000000004</v>
          </cell>
          <cell r="Q149">
            <v>0</v>
          </cell>
          <cell r="R149">
            <v>4.4000000000000004</v>
          </cell>
          <cell r="S149">
            <v>0</v>
          </cell>
          <cell r="T149">
            <v>4.4000000000000004</v>
          </cell>
          <cell r="U149">
            <v>0</v>
          </cell>
          <cell r="V149">
            <v>4.4000000000000004</v>
          </cell>
          <cell r="W149">
            <v>0</v>
          </cell>
          <cell r="X149">
            <v>4.4000000000000004</v>
          </cell>
          <cell r="Y149">
            <v>0</v>
          </cell>
          <cell r="Z149">
            <v>4.4000000000000004</v>
          </cell>
          <cell r="AA149">
            <v>0</v>
          </cell>
          <cell r="AB149">
            <v>4.4000000000000004</v>
          </cell>
          <cell r="AC149">
            <v>0</v>
          </cell>
          <cell r="AD149">
            <v>4.4000000000000004</v>
          </cell>
          <cell r="AE149">
            <v>0</v>
          </cell>
          <cell r="AF149">
            <v>0</v>
          </cell>
          <cell r="AG149">
            <v>0</v>
          </cell>
          <cell r="AK149">
            <v>0</v>
          </cell>
        </row>
        <row r="150">
          <cell r="E150" t="str">
            <v>RON</v>
          </cell>
          <cell r="F150">
            <v>0</v>
          </cell>
          <cell r="G150">
            <v>0</v>
          </cell>
          <cell r="H150">
            <v>4.5999999999999996</v>
          </cell>
          <cell r="I150">
            <v>0</v>
          </cell>
          <cell r="J150">
            <v>4.5999999999999996</v>
          </cell>
          <cell r="K150">
            <v>0</v>
          </cell>
          <cell r="L150">
            <v>4.5999999999999996</v>
          </cell>
          <cell r="M150">
            <v>0</v>
          </cell>
          <cell r="N150">
            <v>4.5999999999999996</v>
          </cell>
          <cell r="O150">
            <v>0</v>
          </cell>
          <cell r="P150">
            <v>4.5999999999999996</v>
          </cell>
          <cell r="Q150">
            <v>0</v>
          </cell>
          <cell r="R150">
            <v>4.5999999999999996</v>
          </cell>
          <cell r="S150">
            <v>0</v>
          </cell>
          <cell r="T150">
            <v>4.5999999999999996</v>
          </cell>
          <cell r="U150">
            <v>0</v>
          </cell>
          <cell r="V150">
            <v>4.5999999999999996</v>
          </cell>
          <cell r="W150">
            <v>0</v>
          </cell>
          <cell r="X150">
            <v>4.5999999999999996</v>
          </cell>
          <cell r="Y150">
            <v>0</v>
          </cell>
          <cell r="Z150">
            <v>4.5999999999999996</v>
          </cell>
          <cell r="AA150">
            <v>0</v>
          </cell>
          <cell r="AB150">
            <v>4.5999999999999996</v>
          </cell>
          <cell r="AC150">
            <v>0</v>
          </cell>
          <cell r="AD150">
            <v>4.5999999999999996</v>
          </cell>
          <cell r="AE150">
            <v>0</v>
          </cell>
          <cell r="AF150">
            <v>0</v>
          </cell>
          <cell r="AG150">
            <v>0</v>
          </cell>
        </row>
        <row r="151">
          <cell r="E151" t="str">
            <v>RUB</v>
          </cell>
          <cell r="F151">
            <v>0</v>
          </cell>
          <cell r="G151">
            <v>0</v>
          </cell>
          <cell r="H151">
            <v>100</v>
          </cell>
          <cell r="I151">
            <v>0</v>
          </cell>
          <cell r="J151">
            <v>100</v>
          </cell>
          <cell r="K151">
            <v>0</v>
          </cell>
          <cell r="L151">
            <v>100</v>
          </cell>
          <cell r="M151">
            <v>0</v>
          </cell>
          <cell r="N151">
            <v>100</v>
          </cell>
          <cell r="O151">
            <v>0</v>
          </cell>
          <cell r="P151">
            <v>100</v>
          </cell>
          <cell r="Q151">
            <v>0</v>
          </cell>
          <cell r="R151">
            <v>100</v>
          </cell>
          <cell r="S151">
            <v>0</v>
          </cell>
          <cell r="T151">
            <v>100</v>
          </cell>
          <cell r="U151">
            <v>0</v>
          </cell>
          <cell r="V151">
            <v>100</v>
          </cell>
          <cell r="W151">
            <v>0</v>
          </cell>
          <cell r="X151">
            <v>100</v>
          </cell>
          <cell r="Y151">
            <v>0</v>
          </cell>
          <cell r="Z151">
            <v>100</v>
          </cell>
          <cell r="AA151">
            <v>0</v>
          </cell>
          <cell r="AB151">
            <v>100</v>
          </cell>
          <cell r="AC151">
            <v>0</v>
          </cell>
          <cell r="AD151">
            <v>100</v>
          </cell>
          <cell r="AE151">
            <v>0</v>
          </cell>
          <cell r="AF151">
            <v>0</v>
          </cell>
          <cell r="AG151">
            <v>0</v>
          </cell>
        </row>
        <row r="152">
          <cell r="E152" t="str">
            <v>RSD</v>
          </cell>
          <cell r="F152">
            <v>0</v>
          </cell>
          <cell r="G152">
            <v>0</v>
          </cell>
          <cell r="H152">
            <v>110</v>
          </cell>
          <cell r="I152">
            <v>0</v>
          </cell>
          <cell r="J152">
            <v>110</v>
          </cell>
          <cell r="K152">
            <v>0</v>
          </cell>
          <cell r="L152">
            <v>110</v>
          </cell>
          <cell r="M152">
            <v>0</v>
          </cell>
          <cell r="N152">
            <v>110</v>
          </cell>
          <cell r="O152">
            <v>0</v>
          </cell>
          <cell r="P152">
            <v>110</v>
          </cell>
          <cell r="Q152">
            <v>0</v>
          </cell>
          <cell r="R152">
            <v>110</v>
          </cell>
          <cell r="S152">
            <v>0</v>
          </cell>
          <cell r="T152">
            <v>110</v>
          </cell>
          <cell r="U152">
            <v>0</v>
          </cell>
          <cell r="V152">
            <v>110</v>
          </cell>
          <cell r="W152">
            <v>0</v>
          </cell>
          <cell r="X152">
            <v>110</v>
          </cell>
          <cell r="Y152">
            <v>0</v>
          </cell>
          <cell r="Z152">
            <v>110</v>
          </cell>
          <cell r="AA152">
            <v>0</v>
          </cell>
          <cell r="AB152">
            <v>110</v>
          </cell>
          <cell r="AC152">
            <v>0</v>
          </cell>
          <cell r="AD152">
            <v>110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</row>
        <row r="153">
          <cell r="E153" t="str">
            <v>SEK</v>
          </cell>
          <cell r="F153">
            <v>0</v>
          </cell>
          <cell r="G153">
            <v>0</v>
          </cell>
          <cell r="H153">
            <v>10.5</v>
          </cell>
          <cell r="I153">
            <v>0</v>
          </cell>
          <cell r="J153">
            <v>10.5</v>
          </cell>
          <cell r="K153">
            <v>0</v>
          </cell>
          <cell r="L153">
            <v>10.5</v>
          </cell>
          <cell r="M153">
            <v>0</v>
          </cell>
          <cell r="N153">
            <v>10.5</v>
          </cell>
          <cell r="O153">
            <v>0</v>
          </cell>
          <cell r="P153">
            <v>10.5</v>
          </cell>
          <cell r="Q153">
            <v>0</v>
          </cell>
          <cell r="R153">
            <v>10.5</v>
          </cell>
          <cell r="S153">
            <v>0</v>
          </cell>
          <cell r="T153">
            <v>10.5</v>
          </cell>
          <cell r="U153">
            <v>0</v>
          </cell>
          <cell r="V153">
            <v>10.5</v>
          </cell>
          <cell r="W153">
            <v>0</v>
          </cell>
          <cell r="X153">
            <v>10.5</v>
          </cell>
          <cell r="Y153">
            <v>0</v>
          </cell>
          <cell r="Z153">
            <v>10.5</v>
          </cell>
          <cell r="AA153">
            <v>0</v>
          </cell>
          <cell r="AB153">
            <v>10.5</v>
          </cell>
          <cell r="AC153">
            <v>0</v>
          </cell>
          <cell r="AD153">
            <v>10.5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</row>
        <row r="154">
          <cell r="E154" t="str">
            <v>CHF</v>
          </cell>
          <cell r="F154">
            <v>0</v>
          </cell>
          <cell r="G154">
            <v>0</v>
          </cell>
          <cell r="H154">
            <v>0.9</v>
          </cell>
          <cell r="I154">
            <v>0</v>
          </cell>
          <cell r="J154">
            <v>0.9</v>
          </cell>
          <cell r="K154">
            <v>0</v>
          </cell>
          <cell r="L154">
            <v>0.9</v>
          </cell>
          <cell r="M154">
            <v>0</v>
          </cell>
          <cell r="N154">
            <v>0.9</v>
          </cell>
          <cell r="O154">
            <v>0</v>
          </cell>
          <cell r="P154">
            <v>0.9</v>
          </cell>
          <cell r="Q154">
            <v>0</v>
          </cell>
          <cell r="R154">
            <v>0.9</v>
          </cell>
          <cell r="S154">
            <v>0</v>
          </cell>
          <cell r="T154">
            <v>0.9</v>
          </cell>
          <cell r="U154">
            <v>0</v>
          </cell>
          <cell r="V154">
            <v>0.9</v>
          </cell>
          <cell r="W154">
            <v>0</v>
          </cell>
          <cell r="X154">
            <v>0.9</v>
          </cell>
          <cell r="Y154">
            <v>0</v>
          </cell>
          <cell r="Z154">
            <v>0.9</v>
          </cell>
          <cell r="AA154">
            <v>0</v>
          </cell>
          <cell r="AB154">
            <v>0.9</v>
          </cell>
          <cell r="AC154">
            <v>0</v>
          </cell>
          <cell r="AD154">
            <v>0.9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</row>
        <row r="155">
          <cell r="E155" t="str">
            <v>UAH</v>
          </cell>
          <cell r="F155">
            <v>0</v>
          </cell>
          <cell r="G155">
            <v>0</v>
          </cell>
          <cell r="H155">
            <v>37</v>
          </cell>
          <cell r="I155">
            <v>0</v>
          </cell>
          <cell r="J155">
            <v>37</v>
          </cell>
          <cell r="K155">
            <v>0</v>
          </cell>
          <cell r="L155">
            <v>37</v>
          </cell>
          <cell r="M155">
            <v>0</v>
          </cell>
          <cell r="N155">
            <v>37</v>
          </cell>
          <cell r="O155">
            <v>0</v>
          </cell>
          <cell r="P155">
            <v>37</v>
          </cell>
          <cell r="Q155">
            <v>0</v>
          </cell>
          <cell r="R155">
            <v>37</v>
          </cell>
          <cell r="S155">
            <v>0</v>
          </cell>
          <cell r="T155">
            <v>37</v>
          </cell>
          <cell r="U155">
            <v>0</v>
          </cell>
          <cell r="V155">
            <v>37</v>
          </cell>
          <cell r="W155">
            <v>0</v>
          </cell>
          <cell r="X155">
            <v>37</v>
          </cell>
          <cell r="Y155">
            <v>0</v>
          </cell>
          <cell r="Z155">
            <v>37</v>
          </cell>
          <cell r="AA155">
            <v>0</v>
          </cell>
          <cell r="AB155">
            <v>37</v>
          </cell>
          <cell r="AC155">
            <v>0</v>
          </cell>
          <cell r="AD155">
            <v>37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</row>
        <row r="156">
          <cell r="E156" t="str">
            <v>UZS</v>
          </cell>
          <cell r="F156">
            <v>0</v>
          </cell>
          <cell r="G156">
            <v>0</v>
          </cell>
          <cell r="H156">
            <v>11200</v>
          </cell>
          <cell r="I156">
            <v>0</v>
          </cell>
          <cell r="J156">
            <v>11200</v>
          </cell>
          <cell r="K156">
            <v>0</v>
          </cell>
          <cell r="L156">
            <v>11200</v>
          </cell>
          <cell r="M156">
            <v>0</v>
          </cell>
          <cell r="N156">
            <v>11200</v>
          </cell>
          <cell r="O156">
            <v>0</v>
          </cell>
          <cell r="P156">
            <v>11200</v>
          </cell>
          <cell r="Q156">
            <v>0</v>
          </cell>
          <cell r="R156">
            <v>11200</v>
          </cell>
          <cell r="S156">
            <v>0</v>
          </cell>
          <cell r="T156">
            <v>11200</v>
          </cell>
          <cell r="U156">
            <v>0</v>
          </cell>
          <cell r="V156">
            <v>11200</v>
          </cell>
          <cell r="W156">
            <v>0</v>
          </cell>
          <cell r="X156">
            <v>11200</v>
          </cell>
          <cell r="Y156">
            <v>0</v>
          </cell>
          <cell r="Z156">
            <v>11200</v>
          </cell>
          <cell r="AA156">
            <v>0</v>
          </cell>
          <cell r="AB156">
            <v>11200</v>
          </cell>
          <cell r="AC156">
            <v>0</v>
          </cell>
          <cell r="AD156">
            <v>11200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</row>
        <row r="157">
          <cell r="E157" t="str">
            <v>EUR</v>
          </cell>
          <cell r="F157">
            <v>0</v>
          </cell>
          <cell r="G157">
            <v>0</v>
          </cell>
          <cell r="H157">
            <v>1.05</v>
          </cell>
          <cell r="I157" t="str">
            <v>X</v>
          </cell>
          <cell r="J157">
            <v>1.05</v>
          </cell>
          <cell r="K157" t="str">
            <v>X</v>
          </cell>
          <cell r="L157">
            <v>1.05</v>
          </cell>
          <cell r="M157" t="str">
            <v>X</v>
          </cell>
          <cell r="N157">
            <v>1.05</v>
          </cell>
          <cell r="O157" t="str">
            <v>X</v>
          </cell>
          <cell r="P157">
            <v>1.05</v>
          </cell>
          <cell r="Q157" t="str">
            <v>X</v>
          </cell>
          <cell r="R157">
            <v>1.05</v>
          </cell>
          <cell r="S157" t="str">
            <v>X</v>
          </cell>
          <cell r="T157">
            <v>1.05</v>
          </cell>
          <cell r="U157" t="str">
            <v>X</v>
          </cell>
          <cell r="V157">
            <v>1.05</v>
          </cell>
          <cell r="W157" t="str">
            <v>X</v>
          </cell>
          <cell r="X157">
            <v>1.05</v>
          </cell>
          <cell r="Y157" t="str">
            <v>X</v>
          </cell>
          <cell r="Z157">
            <v>1.05</v>
          </cell>
          <cell r="AA157" t="str">
            <v>X</v>
          </cell>
          <cell r="AB157">
            <v>1.05</v>
          </cell>
          <cell r="AC157" t="str">
            <v>X</v>
          </cell>
          <cell r="AD157">
            <v>1.05</v>
          </cell>
          <cell r="AE157" t="str">
            <v>X</v>
          </cell>
          <cell r="AF157">
            <v>0</v>
          </cell>
          <cell r="AG157" t="str">
            <v>X</v>
          </cell>
        </row>
        <row r="158">
          <cell r="E158" t="str">
            <v>AUD</v>
          </cell>
          <cell r="F158">
            <v>0</v>
          </cell>
          <cell r="G158">
            <v>0</v>
          </cell>
          <cell r="H158">
            <v>0.65</v>
          </cell>
          <cell r="I158" t="str">
            <v>X</v>
          </cell>
          <cell r="J158">
            <v>0.65</v>
          </cell>
          <cell r="K158" t="str">
            <v>X</v>
          </cell>
          <cell r="L158">
            <v>0.65</v>
          </cell>
          <cell r="M158" t="str">
            <v>X</v>
          </cell>
          <cell r="N158">
            <v>0.65</v>
          </cell>
          <cell r="O158" t="str">
            <v>X</v>
          </cell>
          <cell r="P158">
            <v>0.65</v>
          </cell>
          <cell r="Q158" t="str">
            <v>X</v>
          </cell>
          <cell r="R158">
            <v>0.65</v>
          </cell>
          <cell r="S158" t="str">
            <v>X</v>
          </cell>
          <cell r="T158">
            <v>0.65</v>
          </cell>
          <cell r="U158" t="str">
            <v>X</v>
          </cell>
          <cell r="V158">
            <v>0.65</v>
          </cell>
          <cell r="W158" t="str">
            <v>X</v>
          </cell>
          <cell r="X158">
            <v>0.65</v>
          </cell>
          <cell r="Y158" t="str">
            <v>X</v>
          </cell>
          <cell r="Z158">
            <v>0.65</v>
          </cell>
          <cell r="AA158" t="str">
            <v>X</v>
          </cell>
          <cell r="AB158">
            <v>0.65</v>
          </cell>
          <cell r="AC158" t="str">
            <v>X</v>
          </cell>
          <cell r="AD158">
            <v>0.65</v>
          </cell>
          <cell r="AE158" t="str">
            <v>X</v>
          </cell>
          <cell r="AF158">
            <v>0</v>
          </cell>
          <cell r="AG158" t="str">
            <v>X</v>
          </cell>
        </row>
        <row r="159">
          <cell r="E159" t="str">
            <v>BND</v>
          </cell>
          <cell r="F159">
            <v>0</v>
          </cell>
          <cell r="G159">
            <v>0</v>
          </cell>
          <cell r="H159">
            <v>1.35</v>
          </cell>
          <cell r="I159">
            <v>0</v>
          </cell>
          <cell r="J159">
            <v>1.35</v>
          </cell>
          <cell r="K159">
            <v>0</v>
          </cell>
          <cell r="L159">
            <v>1.35</v>
          </cell>
          <cell r="M159">
            <v>0</v>
          </cell>
          <cell r="N159">
            <v>1.35</v>
          </cell>
          <cell r="O159">
            <v>0</v>
          </cell>
          <cell r="P159">
            <v>1.35</v>
          </cell>
          <cell r="Q159">
            <v>0</v>
          </cell>
          <cell r="R159">
            <v>1.35</v>
          </cell>
          <cell r="S159">
            <v>0</v>
          </cell>
          <cell r="T159">
            <v>1.35</v>
          </cell>
          <cell r="U159">
            <v>0</v>
          </cell>
          <cell r="V159">
            <v>1.35</v>
          </cell>
          <cell r="W159">
            <v>0</v>
          </cell>
          <cell r="X159">
            <v>1.35</v>
          </cell>
          <cell r="Y159">
            <v>0</v>
          </cell>
          <cell r="Z159">
            <v>1.35</v>
          </cell>
          <cell r="AA159">
            <v>0</v>
          </cell>
          <cell r="AB159">
            <v>1.35</v>
          </cell>
          <cell r="AC159">
            <v>0</v>
          </cell>
          <cell r="AD159">
            <v>1.35</v>
          </cell>
          <cell r="AE159">
            <v>0</v>
          </cell>
          <cell r="AF159">
            <v>0</v>
          </cell>
          <cell r="AG159">
            <v>0</v>
          </cell>
        </row>
        <row r="160">
          <cell r="E160" t="str">
            <v>KHR</v>
          </cell>
          <cell r="F160">
            <v>0</v>
          </cell>
          <cell r="G160">
            <v>0</v>
          </cell>
          <cell r="H160">
            <v>4075</v>
          </cell>
          <cell r="I160">
            <v>0</v>
          </cell>
          <cell r="J160">
            <v>4075</v>
          </cell>
          <cell r="K160">
            <v>0</v>
          </cell>
          <cell r="L160">
            <v>4075</v>
          </cell>
          <cell r="M160">
            <v>0</v>
          </cell>
          <cell r="N160">
            <v>4075</v>
          </cell>
          <cell r="O160">
            <v>0</v>
          </cell>
          <cell r="P160">
            <v>4075</v>
          </cell>
          <cell r="Q160">
            <v>0</v>
          </cell>
          <cell r="R160">
            <v>4075</v>
          </cell>
          <cell r="S160">
            <v>0</v>
          </cell>
          <cell r="T160">
            <v>4075</v>
          </cell>
          <cell r="U160">
            <v>0</v>
          </cell>
          <cell r="V160">
            <v>4075</v>
          </cell>
          <cell r="W160">
            <v>0</v>
          </cell>
          <cell r="X160">
            <v>4075</v>
          </cell>
          <cell r="Y160">
            <v>0</v>
          </cell>
          <cell r="Z160">
            <v>4075</v>
          </cell>
          <cell r="AA160">
            <v>0</v>
          </cell>
          <cell r="AB160">
            <v>4075</v>
          </cell>
          <cell r="AC160">
            <v>0</v>
          </cell>
          <cell r="AD160">
            <v>4075</v>
          </cell>
          <cell r="AE160">
            <v>0</v>
          </cell>
          <cell r="AF160">
            <v>0</v>
          </cell>
          <cell r="AG160">
            <v>0</v>
          </cell>
        </row>
        <row r="161">
          <cell r="E161" t="str">
            <v>CNH</v>
          </cell>
          <cell r="F161">
            <v>0</v>
          </cell>
          <cell r="G161">
            <v>0</v>
          </cell>
          <cell r="H161">
            <v>7</v>
          </cell>
          <cell r="I161">
            <v>0</v>
          </cell>
          <cell r="J161">
            <v>7</v>
          </cell>
          <cell r="K161">
            <v>0</v>
          </cell>
          <cell r="L161">
            <v>7</v>
          </cell>
          <cell r="M161">
            <v>0</v>
          </cell>
          <cell r="N161">
            <v>7</v>
          </cell>
          <cell r="O161">
            <v>0</v>
          </cell>
          <cell r="P161">
            <v>7</v>
          </cell>
          <cell r="Q161">
            <v>0</v>
          </cell>
          <cell r="R161">
            <v>7</v>
          </cell>
          <cell r="S161">
            <v>0</v>
          </cell>
          <cell r="T161">
            <v>7</v>
          </cell>
          <cell r="U161">
            <v>0</v>
          </cell>
          <cell r="V161">
            <v>7</v>
          </cell>
          <cell r="W161">
            <v>0</v>
          </cell>
          <cell r="X161">
            <v>7</v>
          </cell>
          <cell r="Y161">
            <v>0</v>
          </cell>
          <cell r="Z161">
            <v>7</v>
          </cell>
          <cell r="AA161">
            <v>0</v>
          </cell>
          <cell r="AB161">
            <v>7</v>
          </cell>
          <cell r="AC161">
            <v>0</v>
          </cell>
          <cell r="AD161">
            <v>7</v>
          </cell>
          <cell r="AE161">
            <v>0</v>
          </cell>
          <cell r="AF161">
            <v>0</v>
          </cell>
          <cell r="AG161">
            <v>0</v>
          </cell>
        </row>
        <row r="162">
          <cell r="E162" t="str">
            <v>CNY</v>
          </cell>
          <cell r="F162">
            <v>0</v>
          </cell>
          <cell r="G162">
            <v>0</v>
          </cell>
          <cell r="H162">
            <v>7</v>
          </cell>
          <cell r="I162">
            <v>0</v>
          </cell>
          <cell r="J162">
            <v>7</v>
          </cell>
          <cell r="K162">
            <v>0</v>
          </cell>
          <cell r="L162">
            <v>7</v>
          </cell>
          <cell r="M162">
            <v>0</v>
          </cell>
          <cell r="N162">
            <v>7</v>
          </cell>
          <cell r="O162">
            <v>0</v>
          </cell>
          <cell r="P162">
            <v>7</v>
          </cell>
          <cell r="Q162">
            <v>0</v>
          </cell>
          <cell r="R162">
            <v>7</v>
          </cell>
          <cell r="S162">
            <v>0</v>
          </cell>
          <cell r="T162">
            <v>7</v>
          </cell>
          <cell r="U162">
            <v>0</v>
          </cell>
          <cell r="V162">
            <v>7</v>
          </cell>
          <cell r="W162">
            <v>0</v>
          </cell>
          <cell r="X162">
            <v>7</v>
          </cell>
          <cell r="Y162">
            <v>0</v>
          </cell>
          <cell r="Z162">
            <v>7</v>
          </cell>
          <cell r="AA162">
            <v>0</v>
          </cell>
          <cell r="AB162">
            <v>7</v>
          </cell>
          <cell r="AC162">
            <v>0</v>
          </cell>
          <cell r="AD162">
            <v>7</v>
          </cell>
          <cell r="AE162">
            <v>0</v>
          </cell>
          <cell r="AF162">
            <v>0</v>
          </cell>
          <cell r="AG162">
            <v>0</v>
          </cell>
        </row>
        <row r="163">
          <cell r="E163" t="str">
            <v>HKD</v>
          </cell>
          <cell r="F163">
            <v>0</v>
          </cell>
          <cell r="G163">
            <v>0</v>
          </cell>
          <cell r="H163">
            <v>7.75</v>
          </cell>
          <cell r="I163">
            <v>0</v>
          </cell>
          <cell r="J163">
            <v>7.75</v>
          </cell>
          <cell r="K163">
            <v>0</v>
          </cell>
          <cell r="L163">
            <v>7.75</v>
          </cell>
          <cell r="M163">
            <v>0</v>
          </cell>
          <cell r="N163">
            <v>7.75</v>
          </cell>
          <cell r="O163">
            <v>0</v>
          </cell>
          <cell r="P163">
            <v>7.75</v>
          </cell>
          <cell r="Q163">
            <v>0</v>
          </cell>
          <cell r="R163">
            <v>7.75</v>
          </cell>
          <cell r="S163">
            <v>0</v>
          </cell>
          <cell r="T163">
            <v>7.75</v>
          </cell>
          <cell r="U163">
            <v>0</v>
          </cell>
          <cell r="V163">
            <v>7.75</v>
          </cell>
          <cell r="W163">
            <v>0</v>
          </cell>
          <cell r="X163">
            <v>7.75</v>
          </cell>
          <cell r="Y163">
            <v>0</v>
          </cell>
          <cell r="Z163">
            <v>7.75</v>
          </cell>
          <cell r="AA163">
            <v>0</v>
          </cell>
          <cell r="AB163">
            <v>7.75</v>
          </cell>
          <cell r="AC163">
            <v>0</v>
          </cell>
          <cell r="AD163">
            <v>7.75</v>
          </cell>
          <cell r="AE163">
            <v>0</v>
          </cell>
          <cell r="AF163">
            <v>0</v>
          </cell>
          <cell r="AG163">
            <v>0</v>
          </cell>
          <cell r="AK163">
            <v>0</v>
          </cell>
        </row>
        <row r="164">
          <cell r="E164" t="str">
            <v>INR</v>
          </cell>
          <cell r="F164">
            <v>0</v>
          </cell>
          <cell r="G164">
            <v>0</v>
          </cell>
          <cell r="H164">
            <v>82</v>
          </cell>
          <cell r="I164">
            <v>0</v>
          </cell>
          <cell r="J164">
            <v>82</v>
          </cell>
          <cell r="K164">
            <v>0</v>
          </cell>
          <cell r="L164">
            <v>82</v>
          </cell>
          <cell r="M164">
            <v>0</v>
          </cell>
          <cell r="N164">
            <v>82</v>
          </cell>
          <cell r="O164">
            <v>0</v>
          </cell>
          <cell r="P164">
            <v>82</v>
          </cell>
          <cell r="Q164">
            <v>0</v>
          </cell>
          <cell r="R164">
            <v>82</v>
          </cell>
          <cell r="S164">
            <v>0</v>
          </cell>
          <cell r="T164">
            <v>82</v>
          </cell>
          <cell r="U164">
            <v>0</v>
          </cell>
          <cell r="V164">
            <v>82</v>
          </cell>
          <cell r="W164">
            <v>0</v>
          </cell>
          <cell r="X164">
            <v>82</v>
          </cell>
          <cell r="Y164">
            <v>0</v>
          </cell>
          <cell r="Z164">
            <v>82</v>
          </cell>
          <cell r="AA164">
            <v>0</v>
          </cell>
          <cell r="AB164">
            <v>82</v>
          </cell>
          <cell r="AC164">
            <v>0</v>
          </cell>
          <cell r="AD164">
            <v>82</v>
          </cell>
          <cell r="AE164">
            <v>0</v>
          </cell>
          <cell r="AF164">
            <v>0</v>
          </cell>
          <cell r="AG164">
            <v>0</v>
          </cell>
        </row>
        <row r="165">
          <cell r="E165" t="str">
            <v>IDR</v>
          </cell>
          <cell r="F165">
            <v>0</v>
          </cell>
          <cell r="G165">
            <v>0</v>
          </cell>
          <cell r="H165">
            <v>14300</v>
          </cell>
          <cell r="I165">
            <v>0</v>
          </cell>
          <cell r="J165">
            <v>14300</v>
          </cell>
          <cell r="K165">
            <v>0</v>
          </cell>
          <cell r="L165">
            <v>14300</v>
          </cell>
          <cell r="M165">
            <v>0</v>
          </cell>
          <cell r="N165">
            <v>14300</v>
          </cell>
          <cell r="O165">
            <v>0</v>
          </cell>
          <cell r="P165">
            <v>14300</v>
          </cell>
          <cell r="Q165">
            <v>0</v>
          </cell>
          <cell r="R165">
            <v>14300</v>
          </cell>
          <cell r="S165">
            <v>0</v>
          </cell>
          <cell r="T165">
            <v>14300</v>
          </cell>
          <cell r="U165">
            <v>0</v>
          </cell>
          <cell r="V165">
            <v>14300</v>
          </cell>
          <cell r="W165">
            <v>0</v>
          </cell>
          <cell r="X165">
            <v>14300</v>
          </cell>
          <cell r="Y165">
            <v>0</v>
          </cell>
          <cell r="Z165">
            <v>14300</v>
          </cell>
          <cell r="AA165">
            <v>0</v>
          </cell>
          <cell r="AB165">
            <v>14300</v>
          </cell>
          <cell r="AC165">
            <v>0</v>
          </cell>
          <cell r="AD165">
            <v>14300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</row>
        <row r="166">
          <cell r="E166" t="str">
            <v>JPY</v>
          </cell>
          <cell r="F166">
            <v>0</v>
          </cell>
          <cell r="G166">
            <v>0</v>
          </cell>
          <cell r="H166">
            <v>135</v>
          </cell>
          <cell r="I166">
            <v>0</v>
          </cell>
          <cell r="J166">
            <v>135</v>
          </cell>
          <cell r="K166">
            <v>0</v>
          </cell>
          <cell r="L166">
            <v>135</v>
          </cell>
          <cell r="M166">
            <v>0</v>
          </cell>
          <cell r="N166">
            <v>135</v>
          </cell>
          <cell r="O166">
            <v>0</v>
          </cell>
          <cell r="P166">
            <v>135</v>
          </cell>
          <cell r="Q166">
            <v>0</v>
          </cell>
          <cell r="R166">
            <v>135</v>
          </cell>
          <cell r="S166">
            <v>0</v>
          </cell>
          <cell r="T166">
            <v>135</v>
          </cell>
          <cell r="U166">
            <v>0</v>
          </cell>
          <cell r="V166">
            <v>135</v>
          </cell>
          <cell r="W166">
            <v>0</v>
          </cell>
          <cell r="X166">
            <v>135</v>
          </cell>
          <cell r="Y166">
            <v>0</v>
          </cell>
          <cell r="Z166">
            <v>135</v>
          </cell>
          <cell r="AA166">
            <v>0</v>
          </cell>
          <cell r="AB166">
            <v>135</v>
          </cell>
          <cell r="AC166">
            <v>0</v>
          </cell>
          <cell r="AD166">
            <v>135</v>
          </cell>
          <cell r="AE166">
            <v>0</v>
          </cell>
          <cell r="AF166">
            <v>0</v>
          </cell>
          <cell r="AG166">
            <v>0</v>
          </cell>
        </row>
        <row r="167">
          <cell r="E167" t="str">
            <v>KRW</v>
          </cell>
          <cell r="F167">
            <v>0</v>
          </cell>
          <cell r="G167">
            <v>0</v>
          </cell>
          <cell r="H167">
            <v>1275</v>
          </cell>
          <cell r="I167">
            <v>0</v>
          </cell>
          <cell r="J167">
            <v>1275</v>
          </cell>
          <cell r="K167">
            <v>0</v>
          </cell>
          <cell r="L167">
            <v>1275</v>
          </cell>
          <cell r="M167">
            <v>0</v>
          </cell>
          <cell r="N167">
            <v>1275</v>
          </cell>
          <cell r="O167">
            <v>0</v>
          </cell>
          <cell r="P167">
            <v>1275</v>
          </cell>
          <cell r="Q167">
            <v>0</v>
          </cell>
          <cell r="R167">
            <v>1275</v>
          </cell>
          <cell r="S167">
            <v>0</v>
          </cell>
          <cell r="T167">
            <v>1275</v>
          </cell>
          <cell r="U167">
            <v>0</v>
          </cell>
          <cell r="V167">
            <v>1275</v>
          </cell>
          <cell r="W167">
            <v>0</v>
          </cell>
          <cell r="X167">
            <v>1275</v>
          </cell>
          <cell r="Y167">
            <v>0</v>
          </cell>
          <cell r="Z167">
            <v>1275</v>
          </cell>
          <cell r="AA167">
            <v>0</v>
          </cell>
          <cell r="AB167">
            <v>1275</v>
          </cell>
          <cell r="AC167">
            <v>0</v>
          </cell>
          <cell r="AD167">
            <v>1275</v>
          </cell>
          <cell r="AE167">
            <v>0</v>
          </cell>
          <cell r="AF167">
            <v>0</v>
          </cell>
          <cell r="AG167">
            <v>0</v>
          </cell>
        </row>
        <row r="168">
          <cell r="E168" t="str">
            <v>MYR</v>
          </cell>
          <cell r="F168">
            <v>0</v>
          </cell>
          <cell r="G168">
            <v>0</v>
          </cell>
          <cell r="H168">
            <v>4.5</v>
          </cell>
          <cell r="I168">
            <v>0</v>
          </cell>
          <cell r="J168">
            <v>4.5</v>
          </cell>
          <cell r="K168">
            <v>0</v>
          </cell>
          <cell r="L168">
            <v>4.5</v>
          </cell>
          <cell r="M168">
            <v>0</v>
          </cell>
          <cell r="N168">
            <v>4.5</v>
          </cell>
          <cell r="O168">
            <v>0</v>
          </cell>
          <cell r="P168">
            <v>4.5</v>
          </cell>
          <cell r="Q168">
            <v>0</v>
          </cell>
          <cell r="R168">
            <v>4.5</v>
          </cell>
          <cell r="S168">
            <v>0</v>
          </cell>
          <cell r="T168">
            <v>4.5</v>
          </cell>
          <cell r="U168">
            <v>0</v>
          </cell>
          <cell r="V168">
            <v>4.5</v>
          </cell>
          <cell r="W168">
            <v>0</v>
          </cell>
          <cell r="X168">
            <v>4.5</v>
          </cell>
          <cell r="Y168">
            <v>0</v>
          </cell>
          <cell r="Z168">
            <v>4.5</v>
          </cell>
          <cell r="AA168">
            <v>0</v>
          </cell>
          <cell r="AB168">
            <v>4.5</v>
          </cell>
          <cell r="AC168">
            <v>0</v>
          </cell>
          <cell r="AD168">
            <v>4.5</v>
          </cell>
          <cell r="AE168">
            <v>0</v>
          </cell>
          <cell r="AF168">
            <v>0</v>
          </cell>
          <cell r="AG168">
            <v>0</v>
          </cell>
        </row>
        <row r="169">
          <cell r="E169" t="str">
            <v>NZD</v>
          </cell>
          <cell r="F169">
            <v>0</v>
          </cell>
          <cell r="G169">
            <v>0</v>
          </cell>
          <cell r="H169">
            <v>0.65</v>
          </cell>
          <cell r="I169" t="str">
            <v>X</v>
          </cell>
          <cell r="J169">
            <v>0.65</v>
          </cell>
          <cell r="K169" t="str">
            <v>X</v>
          </cell>
          <cell r="L169">
            <v>0.65</v>
          </cell>
          <cell r="M169" t="str">
            <v>X</v>
          </cell>
          <cell r="N169">
            <v>0.65</v>
          </cell>
          <cell r="O169" t="str">
            <v>X</v>
          </cell>
          <cell r="P169">
            <v>0.65</v>
          </cell>
          <cell r="Q169" t="str">
            <v>X</v>
          </cell>
          <cell r="R169">
            <v>0.65</v>
          </cell>
          <cell r="S169" t="str">
            <v>X</v>
          </cell>
          <cell r="T169">
            <v>0.65</v>
          </cell>
          <cell r="U169" t="str">
            <v>X</v>
          </cell>
          <cell r="V169">
            <v>0.65</v>
          </cell>
          <cell r="W169" t="str">
            <v>X</v>
          </cell>
          <cell r="X169">
            <v>0.65</v>
          </cell>
          <cell r="Y169" t="str">
            <v>X</v>
          </cell>
          <cell r="Z169">
            <v>0.65</v>
          </cell>
          <cell r="AA169" t="str">
            <v>X</v>
          </cell>
          <cell r="AB169">
            <v>0.65</v>
          </cell>
          <cell r="AC169" t="str">
            <v>X</v>
          </cell>
          <cell r="AD169">
            <v>0.65</v>
          </cell>
          <cell r="AE169" t="str">
            <v>X</v>
          </cell>
          <cell r="AF169">
            <v>0</v>
          </cell>
          <cell r="AG169" t="str">
            <v>X</v>
          </cell>
        </row>
        <row r="170">
          <cell r="E170" t="str">
            <v>PHP</v>
          </cell>
          <cell r="F170">
            <v>0</v>
          </cell>
          <cell r="G170">
            <v>0</v>
          </cell>
          <cell r="H170">
            <v>55</v>
          </cell>
          <cell r="I170">
            <v>0</v>
          </cell>
          <cell r="J170">
            <v>55</v>
          </cell>
          <cell r="K170">
            <v>0</v>
          </cell>
          <cell r="L170">
            <v>55</v>
          </cell>
          <cell r="M170">
            <v>0</v>
          </cell>
          <cell r="N170">
            <v>55</v>
          </cell>
          <cell r="O170">
            <v>0</v>
          </cell>
          <cell r="P170">
            <v>55</v>
          </cell>
          <cell r="Q170">
            <v>0</v>
          </cell>
          <cell r="R170">
            <v>55</v>
          </cell>
          <cell r="S170">
            <v>0</v>
          </cell>
          <cell r="T170">
            <v>55</v>
          </cell>
          <cell r="U170">
            <v>0</v>
          </cell>
          <cell r="V170">
            <v>55</v>
          </cell>
          <cell r="W170">
            <v>0</v>
          </cell>
          <cell r="X170">
            <v>55</v>
          </cell>
          <cell r="Y170">
            <v>0</v>
          </cell>
          <cell r="Z170">
            <v>55</v>
          </cell>
          <cell r="AA170">
            <v>0</v>
          </cell>
          <cell r="AB170">
            <v>55</v>
          </cell>
          <cell r="AC170">
            <v>0</v>
          </cell>
          <cell r="AD170">
            <v>55</v>
          </cell>
          <cell r="AE170">
            <v>0</v>
          </cell>
          <cell r="AF170">
            <v>0</v>
          </cell>
          <cell r="AG170">
            <v>0</v>
          </cell>
        </row>
        <row r="171">
          <cell r="E171" t="str">
            <v>SGD</v>
          </cell>
          <cell r="F171">
            <v>0</v>
          </cell>
          <cell r="G171">
            <v>0</v>
          </cell>
          <cell r="H171">
            <v>1.3</v>
          </cell>
          <cell r="I171">
            <v>0</v>
          </cell>
          <cell r="J171">
            <v>1.3</v>
          </cell>
          <cell r="K171">
            <v>0</v>
          </cell>
          <cell r="L171">
            <v>1.3</v>
          </cell>
          <cell r="M171">
            <v>0</v>
          </cell>
          <cell r="N171">
            <v>1.3</v>
          </cell>
          <cell r="O171">
            <v>0</v>
          </cell>
          <cell r="P171">
            <v>1.3</v>
          </cell>
          <cell r="Q171">
            <v>0</v>
          </cell>
          <cell r="R171">
            <v>1.3</v>
          </cell>
          <cell r="S171">
            <v>0</v>
          </cell>
          <cell r="T171">
            <v>1.3</v>
          </cell>
          <cell r="U171">
            <v>0</v>
          </cell>
          <cell r="V171">
            <v>1.3</v>
          </cell>
          <cell r="W171">
            <v>0</v>
          </cell>
          <cell r="X171">
            <v>1.3</v>
          </cell>
          <cell r="Y171">
            <v>0</v>
          </cell>
          <cell r="Z171">
            <v>1.3</v>
          </cell>
          <cell r="AA171">
            <v>0</v>
          </cell>
          <cell r="AB171">
            <v>1.3</v>
          </cell>
          <cell r="AC171">
            <v>0</v>
          </cell>
          <cell r="AD171">
            <v>1.3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</row>
        <row r="172">
          <cell r="E172" t="str">
            <v>LKR</v>
          </cell>
          <cell r="F172">
            <v>0</v>
          </cell>
          <cell r="G172">
            <v>0</v>
          </cell>
          <cell r="H172">
            <v>310</v>
          </cell>
          <cell r="I172">
            <v>0</v>
          </cell>
          <cell r="J172">
            <v>310</v>
          </cell>
          <cell r="K172">
            <v>0</v>
          </cell>
          <cell r="L172">
            <v>310</v>
          </cell>
          <cell r="M172">
            <v>0</v>
          </cell>
          <cell r="N172">
            <v>310</v>
          </cell>
          <cell r="O172">
            <v>0</v>
          </cell>
          <cell r="P172">
            <v>310</v>
          </cell>
          <cell r="Q172">
            <v>0</v>
          </cell>
          <cell r="R172">
            <v>310</v>
          </cell>
          <cell r="S172">
            <v>0</v>
          </cell>
          <cell r="T172">
            <v>310</v>
          </cell>
          <cell r="U172">
            <v>0</v>
          </cell>
          <cell r="V172">
            <v>310</v>
          </cell>
          <cell r="W172">
            <v>0</v>
          </cell>
          <cell r="X172">
            <v>310</v>
          </cell>
          <cell r="Y172">
            <v>0</v>
          </cell>
          <cell r="Z172">
            <v>310</v>
          </cell>
          <cell r="AA172">
            <v>0</v>
          </cell>
          <cell r="AB172">
            <v>310</v>
          </cell>
          <cell r="AC172">
            <v>0</v>
          </cell>
          <cell r="AD172">
            <v>310</v>
          </cell>
          <cell r="AE172">
            <v>0</v>
          </cell>
          <cell r="AF172">
            <v>0</v>
          </cell>
          <cell r="AG172">
            <v>0</v>
          </cell>
        </row>
        <row r="173">
          <cell r="E173" t="str">
            <v>TWD</v>
          </cell>
          <cell r="F173">
            <v>0</v>
          </cell>
          <cell r="G173">
            <v>0</v>
          </cell>
          <cell r="H173">
            <v>30</v>
          </cell>
          <cell r="I173">
            <v>0</v>
          </cell>
          <cell r="J173">
            <v>30</v>
          </cell>
          <cell r="K173">
            <v>0</v>
          </cell>
          <cell r="L173">
            <v>30</v>
          </cell>
          <cell r="M173">
            <v>0</v>
          </cell>
          <cell r="N173">
            <v>30</v>
          </cell>
          <cell r="O173">
            <v>0</v>
          </cell>
          <cell r="P173">
            <v>30</v>
          </cell>
          <cell r="Q173">
            <v>0</v>
          </cell>
          <cell r="R173">
            <v>30</v>
          </cell>
          <cell r="S173">
            <v>0</v>
          </cell>
          <cell r="T173">
            <v>30</v>
          </cell>
          <cell r="U173">
            <v>0</v>
          </cell>
          <cell r="V173">
            <v>30</v>
          </cell>
          <cell r="W173">
            <v>0</v>
          </cell>
          <cell r="X173">
            <v>30</v>
          </cell>
          <cell r="Y173">
            <v>0</v>
          </cell>
          <cell r="Z173">
            <v>30</v>
          </cell>
          <cell r="AA173">
            <v>0</v>
          </cell>
          <cell r="AB173">
            <v>30</v>
          </cell>
          <cell r="AC173">
            <v>0</v>
          </cell>
          <cell r="AD173">
            <v>30</v>
          </cell>
          <cell r="AE173">
            <v>0</v>
          </cell>
          <cell r="AF173">
            <v>0</v>
          </cell>
          <cell r="AG173">
            <v>0</v>
          </cell>
        </row>
        <row r="174">
          <cell r="E174" t="str">
            <v>THB</v>
          </cell>
          <cell r="F174">
            <v>0</v>
          </cell>
          <cell r="G174">
            <v>0</v>
          </cell>
          <cell r="H174">
            <v>36</v>
          </cell>
          <cell r="I174">
            <v>0</v>
          </cell>
          <cell r="J174">
            <v>36</v>
          </cell>
          <cell r="K174">
            <v>0</v>
          </cell>
          <cell r="L174">
            <v>36</v>
          </cell>
          <cell r="M174">
            <v>0</v>
          </cell>
          <cell r="N174">
            <v>36</v>
          </cell>
          <cell r="O174">
            <v>0</v>
          </cell>
          <cell r="P174">
            <v>36</v>
          </cell>
          <cell r="Q174">
            <v>0</v>
          </cell>
          <cell r="R174">
            <v>36</v>
          </cell>
          <cell r="S174">
            <v>0</v>
          </cell>
          <cell r="T174">
            <v>36</v>
          </cell>
          <cell r="U174">
            <v>0</v>
          </cell>
          <cell r="V174">
            <v>36</v>
          </cell>
          <cell r="W174">
            <v>0</v>
          </cell>
          <cell r="X174">
            <v>36</v>
          </cell>
          <cell r="Y174">
            <v>0</v>
          </cell>
          <cell r="Z174">
            <v>36</v>
          </cell>
          <cell r="AA174">
            <v>0</v>
          </cell>
          <cell r="AB174">
            <v>36</v>
          </cell>
          <cell r="AC174">
            <v>0</v>
          </cell>
          <cell r="AD174">
            <v>36</v>
          </cell>
          <cell r="AE174">
            <v>0</v>
          </cell>
          <cell r="AF174">
            <v>0</v>
          </cell>
          <cell r="AG174">
            <v>0</v>
          </cell>
        </row>
        <row r="175">
          <cell r="E175" t="str">
            <v>VND</v>
          </cell>
          <cell r="F175">
            <v>0</v>
          </cell>
          <cell r="G175">
            <v>0</v>
          </cell>
          <cell r="H175">
            <v>23500</v>
          </cell>
          <cell r="I175">
            <v>0</v>
          </cell>
          <cell r="J175">
            <v>23500</v>
          </cell>
          <cell r="K175">
            <v>0</v>
          </cell>
          <cell r="L175">
            <v>23500</v>
          </cell>
          <cell r="M175">
            <v>0</v>
          </cell>
          <cell r="N175">
            <v>23500</v>
          </cell>
          <cell r="O175">
            <v>0</v>
          </cell>
          <cell r="P175">
            <v>23500</v>
          </cell>
          <cell r="Q175">
            <v>0</v>
          </cell>
          <cell r="R175">
            <v>23500</v>
          </cell>
          <cell r="S175">
            <v>0</v>
          </cell>
          <cell r="T175">
            <v>23500</v>
          </cell>
          <cell r="U175">
            <v>0</v>
          </cell>
          <cell r="V175">
            <v>23500</v>
          </cell>
          <cell r="W175">
            <v>0</v>
          </cell>
          <cell r="X175">
            <v>23500</v>
          </cell>
          <cell r="Y175">
            <v>0</v>
          </cell>
          <cell r="Z175">
            <v>23500</v>
          </cell>
          <cell r="AA175">
            <v>0</v>
          </cell>
          <cell r="AB175">
            <v>23500</v>
          </cell>
          <cell r="AC175">
            <v>0</v>
          </cell>
          <cell r="AD175">
            <v>23500</v>
          </cell>
          <cell r="AE175">
            <v>0</v>
          </cell>
          <cell r="AF175">
            <v>0</v>
          </cell>
          <cell r="AG175">
            <v>0</v>
          </cell>
        </row>
        <row r="176">
          <cell r="E176" t="str">
            <v>DZD</v>
          </cell>
          <cell r="F176">
            <v>0</v>
          </cell>
          <cell r="G176">
            <v>0</v>
          </cell>
          <cell r="H176">
            <v>135</v>
          </cell>
          <cell r="I176">
            <v>0</v>
          </cell>
          <cell r="J176">
            <v>135</v>
          </cell>
          <cell r="K176">
            <v>0</v>
          </cell>
          <cell r="L176">
            <v>135</v>
          </cell>
          <cell r="M176">
            <v>0</v>
          </cell>
          <cell r="N176">
            <v>135</v>
          </cell>
          <cell r="O176">
            <v>0</v>
          </cell>
          <cell r="P176">
            <v>135</v>
          </cell>
          <cell r="Q176">
            <v>0</v>
          </cell>
          <cell r="R176">
            <v>135</v>
          </cell>
          <cell r="S176">
            <v>0</v>
          </cell>
          <cell r="T176">
            <v>135</v>
          </cell>
          <cell r="U176">
            <v>0</v>
          </cell>
          <cell r="V176">
            <v>135</v>
          </cell>
          <cell r="W176">
            <v>0</v>
          </cell>
          <cell r="X176">
            <v>135</v>
          </cell>
          <cell r="Y176">
            <v>0</v>
          </cell>
          <cell r="Z176">
            <v>135</v>
          </cell>
          <cell r="AA176">
            <v>0</v>
          </cell>
          <cell r="AB176">
            <v>135</v>
          </cell>
          <cell r="AC176">
            <v>0</v>
          </cell>
          <cell r="AD176">
            <v>135</v>
          </cell>
          <cell r="AE176">
            <v>0</v>
          </cell>
          <cell r="AF176">
            <v>0</v>
          </cell>
          <cell r="AG176">
            <v>0</v>
          </cell>
        </row>
        <row r="177">
          <cell r="E177" t="str">
            <v>BHD</v>
          </cell>
          <cell r="F177">
            <v>0</v>
          </cell>
          <cell r="G177">
            <v>0</v>
          </cell>
          <cell r="H177">
            <v>0.376</v>
          </cell>
          <cell r="I177">
            <v>0</v>
          </cell>
          <cell r="J177">
            <v>0.376</v>
          </cell>
          <cell r="K177">
            <v>0</v>
          </cell>
          <cell r="L177">
            <v>0.376</v>
          </cell>
          <cell r="M177">
            <v>0</v>
          </cell>
          <cell r="N177">
            <v>0.376</v>
          </cell>
          <cell r="O177">
            <v>0</v>
          </cell>
          <cell r="P177">
            <v>0.376</v>
          </cell>
          <cell r="Q177">
            <v>0</v>
          </cell>
          <cell r="R177">
            <v>0.376</v>
          </cell>
          <cell r="S177">
            <v>0</v>
          </cell>
          <cell r="T177">
            <v>0.376</v>
          </cell>
          <cell r="U177">
            <v>0</v>
          </cell>
          <cell r="V177">
            <v>0.376</v>
          </cell>
          <cell r="W177">
            <v>0</v>
          </cell>
          <cell r="X177">
            <v>0.376</v>
          </cell>
          <cell r="Y177">
            <v>0</v>
          </cell>
          <cell r="Z177">
            <v>0.376</v>
          </cell>
          <cell r="AA177">
            <v>0</v>
          </cell>
          <cell r="AB177">
            <v>0.376</v>
          </cell>
          <cell r="AC177">
            <v>0</v>
          </cell>
          <cell r="AD177">
            <v>0.376</v>
          </cell>
          <cell r="AE177">
            <v>0</v>
          </cell>
          <cell r="AF177">
            <v>0</v>
          </cell>
          <cell r="AG177">
            <v>0</v>
          </cell>
        </row>
        <row r="178">
          <cell r="E178" t="str">
            <v>BWP</v>
          </cell>
          <cell r="F178">
            <v>0</v>
          </cell>
          <cell r="G178">
            <v>0</v>
          </cell>
          <cell r="H178">
            <v>13.7</v>
          </cell>
          <cell r="I178">
            <v>0</v>
          </cell>
          <cell r="J178">
            <v>13.7</v>
          </cell>
          <cell r="K178">
            <v>0</v>
          </cell>
          <cell r="L178">
            <v>13.7</v>
          </cell>
          <cell r="M178">
            <v>0</v>
          </cell>
          <cell r="N178">
            <v>13.7</v>
          </cell>
          <cell r="O178">
            <v>0</v>
          </cell>
          <cell r="P178">
            <v>13.7</v>
          </cell>
          <cell r="Q178">
            <v>0</v>
          </cell>
          <cell r="R178">
            <v>13.7</v>
          </cell>
          <cell r="S178">
            <v>0</v>
          </cell>
          <cell r="T178">
            <v>13.7</v>
          </cell>
          <cell r="U178">
            <v>0</v>
          </cell>
          <cell r="V178">
            <v>13.7</v>
          </cell>
          <cell r="W178">
            <v>0</v>
          </cell>
          <cell r="X178">
            <v>13.7</v>
          </cell>
          <cell r="Y178">
            <v>0</v>
          </cell>
          <cell r="Z178">
            <v>13.7</v>
          </cell>
          <cell r="AA178">
            <v>0</v>
          </cell>
          <cell r="AB178">
            <v>13.7</v>
          </cell>
          <cell r="AC178">
            <v>0</v>
          </cell>
          <cell r="AD178">
            <v>13.7</v>
          </cell>
          <cell r="AE178">
            <v>0</v>
          </cell>
          <cell r="AF178">
            <v>0</v>
          </cell>
          <cell r="AG178">
            <v>0</v>
          </cell>
        </row>
        <row r="179">
          <cell r="E179" t="str">
            <v>XOF</v>
          </cell>
          <cell r="F179">
            <v>0</v>
          </cell>
          <cell r="G179">
            <v>0</v>
          </cell>
          <cell r="H179">
            <v>620</v>
          </cell>
          <cell r="I179">
            <v>0</v>
          </cell>
          <cell r="J179">
            <v>620</v>
          </cell>
          <cell r="K179">
            <v>0</v>
          </cell>
          <cell r="L179">
            <v>620</v>
          </cell>
          <cell r="M179">
            <v>0</v>
          </cell>
          <cell r="N179">
            <v>620</v>
          </cell>
          <cell r="O179">
            <v>0</v>
          </cell>
          <cell r="P179">
            <v>620</v>
          </cell>
          <cell r="Q179">
            <v>0</v>
          </cell>
          <cell r="R179">
            <v>620</v>
          </cell>
          <cell r="S179">
            <v>0</v>
          </cell>
          <cell r="T179">
            <v>620</v>
          </cell>
          <cell r="U179">
            <v>0</v>
          </cell>
          <cell r="V179">
            <v>620</v>
          </cell>
          <cell r="W179">
            <v>0</v>
          </cell>
          <cell r="X179">
            <v>620</v>
          </cell>
          <cell r="Y179">
            <v>0</v>
          </cell>
          <cell r="Z179">
            <v>620</v>
          </cell>
          <cell r="AA179">
            <v>0</v>
          </cell>
          <cell r="AB179">
            <v>620</v>
          </cell>
          <cell r="AC179">
            <v>0</v>
          </cell>
          <cell r="AD179">
            <v>620</v>
          </cell>
          <cell r="AE179">
            <v>0</v>
          </cell>
          <cell r="AF179">
            <v>0</v>
          </cell>
          <cell r="AG179">
            <v>0</v>
          </cell>
        </row>
        <row r="180">
          <cell r="E180" t="str">
            <v>EGP</v>
          </cell>
          <cell r="F180">
            <v>0</v>
          </cell>
          <cell r="G180">
            <v>0</v>
          </cell>
          <cell r="H180">
            <v>31</v>
          </cell>
          <cell r="I180">
            <v>0</v>
          </cell>
          <cell r="J180">
            <v>31</v>
          </cell>
          <cell r="K180">
            <v>0</v>
          </cell>
          <cell r="L180">
            <v>31</v>
          </cell>
          <cell r="M180">
            <v>0</v>
          </cell>
          <cell r="N180">
            <v>31</v>
          </cell>
          <cell r="O180">
            <v>0</v>
          </cell>
          <cell r="P180">
            <v>31</v>
          </cell>
          <cell r="Q180">
            <v>0</v>
          </cell>
          <cell r="R180">
            <v>31</v>
          </cell>
          <cell r="S180">
            <v>0</v>
          </cell>
          <cell r="T180">
            <v>31</v>
          </cell>
          <cell r="U180">
            <v>0</v>
          </cell>
          <cell r="V180">
            <v>31</v>
          </cell>
          <cell r="W180">
            <v>0</v>
          </cell>
          <cell r="X180">
            <v>31</v>
          </cell>
          <cell r="Y180">
            <v>0</v>
          </cell>
          <cell r="Z180">
            <v>31</v>
          </cell>
          <cell r="AA180">
            <v>0</v>
          </cell>
          <cell r="AB180">
            <v>31</v>
          </cell>
          <cell r="AC180">
            <v>0</v>
          </cell>
          <cell r="AD180">
            <v>31</v>
          </cell>
          <cell r="AE180">
            <v>0</v>
          </cell>
          <cell r="AF180">
            <v>0</v>
          </cell>
          <cell r="AG180">
            <v>0</v>
          </cell>
        </row>
        <row r="181">
          <cell r="E181" t="str">
            <v>IRR</v>
          </cell>
          <cell r="F181">
            <v>0</v>
          </cell>
          <cell r="G181">
            <v>0</v>
          </cell>
          <cell r="H181">
            <v>42000</v>
          </cell>
          <cell r="I181">
            <v>0</v>
          </cell>
          <cell r="J181">
            <v>42000</v>
          </cell>
          <cell r="K181">
            <v>0</v>
          </cell>
          <cell r="L181">
            <v>42000</v>
          </cell>
          <cell r="M181">
            <v>0</v>
          </cell>
          <cell r="N181">
            <v>42000</v>
          </cell>
          <cell r="O181">
            <v>0</v>
          </cell>
          <cell r="P181">
            <v>42000</v>
          </cell>
          <cell r="Q181">
            <v>0</v>
          </cell>
          <cell r="R181">
            <v>42000</v>
          </cell>
          <cell r="S181">
            <v>0</v>
          </cell>
          <cell r="T181">
            <v>42000</v>
          </cell>
          <cell r="U181">
            <v>0</v>
          </cell>
          <cell r="V181">
            <v>42000</v>
          </cell>
          <cell r="W181">
            <v>0</v>
          </cell>
          <cell r="X181">
            <v>42000</v>
          </cell>
          <cell r="Y181">
            <v>0</v>
          </cell>
          <cell r="Z181">
            <v>42000</v>
          </cell>
          <cell r="AA181">
            <v>0</v>
          </cell>
          <cell r="AB181">
            <v>42000</v>
          </cell>
          <cell r="AC181">
            <v>0</v>
          </cell>
          <cell r="AD181">
            <v>42000</v>
          </cell>
          <cell r="AE181">
            <v>0</v>
          </cell>
          <cell r="AF181">
            <v>0</v>
          </cell>
          <cell r="AG181">
            <v>0</v>
          </cell>
        </row>
        <row r="182">
          <cell r="E182" t="str">
            <v>JOD</v>
          </cell>
          <cell r="F182">
            <v>0</v>
          </cell>
          <cell r="G182">
            <v>0</v>
          </cell>
          <cell r="H182">
            <v>0.70799999999999996</v>
          </cell>
          <cell r="I182">
            <v>0</v>
          </cell>
          <cell r="J182">
            <v>0.70799999999999996</v>
          </cell>
          <cell r="K182">
            <v>0</v>
          </cell>
          <cell r="L182">
            <v>0.70799999999999996</v>
          </cell>
          <cell r="M182">
            <v>0</v>
          </cell>
          <cell r="N182">
            <v>0.70799999999999996</v>
          </cell>
          <cell r="O182">
            <v>0</v>
          </cell>
          <cell r="P182">
            <v>0.70799999999999996</v>
          </cell>
          <cell r="Q182">
            <v>0</v>
          </cell>
          <cell r="R182">
            <v>0.70799999999999996</v>
          </cell>
          <cell r="S182">
            <v>0</v>
          </cell>
          <cell r="T182">
            <v>0.70799999999999996</v>
          </cell>
          <cell r="U182">
            <v>0</v>
          </cell>
          <cell r="V182">
            <v>0.70799999999999996</v>
          </cell>
          <cell r="W182">
            <v>0</v>
          </cell>
          <cell r="X182">
            <v>0.70799999999999996</v>
          </cell>
          <cell r="Y182">
            <v>0</v>
          </cell>
          <cell r="Z182">
            <v>0.70799999999999996</v>
          </cell>
          <cell r="AA182">
            <v>0</v>
          </cell>
          <cell r="AB182">
            <v>0.70799999999999996</v>
          </cell>
          <cell r="AC182">
            <v>0</v>
          </cell>
          <cell r="AD182">
            <v>0.70799999999999996</v>
          </cell>
          <cell r="AE182">
            <v>0</v>
          </cell>
          <cell r="AF182">
            <v>0</v>
          </cell>
          <cell r="AG182">
            <v>0</v>
          </cell>
        </row>
        <row r="183">
          <cell r="E183" t="str">
            <v>KES</v>
          </cell>
          <cell r="F183">
            <v>0</v>
          </cell>
          <cell r="G183">
            <v>0</v>
          </cell>
          <cell r="H183">
            <v>137</v>
          </cell>
          <cell r="I183">
            <v>0</v>
          </cell>
          <cell r="J183">
            <v>137</v>
          </cell>
          <cell r="K183">
            <v>0</v>
          </cell>
          <cell r="L183">
            <v>137</v>
          </cell>
          <cell r="M183">
            <v>0</v>
          </cell>
          <cell r="N183">
            <v>137</v>
          </cell>
          <cell r="O183">
            <v>0</v>
          </cell>
          <cell r="P183">
            <v>137</v>
          </cell>
          <cell r="Q183">
            <v>0</v>
          </cell>
          <cell r="R183">
            <v>137</v>
          </cell>
          <cell r="S183">
            <v>0</v>
          </cell>
          <cell r="T183">
            <v>137</v>
          </cell>
          <cell r="U183">
            <v>0</v>
          </cell>
          <cell r="V183">
            <v>137</v>
          </cell>
          <cell r="W183">
            <v>0</v>
          </cell>
          <cell r="X183">
            <v>137</v>
          </cell>
          <cell r="Y183">
            <v>0</v>
          </cell>
          <cell r="Z183">
            <v>137</v>
          </cell>
          <cell r="AA183">
            <v>0</v>
          </cell>
          <cell r="AB183">
            <v>137</v>
          </cell>
          <cell r="AC183">
            <v>0</v>
          </cell>
          <cell r="AD183">
            <v>137</v>
          </cell>
          <cell r="AE183">
            <v>0</v>
          </cell>
          <cell r="AF183">
            <v>0</v>
          </cell>
          <cell r="AG183">
            <v>0</v>
          </cell>
        </row>
        <row r="184">
          <cell r="E184" t="str">
            <v>KWD</v>
          </cell>
          <cell r="F184">
            <v>0</v>
          </cell>
          <cell r="G184">
            <v>0</v>
          </cell>
          <cell r="H184">
            <v>0.3</v>
          </cell>
          <cell r="I184">
            <v>0</v>
          </cell>
          <cell r="J184">
            <v>0.3</v>
          </cell>
          <cell r="K184">
            <v>0</v>
          </cell>
          <cell r="L184">
            <v>0.3</v>
          </cell>
          <cell r="M184">
            <v>0</v>
          </cell>
          <cell r="N184">
            <v>0.3</v>
          </cell>
          <cell r="O184">
            <v>0</v>
          </cell>
          <cell r="P184">
            <v>0.3</v>
          </cell>
          <cell r="Q184">
            <v>0</v>
          </cell>
          <cell r="R184">
            <v>0.3</v>
          </cell>
          <cell r="S184">
            <v>0</v>
          </cell>
          <cell r="T184">
            <v>0.3</v>
          </cell>
          <cell r="U184">
            <v>0</v>
          </cell>
          <cell r="V184">
            <v>0.3</v>
          </cell>
          <cell r="W184">
            <v>0</v>
          </cell>
          <cell r="X184">
            <v>0.3</v>
          </cell>
          <cell r="Y184">
            <v>0</v>
          </cell>
          <cell r="Z184">
            <v>0.3</v>
          </cell>
          <cell r="AA184">
            <v>0</v>
          </cell>
          <cell r="AB184">
            <v>0.3</v>
          </cell>
          <cell r="AC184">
            <v>0</v>
          </cell>
          <cell r="AD184">
            <v>0.3</v>
          </cell>
          <cell r="AE184">
            <v>0</v>
          </cell>
          <cell r="AF184">
            <v>0</v>
          </cell>
          <cell r="AG184">
            <v>0</v>
          </cell>
        </row>
        <row r="185">
          <cell r="E185" t="str">
            <v>LBP</v>
          </cell>
          <cell r="F185">
            <v>0</v>
          </cell>
          <cell r="G185">
            <v>0</v>
          </cell>
          <cell r="H185">
            <v>15065</v>
          </cell>
          <cell r="I185">
            <v>0</v>
          </cell>
          <cell r="J185">
            <v>15065</v>
          </cell>
          <cell r="K185">
            <v>0</v>
          </cell>
          <cell r="L185">
            <v>15065</v>
          </cell>
          <cell r="M185">
            <v>0</v>
          </cell>
          <cell r="N185">
            <v>15065</v>
          </cell>
          <cell r="O185">
            <v>0</v>
          </cell>
          <cell r="P185">
            <v>15065</v>
          </cell>
          <cell r="Q185">
            <v>0</v>
          </cell>
          <cell r="R185">
            <v>15065</v>
          </cell>
          <cell r="S185">
            <v>0</v>
          </cell>
          <cell r="T185">
            <v>15065</v>
          </cell>
          <cell r="U185">
            <v>0</v>
          </cell>
          <cell r="V185">
            <v>15065</v>
          </cell>
          <cell r="W185">
            <v>0</v>
          </cell>
          <cell r="X185">
            <v>15065</v>
          </cell>
          <cell r="Y185">
            <v>0</v>
          </cell>
          <cell r="Z185">
            <v>15065</v>
          </cell>
          <cell r="AA185">
            <v>0</v>
          </cell>
          <cell r="AB185">
            <v>15065</v>
          </cell>
          <cell r="AC185">
            <v>0</v>
          </cell>
          <cell r="AD185">
            <v>15065</v>
          </cell>
          <cell r="AE185">
            <v>0</v>
          </cell>
          <cell r="AF185">
            <v>0</v>
          </cell>
          <cell r="AG185">
            <v>0</v>
          </cell>
          <cell r="AK185">
            <v>0</v>
          </cell>
        </row>
        <row r="186">
          <cell r="E186" t="str">
            <v>MUR</v>
          </cell>
          <cell r="F186">
            <v>0</v>
          </cell>
          <cell r="G186">
            <v>0</v>
          </cell>
          <cell r="H186">
            <v>44</v>
          </cell>
          <cell r="I186">
            <v>0</v>
          </cell>
          <cell r="J186">
            <v>44</v>
          </cell>
          <cell r="K186">
            <v>0</v>
          </cell>
          <cell r="L186">
            <v>44</v>
          </cell>
          <cell r="M186">
            <v>0</v>
          </cell>
          <cell r="N186">
            <v>44</v>
          </cell>
          <cell r="O186">
            <v>0</v>
          </cell>
          <cell r="P186">
            <v>44</v>
          </cell>
          <cell r="Q186">
            <v>0</v>
          </cell>
          <cell r="R186">
            <v>44</v>
          </cell>
          <cell r="S186">
            <v>0</v>
          </cell>
          <cell r="T186">
            <v>44</v>
          </cell>
          <cell r="U186">
            <v>0</v>
          </cell>
          <cell r="V186">
            <v>44</v>
          </cell>
          <cell r="W186">
            <v>0</v>
          </cell>
          <cell r="X186">
            <v>44</v>
          </cell>
          <cell r="Y186">
            <v>0</v>
          </cell>
          <cell r="Z186">
            <v>44</v>
          </cell>
          <cell r="AA186">
            <v>0</v>
          </cell>
          <cell r="AB186">
            <v>44</v>
          </cell>
          <cell r="AC186">
            <v>0</v>
          </cell>
          <cell r="AD186">
            <v>44</v>
          </cell>
          <cell r="AE186">
            <v>0</v>
          </cell>
          <cell r="AF186">
            <v>0</v>
          </cell>
          <cell r="AG186">
            <v>0</v>
          </cell>
          <cell r="AK186">
            <v>0</v>
          </cell>
        </row>
        <row r="187">
          <cell r="E187" t="str">
            <v>MAD</v>
          </cell>
          <cell r="F187">
            <v>0</v>
          </cell>
          <cell r="G187">
            <v>0</v>
          </cell>
          <cell r="H187">
            <v>10</v>
          </cell>
          <cell r="I187">
            <v>0</v>
          </cell>
          <cell r="J187">
            <v>10</v>
          </cell>
          <cell r="K187">
            <v>0</v>
          </cell>
          <cell r="L187">
            <v>10</v>
          </cell>
          <cell r="M187">
            <v>0</v>
          </cell>
          <cell r="N187">
            <v>10</v>
          </cell>
          <cell r="O187">
            <v>0</v>
          </cell>
          <cell r="P187">
            <v>10</v>
          </cell>
          <cell r="Q187">
            <v>0</v>
          </cell>
          <cell r="R187">
            <v>10</v>
          </cell>
          <cell r="S187">
            <v>0</v>
          </cell>
          <cell r="T187">
            <v>10</v>
          </cell>
          <cell r="U187">
            <v>0</v>
          </cell>
          <cell r="V187">
            <v>10</v>
          </cell>
          <cell r="W187">
            <v>0</v>
          </cell>
          <cell r="X187">
            <v>10</v>
          </cell>
          <cell r="Y187">
            <v>0</v>
          </cell>
          <cell r="Z187">
            <v>10</v>
          </cell>
          <cell r="AA187">
            <v>0</v>
          </cell>
          <cell r="AB187">
            <v>10</v>
          </cell>
          <cell r="AC187">
            <v>0</v>
          </cell>
          <cell r="AD187">
            <v>10</v>
          </cell>
          <cell r="AE187">
            <v>0</v>
          </cell>
          <cell r="AF187">
            <v>0</v>
          </cell>
          <cell r="AG187">
            <v>0</v>
          </cell>
        </row>
        <row r="188">
          <cell r="E188" t="str">
            <v>NAD</v>
          </cell>
          <cell r="F188">
            <v>0</v>
          </cell>
          <cell r="G188">
            <v>0</v>
          </cell>
          <cell r="H188">
            <v>19.399999999999999</v>
          </cell>
          <cell r="I188">
            <v>0</v>
          </cell>
          <cell r="J188">
            <v>19.399999999999999</v>
          </cell>
          <cell r="K188">
            <v>0</v>
          </cell>
          <cell r="L188">
            <v>19.399999999999999</v>
          </cell>
          <cell r="M188">
            <v>0</v>
          </cell>
          <cell r="N188">
            <v>19.399999999999999</v>
          </cell>
          <cell r="O188">
            <v>0</v>
          </cell>
          <cell r="P188">
            <v>19.399999999999999</v>
          </cell>
          <cell r="Q188">
            <v>0</v>
          </cell>
          <cell r="R188">
            <v>19.399999999999999</v>
          </cell>
          <cell r="S188">
            <v>0</v>
          </cell>
          <cell r="T188">
            <v>19.399999999999999</v>
          </cell>
          <cell r="U188">
            <v>0</v>
          </cell>
          <cell r="V188">
            <v>19.399999999999999</v>
          </cell>
          <cell r="W188">
            <v>0</v>
          </cell>
          <cell r="X188">
            <v>19.399999999999999</v>
          </cell>
          <cell r="Y188">
            <v>0</v>
          </cell>
          <cell r="Z188">
            <v>19.399999999999999</v>
          </cell>
          <cell r="AA188">
            <v>0</v>
          </cell>
          <cell r="AB188">
            <v>19.399999999999999</v>
          </cell>
          <cell r="AC188">
            <v>0</v>
          </cell>
          <cell r="AD188">
            <v>19.399999999999999</v>
          </cell>
          <cell r="AE188">
            <v>0</v>
          </cell>
          <cell r="AF188">
            <v>0</v>
          </cell>
          <cell r="AG188">
            <v>0</v>
          </cell>
        </row>
        <row r="189">
          <cell r="E189" t="str">
            <v>NGN</v>
          </cell>
          <cell r="F189">
            <v>0</v>
          </cell>
          <cell r="G189">
            <v>0</v>
          </cell>
          <cell r="H189">
            <v>465</v>
          </cell>
          <cell r="I189">
            <v>0</v>
          </cell>
          <cell r="J189">
            <v>465</v>
          </cell>
          <cell r="K189">
            <v>0</v>
          </cell>
          <cell r="L189">
            <v>465</v>
          </cell>
          <cell r="M189">
            <v>0</v>
          </cell>
          <cell r="N189">
            <v>465</v>
          </cell>
          <cell r="O189">
            <v>0</v>
          </cell>
          <cell r="P189">
            <v>465</v>
          </cell>
          <cell r="Q189">
            <v>0</v>
          </cell>
          <cell r="R189">
            <v>465</v>
          </cell>
          <cell r="S189">
            <v>0</v>
          </cell>
          <cell r="T189">
            <v>465</v>
          </cell>
          <cell r="U189">
            <v>0</v>
          </cell>
          <cell r="V189">
            <v>465</v>
          </cell>
          <cell r="W189">
            <v>0</v>
          </cell>
          <cell r="X189">
            <v>465</v>
          </cell>
          <cell r="Y189">
            <v>0</v>
          </cell>
          <cell r="Z189">
            <v>465</v>
          </cell>
          <cell r="AA189">
            <v>0</v>
          </cell>
          <cell r="AB189">
            <v>465</v>
          </cell>
          <cell r="AC189">
            <v>0</v>
          </cell>
          <cell r="AD189">
            <v>465</v>
          </cell>
          <cell r="AE189">
            <v>0</v>
          </cell>
          <cell r="AF189">
            <v>0</v>
          </cell>
          <cell r="AG189">
            <v>0</v>
          </cell>
        </row>
        <row r="190">
          <cell r="E190" t="str">
            <v>OMR</v>
          </cell>
          <cell r="F190">
            <v>0</v>
          </cell>
          <cell r="G190">
            <v>0</v>
          </cell>
          <cell r="H190">
            <v>0.38490000000000002</v>
          </cell>
          <cell r="I190">
            <v>0</v>
          </cell>
          <cell r="J190">
            <v>0.38490000000000002</v>
          </cell>
          <cell r="K190">
            <v>0</v>
          </cell>
          <cell r="L190">
            <v>0.38490000000000002</v>
          </cell>
          <cell r="M190">
            <v>0</v>
          </cell>
          <cell r="N190">
            <v>0.38490000000000002</v>
          </cell>
          <cell r="O190">
            <v>0</v>
          </cell>
          <cell r="P190">
            <v>0.38490000000000002</v>
          </cell>
          <cell r="Q190">
            <v>0</v>
          </cell>
          <cell r="R190">
            <v>0.38490000000000002</v>
          </cell>
          <cell r="S190">
            <v>0</v>
          </cell>
          <cell r="T190">
            <v>0.38490000000000002</v>
          </cell>
          <cell r="U190">
            <v>0</v>
          </cell>
          <cell r="V190">
            <v>0.38490000000000002</v>
          </cell>
          <cell r="W190">
            <v>0</v>
          </cell>
          <cell r="X190">
            <v>0.38490000000000002</v>
          </cell>
          <cell r="Y190">
            <v>0</v>
          </cell>
          <cell r="Z190">
            <v>0.38490000000000002</v>
          </cell>
          <cell r="AA190">
            <v>0</v>
          </cell>
          <cell r="AB190">
            <v>0.38490000000000002</v>
          </cell>
          <cell r="AC190">
            <v>0</v>
          </cell>
          <cell r="AD190">
            <v>0.38490000000000002</v>
          </cell>
          <cell r="AE190">
            <v>0</v>
          </cell>
          <cell r="AF190">
            <v>0</v>
          </cell>
          <cell r="AG190">
            <v>0</v>
          </cell>
        </row>
        <row r="191">
          <cell r="E191" t="str">
            <v>PKR</v>
          </cell>
          <cell r="F191">
            <v>0</v>
          </cell>
          <cell r="G191">
            <v>0</v>
          </cell>
          <cell r="H191">
            <v>286</v>
          </cell>
          <cell r="I191">
            <v>0</v>
          </cell>
          <cell r="J191">
            <v>286</v>
          </cell>
          <cell r="K191">
            <v>0</v>
          </cell>
          <cell r="L191">
            <v>286</v>
          </cell>
          <cell r="M191">
            <v>0</v>
          </cell>
          <cell r="N191">
            <v>286</v>
          </cell>
          <cell r="O191">
            <v>0</v>
          </cell>
          <cell r="P191">
            <v>286</v>
          </cell>
          <cell r="Q191">
            <v>0</v>
          </cell>
          <cell r="R191">
            <v>286</v>
          </cell>
          <cell r="S191">
            <v>0</v>
          </cell>
          <cell r="T191">
            <v>286</v>
          </cell>
          <cell r="U191">
            <v>0</v>
          </cell>
          <cell r="V191">
            <v>286</v>
          </cell>
          <cell r="W191">
            <v>0</v>
          </cell>
          <cell r="X191">
            <v>286</v>
          </cell>
          <cell r="Y191">
            <v>0</v>
          </cell>
          <cell r="Z191">
            <v>286</v>
          </cell>
          <cell r="AA191">
            <v>0</v>
          </cell>
          <cell r="AB191">
            <v>286</v>
          </cell>
          <cell r="AC191">
            <v>0</v>
          </cell>
          <cell r="AD191">
            <v>286</v>
          </cell>
          <cell r="AE191">
            <v>0</v>
          </cell>
          <cell r="AF191">
            <v>0</v>
          </cell>
          <cell r="AG191">
            <v>0</v>
          </cell>
        </row>
        <row r="192">
          <cell r="E192" t="str">
            <v>QAR</v>
          </cell>
          <cell r="F192">
            <v>0</v>
          </cell>
          <cell r="G192">
            <v>0</v>
          </cell>
          <cell r="H192">
            <v>3.64</v>
          </cell>
          <cell r="I192">
            <v>0</v>
          </cell>
          <cell r="J192">
            <v>3.64</v>
          </cell>
          <cell r="K192">
            <v>0</v>
          </cell>
          <cell r="L192">
            <v>3.64</v>
          </cell>
          <cell r="M192">
            <v>0</v>
          </cell>
          <cell r="N192">
            <v>3.64</v>
          </cell>
          <cell r="O192">
            <v>0</v>
          </cell>
          <cell r="P192">
            <v>3.64</v>
          </cell>
          <cell r="Q192">
            <v>0</v>
          </cell>
          <cell r="R192">
            <v>3.64</v>
          </cell>
          <cell r="S192">
            <v>0</v>
          </cell>
          <cell r="T192">
            <v>3.64</v>
          </cell>
          <cell r="U192">
            <v>0</v>
          </cell>
          <cell r="V192">
            <v>3.64</v>
          </cell>
          <cell r="W192">
            <v>0</v>
          </cell>
          <cell r="X192">
            <v>3.64</v>
          </cell>
          <cell r="Y192">
            <v>0</v>
          </cell>
          <cell r="Z192">
            <v>3.64</v>
          </cell>
          <cell r="AA192">
            <v>0</v>
          </cell>
          <cell r="AB192">
            <v>3.64</v>
          </cell>
          <cell r="AC192">
            <v>0</v>
          </cell>
          <cell r="AD192">
            <v>3.64</v>
          </cell>
          <cell r="AE192">
            <v>0</v>
          </cell>
          <cell r="AF192">
            <v>0</v>
          </cell>
          <cell r="AG192">
            <v>0</v>
          </cell>
        </row>
        <row r="193">
          <cell r="E193" t="str">
            <v>SAR</v>
          </cell>
          <cell r="F193">
            <v>0</v>
          </cell>
          <cell r="G193">
            <v>0</v>
          </cell>
          <cell r="H193">
            <v>3.75</v>
          </cell>
          <cell r="I193">
            <v>0</v>
          </cell>
          <cell r="J193">
            <v>3.75</v>
          </cell>
          <cell r="K193">
            <v>0</v>
          </cell>
          <cell r="L193">
            <v>3.75</v>
          </cell>
          <cell r="M193">
            <v>0</v>
          </cell>
          <cell r="N193">
            <v>3.75</v>
          </cell>
          <cell r="O193">
            <v>0</v>
          </cell>
          <cell r="P193">
            <v>3.75</v>
          </cell>
          <cell r="Q193">
            <v>0</v>
          </cell>
          <cell r="R193">
            <v>3.75</v>
          </cell>
          <cell r="S193">
            <v>0</v>
          </cell>
          <cell r="T193">
            <v>3.75</v>
          </cell>
          <cell r="U193">
            <v>0</v>
          </cell>
          <cell r="V193">
            <v>3.75</v>
          </cell>
          <cell r="W193">
            <v>0</v>
          </cell>
          <cell r="X193">
            <v>3.75</v>
          </cell>
          <cell r="Y193">
            <v>0</v>
          </cell>
          <cell r="Z193">
            <v>3.75</v>
          </cell>
          <cell r="AA193">
            <v>0</v>
          </cell>
          <cell r="AB193">
            <v>3.75</v>
          </cell>
          <cell r="AC193">
            <v>0</v>
          </cell>
          <cell r="AD193">
            <v>3.75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</row>
        <row r="194">
          <cell r="E194" t="str">
            <v>ZAR</v>
          </cell>
          <cell r="F194">
            <v>0</v>
          </cell>
          <cell r="G194">
            <v>0</v>
          </cell>
          <cell r="H194">
            <v>19.399999999999999</v>
          </cell>
          <cell r="I194">
            <v>0</v>
          </cell>
          <cell r="J194">
            <v>19.399999999999999</v>
          </cell>
          <cell r="K194">
            <v>0</v>
          </cell>
          <cell r="L194">
            <v>19.399999999999999</v>
          </cell>
          <cell r="M194">
            <v>0</v>
          </cell>
          <cell r="N194">
            <v>19.399999999999999</v>
          </cell>
          <cell r="O194">
            <v>0</v>
          </cell>
          <cell r="P194">
            <v>19.399999999999999</v>
          </cell>
          <cell r="Q194">
            <v>0</v>
          </cell>
          <cell r="R194">
            <v>19.399999999999999</v>
          </cell>
          <cell r="S194">
            <v>0</v>
          </cell>
          <cell r="T194">
            <v>19.399999999999999</v>
          </cell>
          <cell r="U194">
            <v>0</v>
          </cell>
          <cell r="V194">
            <v>19.399999999999999</v>
          </cell>
          <cell r="W194">
            <v>0</v>
          </cell>
          <cell r="X194">
            <v>19.399999999999999</v>
          </cell>
          <cell r="Y194">
            <v>0</v>
          </cell>
          <cell r="Z194">
            <v>19.399999999999999</v>
          </cell>
          <cell r="AA194">
            <v>0</v>
          </cell>
          <cell r="AB194">
            <v>19.399999999999999</v>
          </cell>
          <cell r="AC194">
            <v>0</v>
          </cell>
          <cell r="AD194">
            <v>19.399999999999999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</row>
        <row r="195">
          <cell r="E195" t="str">
            <v>SYP</v>
          </cell>
          <cell r="F195">
            <v>0</v>
          </cell>
          <cell r="G195">
            <v>0</v>
          </cell>
          <cell r="H195">
            <v>2500</v>
          </cell>
          <cell r="I195">
            <v>0</v>
          </cell>
          <cell r="J195">
            <v>2500</v>
          </cell>
          <cell r="K195">
            <v>0</v>
          </cell>
          <cell r="L195">
            <v>2500</v>
          </cell>
          <cell r="M195">
            <v>0</v>
          </cell>
          <cell r="N195">
            <v>2500</v>
          </cell>
          <cell r="O195">
            <v>0</v>
          </cell>
          <cell r="P195">
            <v>2500</v>
          </cell>
          <cell r="Q195">
            <v>0</v>
          </cell>
          <cell r="R195">
            <v>2500</v>
          </cell>
          <cell r="S195">
            <v>0</v>
          </cell>
          <cell r="T195">
            <v>2500</v>
          </cell>
          <cell r="U195">
            <v>0</v>
          </cell>
          <cell r="V195">
            <v>2500</v>
          </cell>
          <cell r="W195">
            <v>0</v>
          </cell>
          <cell r="X195">
            <v>2500</v>
          </cell>
          <cell r="Y195">
            <v>0</v>
          </cell>
          <cell r="Z195">
            <v>2500</v>
          </cell>
          <cell r="AA195">
            <v>0</v>
          </cell>
          <cell r="AB195">
            <v>2500</v>
          </cell>
          <cell r="AC195">
            <v>0</v>
          </cell>
          <cell r="AD195">
            <v>2500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</row>
        <row r="196">
          <cell r="E196" t="str">
            <v>TZS</v>
          </cell>
          <cell r="F196">
            <v>0</v>
          </cell>
          <cell r="G196">
            <v>0</v>
          </cell>
          <cell r="H196">
            <v>2300</v>
          </cell>
          <cell r="I196">
            <v>0</v>
          </cell>
          <cell r="J196">
            <v>2300</v>
          </cell>
          <cell r="K196">
            <v>0</v>
          </cell>
          <cell r="L196">
            <v>2300</v>
          </cell>
          <cell r="M196">
            <v>0</v>
          </cell>
          <cell r="N196">
            <v>2300</v>
          </cell>
          <cell r="O196">
            <v>0</v>
          </cell>
          <cell r="P196">
            <v>2300</v>
          </cell>
          <cell r="Q196">
            <v>0</v>
          </cell>
          <cell r="R196">
            <v>2300</v>
          </cell>
          <cell r="S196">
            <v>0</v>
          </cell>
          <cell r="T196">
            <v>2300</v>
          </cell>
          <cell r="U196">
            <v>0</v>
          </cell>
          <cell r="V196">
            <v>2300</v>
          </cell>
          <cell r="W196">
            <v>0</v>
          </cell>
          <cell r="X196">
            <v>2300</v>
          </cell>
          <cell r="Y196">
            <v>0</v>
          </cell>
          <cell r="Z196">
            <v>2300</v>
          </cell>
          <cell r="AA196">
            <v>0</v>
          </cell>
          <cell r="AB196">
            <v>2300</v>
          </cell>
          <cell r="AC196">
            <v>0</v>
          </cell>
          <cell r="AD196">
            <v>2300</v>
          </cell>
          <cell r="AE196">
            <v>0</v>
          </cell>
          <cell r="AF196">
            <v>0</v>
          </cell>
          <cell r="AG196">
            <v>0</v>
          </cell>
        </row>
        <row r="197">
          <cell r="E197" t="str">
            <v>TND</v>
          </cell>
          <cell r="F197">
            <v>0</v>
          </cell>
          <cell r="G197">
            <v>0</v>
          </cell>
          <cell r="H197">
            <v>3</v>
          </cell>
          <cell r="I197">
            <v>0</v>
          </cell>
          <cell r="J197">
            <v>3</v>
          </cell>
          <cell r="K197">
            <v>0</v>
          </cell>
          <cell r="L197">
            <v>3</v>
          </cell>
          <cell r="M197">
            <v>0</v>
          </cell>
          <cell r="N197">
            <v>3</v>
          </cell>
          <cell r="O197">
            <v>0</v>
          </cell>
          <cell r="P197">
            <v>3</v>
          </cell>
          <cell r="Q197">
            <v>0</v>
          </cell>
          <cell r="R197">
            <v>3</v>
          </cell>
          <cell r="S197">
            <v>0</v>
          </cell>
          <cell r="T197">
            <v>3</v>
          </cell>
          <cell r="U197">
            <v>0</v>
          </cell>
          <cell r="V197">
            <v>3</v>
          </cell>
          <cell r="W197">
            <v>0</v>
          </cell>
          <cell r="X197">
            <v>3</v>
          </cell>
          <cell r="Y197">
            <v>0</v>
          </cell>
          <cell r="Z197">
            <v>3</v>
          </cell>
          <cell r="AA197">
            <v>0</v>
          </cell>
          <cell r="AB197">
            <v>3</v>
          </cell>
          <cell r="AC197">
            <v>0</v>
          </cell>
          <cell r="AD197">
            <v>3</v>
          </cell>
          <cell r="AE197">
            <v>0</v>
          </cell>
          <cell r="AF197">
            <v>0</v>
          </cell>
          <cell r="AG197">
            <v>0</v>
          </cell>
        </row>
        <row r="198">
          <cell r="E198" t="str">
            <v>TRY</v>
          </cell>
          <cell r="F198">
            <v>0</v>
          </cell>
          <cell r="G198">
            <v>0</v>
          </cell>
          <cell r="H198">
            <v>30</v>
          </cell>
          <cell r="I198">
            <v>0</v>
          </cell>
          <cell r="J198">
            <v>30</v>
          </cell>
          <cell r="K198">
            <v>0</v>
          </cell>
          <cell r="L198">
            <v>30</v>
          </cell>
          <cell r="M198">
            <v>0</v>
          </cell>
          <cell r="N198">
            <v>30</v>
          </cell>
          <cell r="O198">
            <v>0</v>
          </cell>
          <cell r="P198">
            <v>30</v>
          </cell>
          <cell r="Q198">
            <v>0</v>
          </cell>
          <cell r="R198">
            <v>30</v>
          </cell>
          <cell r="S198">
            <v>0</v>
          </cell>
          <cell r="T198">
            <v>30</v>
          </cell>
          <cell r="U198">
            <v>0</v>
          </cell>
          <cell r="V198">
            <v>30</v>
          </cell>
          <cell r="W198">
            <v>0</v>
          </cell>
          <cell r="X198">
            <v>30</v>
          </cell>
          <cell r="Y198">
            <v>0</v>
          </cell>
          <cell r="Z198">
            <v>30</v>
          </cell>
          <cell r="AA198">
            <v>0</v>
          </cell>
          <cell r="AB198">
            <v>30</v>
          </cell>
          <cell r="AC198">
            <v>0</v>
          </cell>
          <cell r="AD198">
            <v>30</v>
          </cell>
          <cell r="AE198">
            <v>0</v>
          </cell>
          <cell r="AF198">
            <v>0</v>
          </cell>
          <cell r="AG198">
            <v>0</v>
          </cell>
        </row>
        <row r="199">
          <cell r="E199" t="str">
            <v>UGX</v>
          </cell>
          <cell r="F199">
            <v>0</v>
          </cell>
          <cell r="G199">
            <v>0</v>
          </cell>
          <cell r="H199">
            <v>3700</v>
          </cell>
          <cell r="I199">
            <v>0</v>
          </cell>
          <cell r="J199">
            <v>3700</v>
          </cell>
          <cell r="K199">
            <v>0</v>
          </cell>
          <cell r="L199">
            <v>3700</v>
          </cell>
          <cell r="M199">
            <v>0</v>
          </cell>
          <cell r="N199">
            <v>3700</v>
          </cell>
          <cell r="O199">
            <v>0</v>
          </cell>
          <cell r="P199">
            <v>3700</v>
          </cell>
          <cell r="Q199">
            <v>0</v>
          </cell>
          <cell r="R199">
            <v>3700</v>
          </cell>
          <cell r="S199">
            <v>0</v>
          </cell>
          <cell r="T199">
            <v>3700</v>
          </cell>
          <cell r="U199">
            <v>0</v>
          </cell>
          <cell r="V199">
            <v>3700</v>
          </cell>
          <cell r="W199">
            <v>0</v>
          </cell>
          <cell r="X199">
            <v>3700</v>
          </cell>
          <cell r="Y199">
            <v>0</v>
          </cell>
          <cell r="Z199">
            <v>3700</v>
          </cell>
          <cell r="AA199">
            <v>0</v>
          </cell>
          <cell r="AB199">
            <v>3700</v>
          </cell>
          <cell r="AC199">
            <v>0</v>
          </cell>
          <cell r="AD199">
            <v>3700</v>
          </cell>
          <cell r="AE199">
            <v>0</v>
          </cell>
          <cell r="AF199">
            <v>0</v>
          </cell>
          <cell r="AG199">
            <v>0</v>
          </cell>
        </row>
        <row r="200">
          <cell r="E200" t="str">
            <v>AED</v>
          </cell>
          <cell r="F200">
            <v>0</v>
          </cell>
          <cell r="G200">
            <v>0</v>
          </cell>
          <cell r="H200">
            <v>3.67</v>
          </cell>
          <cell r="I200">
            <v>0</v>
          </cell>
          <cell r="J200">
            <v>3.67</v>
          </cell>
          <cell r="K200">
            <v>0</v>
          </cell>
          <cell r="L200">
            <v>3.67</v>
          </cell>
          <cell r="M200">
            <v>0</v>
          </cell>
          <cell r="N200">
            <v>3.67</v>
          </cell>
          <cell r="O200">
            <v>0</v>
          </cell>
          <cell r="P200">
            <v>3.67</v>
          </cell>
          <cell r="Q200">
            <v>0</v>
          </cell>
          <cell r="R200">
            <v>3.67</v>
          </cell>
          <cell r="S200">
            <v>0</v>
          </cell>
          <cell r="T200">
            <v>3.67</v>
          </cell>
          <cell r="U200">
            <v>0</v>
          </cell>
          <cell r="V200">
            <v>3.67</v>
          </cell>
          <cell r="W200">
            <v>0</v>
          </cell>
          <cell r="X200">
            <v>3.67</v>
          </cell>
          <cell r="Y200">
            <v>0</v>
          </cell>
          <cell r="Z200">
            <v>3.67</v>
          </cell>
          <cell r="AA200">
            <v>0</v>
          </cell>
          <cell r="AB200">
            <v>3.67</v>
          </cell>
          <cell r="AC200">
            <v>0</v>
          </cell>
          <cell r="AD200">
            <v>3.67</v>
          </cell>
          <cell r="AE200">
            <v>0</v>
          </cell>
          <cell r="AF200">
            <v>0</v>
          </cell>
          <cell r="AG200">
            <v>0</v>
          </cell>
        </row>
        <row r="201">
          <cell r="E201" t="str">
            <v>ZMK</v>
          </cell>
          <cell r="F201">
            <v>0</v>
          </cell>
          <cell r="G201">
            <v>0</v>
          </cell>
          <cell r="H201">
            <v>18700</v>
          </cell>
          <cell r="I201">
            <v>0</v>
          </cell>
          <cell r="J201">
            <v>18700</v>
          </cell>
          <cell r="K201">
            <v>0</v>
          </cell>
          <cell r="L201">
            <v>18700</v>
          </cell>
          <cell r="M201">
            <v>0</v>
          </cell>
          <cell r="N201">
            <v>18700</v>
          </cell>
          <cell r="O201">
            <v>0</v>
          </cell>
          <cell r="P201">
            <v>18700</v>
          </cell>
          <cell r="Q201">
            <v>0</v>
          </cell>
          <cell r="R201">
            <v>18700</v>
          </cell>
          <cell r="S201">
            <v>0</v>
          </cell>
          <cell r="T201">
            <v>18700</v>
          </cell>
          <cell r="U201">
            <v>0</v>
          </cell>
          <cell r="V201">
            <v>18700</v>
          </cell>
          <cell r="W201">
            <v>0</v>
          </cell>
          <cell r="X201">
            <v>18700</v>
          </cell>
          <cell r="Y201">
            <v>0</v>
          </cell>
          <cell r="Z201">
            <v>18700</v>
          </cell>
          <cell r="AA201">
            <v>0</v>
          </cell>
          <cell r="AB201">
            <v>18700</v>
          </cell>
          <cell r="AC201">
            <v>0</v>
          </cell>
          <cell r="AD201">
            <v>18700</v>
          </cell>
          <cell r="AE201">
            <v>0</v>
          </cell>
          <cell r="AF201">
            <v>0</v>
          </cell>
          <cell r="AG201">
            <v>0</v>
          </cell>
        </row>
        <row r="202">
          <cell r="E202" t="str">
            <v>ZMW</v>
          </cell>
          <cell r="F202">
            <v>0</v>
          </cell>
          <cell r="G202">
            <v>0</v>
          </cell>
          <cell r="H202">
            <v>18.7</v>
          </cell>
          <cell r="I202">
            <v>0</v>
          </cell>
          <cell r="J202">
            <v>18.7</v>
          </cell>
          <cell r="K202">
            <v>0</v>
          </cell>
          <cell r="L202">
            <v>18.7</v>
          </cell>
          <cell r="M202">
            <v>0</v>
          </cell>
          <cell r="N202">
            <v>18.7</v>
          </cell>
          <cell r="O202">
            <v>0</v>
          </cell>
          <cell r="P202">
            <v>18.7</v>
          </cell>
          <cell r="Q202">
            <v>0</v>
          </cell>
          <cell r="R202">
            <v>18.7</v>
          </cell>
          <cell r="S202">
            <v>0</v>
          </cell>
          <cell r="T202">
            <v>18.7</v>
          </cell>
          <cell r="U202">
            <v>0</v>
          </cell>
          <cell r="V202">
            <v>18.7</v>
          </cell>
          <cell r="W202">
            <v>0</v>
          </cell>
          <cell r="X202">
            <v>18.7</v>
          </cell>
          <cell r="Y202">
            <v>0</v>
          </cell>
          <cell r="Z202">
            <v>18.7</v>
          </cell>
          <cell r="AA202">
            <v>0</v>
          </cell>
          <cell r="AB202">
            <v>18.7</v>
          </cell>
          <cell r="AC202">
            <v>0</v>
          </cell>
          <cell r="AD202">
            <v>18.7</v>
          </cell>
          <cell r="AE202">
            <v>0</v>
          </cell>
          <cell r="AF202">
            <v>0</v>
          </cell>
          <cell r="AG202">
            <v>0</v>
          </cell>
        </row>
        <row r="203"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</row>
        <row r="204"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</row>
        <row r="205"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</row>
        <row r="208"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</row>
        <row r="211"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</row>
        <row r="212"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</row>
        <row r="213"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</row>
        <row r="214"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</row>
        <row r="216"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</row>
        <row r="217"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</row>
        <row r="218"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</row>
        <row r="220"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</row>
        <row r="221"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</row>
        <row r="222"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</row>
        <row r="223"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</row>
        <row r="225"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</row>
        <row r="226"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</row>
        <row r="230"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</row>
        <row r="232"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0</v>
          </cell>
        </row>
        <row r="305">
          <cell r="G305">
            <v>0</v>
          </cell>
        </row>
        <row r="306">
          <cell r="G306">
            <v>0</v>
          </cell>
        </row>
        <row r="307">
          <cell r="G307">
            <v>0</v>
          </cell>
        </row>
        <row r="308">
          <cell r="G308">
            <v>0</v>
          </cell>
        </row>
        <row r="309">
          <cell r="G309">
            <v>0</v>
          </cell>
        </row>
        <row r="310">
          <cell r="G310">
            <v>0</v>
          </cell>
        </row>
        <row r="311">
          <cell r="G311">
            <v>0</v>
          </cell>
        </row>
        <row r="312">
          <cell r="G312">
            <v>0</v>
          </cell>
        </row>
        <row r="313">
          <cell r="G313">
            <v>0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0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0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0</v>
          </cell>
        </row>
        <row r="335">
          <cell r="G335">
            <v>0</v>
          </cell>
        </row>
        <row r="336">
          <cell r="G336">
            <v>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0</v>
          </cell>
        </row>
        <row r="340">
          <cell r="G340">
            <v>0</v>
          </cell>
        </row>
        <row r="341">
          <cell r="G341">
            <v>0</v>
          </cell>
        </row>
        <row r="342">
          <cell r="G342">
            <v>0</v>
          </cell>
        </row>
        <row r="343">
          <cell r="G343">
            <v>0</v>
          </cell>
        </row>
        <row r="344">
          <cell r="G344">
            <v>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0</v>
          </cell>
        </row>
        <row r="351">
          <cell r="G351">
            <v>0</v>
          </cell>
        </row>
        <row r="352">
          <cell r="G352">
            <v>0</v>
          </cell>
        </row>
        <row r="353">
          <cell r="G353">
            <v>0</v>
          </cell>
        </row>
        <row r="354">
          <cell r="G354">
            <v>0</v>
          </cell>
        </row>
        <row r="355">
          <cell r="G355">
            <v>0</v>
          </cell>
        </row>
        <row r="356">
          <cell r="G356">
            <v>0</v>
          </cell>
        </row>
        <row r="357">
          <cell r="G357">
            <v>0</v>
          </cell>
        </row>
        <row r="358">
          <cell r="G358">
            <v>0</v>
          </cell>
        </row>
        <row r="359">
          <cell r="G359">
            <v>0</v>
          </cell>
        </row>
        <row r="360">
          <cell r="G360">
            <v>0</v>
          </cell>
        </row>
        <row r="361">
          <cell r="G361">
            <v>0</v>
          </cell>
        </row>
        <row r="362">
          <cell r="G362">
            <v>0</v>
          </cell>
        </row>
        <row r="363">
          <cell r="G363">
            <v>0</v>
          </cell>
        </row>
        <row r="364">
          <cell r="G364">
            <v>0</v>
          </cell>
        </row>
        <row r="365">
          <cell r="G365">
            <v>0</v>
          </cell>
        </row>
        <row r="366">
          <cell r="G366">
            <v>0</v>
          </cell>
        </row>
        <row r="367">
          <cell r="G367">
            <v>0</v>
          </cell>
        </row>
        <row r="368">
          <cell r="G368">
            <v>0</v>
          </cell>
        </row>
        <row r="369">
          <cell r="G369">
            <v>0</v>
          </cell>
        </row>
        <row r="370">
          <cell r="G370">
            <v>0</v>
          </cell>
        </row>
        <row r="371">
          <cell r="G371">
            <v>0</v>
          </cell>
        </row>
        <row r="372">
          <cell r="G372">
            <v>0</v>
          </cell>
        </row>
        <row r="373">
          <cell r="G373">
            <v>0</v>
          </cell>
        </row>
        <row r="374">
          <cell r="G374">
            <v>0</v>
          </cell>
        </row>
        <row r="375">
          <cell r="G375">
            <v>0</v>
          </cell>
        </row>
        <row r="376">
          <cell r="G376">
            <v>0</v>
          </cell>
        </row>
        <row r="377">
          <cell r="G377">
            <v>0</v>
          </cell>
        </row>
        <row r="378">
          <cell r="G378">
            <v>0</v>
          </cell>
        </row>
        <row r="379">
          <cell r="G379">
            <v>0</v>
          </cell>
        </row>
        <row r="380">
          <cell r="G380">
            <v>0</v>
          </cell>
        </row>
        <row r="381">
          <cell r="G381">
            <v>0</v>
          </cell>
        </row>
        <row r="382">
          <cell r="G382">
            <v>0</v>
          </cell>
        </row>
        <row r="383">
          <cell r="G383">
            <v>0</v>
          </cell>
        </row>
        <row r="384">
          <cell r="G384">
            <v>0</v>
          </cell>
        </row>
        <row r="385">
          <cell r="G385">
            <v>0</v>
          </cell>
        </row>
        <row r="386">
          <cell r="G386">
            <v>0</v>
          </cell>
        </row>
        <row r="387">
          <cell r="G387">
            <v>0</v>
          </cell>
        </row>
        <row r="388">
          <cell r="G388">
            <v>0</v>
          </cell>
        </row>
        <row r="389">
          <cell r="G389">
            <v>0</v>
          </cell>
        </row>
        <row r="390">
          <cell r="G390">
            <v>0</v>
          </cell>
        </row>
        <row r="391">
          <cell r="G391">
            <v>0</v>
          </cell>
        </row>
        <row r="392">
          <cell r="G392">
            <v>0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0</v>
          </cell>
        </row>
        <row r="398">
          <cell r="G398">
            <v>0</v>
          </cell>
        </row>
        <row r="399">
          <cell r="G399">
            <v>0</v>
          </cell>
        </row>
        <row r="400">
          <cell r="G400">
            <v>0</v>
          </cell>
        </row>
        <row r="401">
          <cell r="G401">
            <v>0</v>
          </cell>
        </row>
        <row r="402">
          <cell r="G402">
            <v>0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412">
          <cell r="G412">
            <v>0</v>
          </cell>
        </row>
        <row r="413">
          <cell r="G413">
            <v>0</v>
          </cell>
        </row>
        <row r="414">
          <cell r="G414">
            <v>0</v>
          </cell>
        </row>
        <row r="415">
          <cell r="G415">
            <v>0</v>
          </cell>
        </row>
        <row r="416">
          <cell r="G416">
            <v>0</v>
          </cell>
        </row>
        <row r="417">
          <cell r="G417">
            <v>0</v>
          </cell>
        </row>
        <row r="418">
          <cell r="G418">
            <v>0</v>
          </cell>
        </row>
        <row r="419">
          <cell r="G419">
            <v>0</v>
          </cell>
        </row>
        <row r="420">
          <cell r="G420">
            <v>0</v>
          </cell>
        </row>
        <row r="421">
          <cell r="G421">
            <v>0</v>
          </cell>
        </row>
        <row r="422">
          <cell r="G422">
            <v>0</v>
          </cell>
        </row>
        <row r="423">
          <cell r="G423">
            <v>0</v>
          </cell>
        </row>
        <row r="424">
          <cell r="G424">
            <v>0</v>
          </cell>
        </row>
        <row r="425">
          <cell r="G425">
            <v>0</v>
          </cell>
        </row>
        <row r="426">
          <cell r="G426">
            <v>0</v>
          </cell>
        </row>
        <row r="427">
          <cell r="G427">
            <v>0</v>
          </cell>
        </row>
        <row r="428">
          <cell r="G428">
            <v>0</v>
          </cell>
        </row>
        <row r="429">
          <cell r="G429">
            <v>0</v>
          </cell>
        </row>
        <row r="430">
          <cell r="G430">
            <v>0</v>
          </cell>
        </row>
        <row r="431">
          <cell r="G431">
            <v>0</v>
          </cell>
        </row>
        <row r="432">
          <cell r="G432">
            <v>0</v>
          </cell>
        </row>
        <row r="433">
          <cell r="G433">
            <v>0</v>
          </cell>
        </row>
        <row r="434">
          <cell r="G434">
            <v>0</v>
          </cell>
        </row>
        <row r="435">
          <cell r="G435">
            <v>0</v>
          </cell>
        </row>
        <row r="436">
          <cell r="G436">
            <v>0</v>
          </cell>
        </row>
        <row r="437">
          <cell r="G437">
            <v>0</v>
          </cell>
        </row>
        <row r="438">
          <cell r="G438">
            <v>0</v>
          </cell>
        </row>
        <row r="439">
          <cell r="G439">
            <v>0</v>
          </cell>
        </row>
        <row r="440">
          <cell r="G440">
            <v>0</v>
          </cell>
        </row>
        <row r="441">
          <cell r="G441">
            <v>0</v>
          </cell>
        </row>
        <row r="442">
          <cell r="G442">
            <v>0</v>
          </cell>
        </row>
        <row r="443">
          <cell r="G443">
            <v>0</v>
          </cell>
        </row>
        <row r="444">
          <cell r="G444">
            <v>0</v>
          </cell>
        </row>
        <row r="445">
          <cell r="G445">
            <v>0</v>
          </cell>
        </row>
        <row r="446">
          <cell r="G446">
            <v>0</v>
          </cell>
        </row>
        <row r="447">
          <cell r="G447">
            <v>0</v>
          </cell>
        </row>
        <row r="448">
          <cell r="G448">
            <v>0</v>
          </cell>
        </row>
        <row r="449">
          <cell r="G449">
            <v>0</v>
          </cell>
        </row>
        <row r="450">
          <cell r="G450">
            <v>0</v>
          </cell>
        </row>
        <row r="451">
          <cell r="G451">
            <v>0</v>
          </cell>
        </row>
        <row r="452">
          <cell r="G452">
            <v>0</v>
          </cell>
        </row>
        <row r="453">
          <cell r="G453">
            <v>0</v>
          </cell>
        </row>
        <row r="454">
          <cell r="G454">
            <v>0</v>
          </cell>
        </row>
        <row r="455">
          <cell r="G455">
            <v>0</v>
          </cell>
        </row>
        <row r="456">
          <cell r="G456">
            <v>0</v>
          </cell>
        </row>
        <row r="457">
          <cell r="G457">
            <v>0</v>
          </cell>
        </row>
        <row r="458">
          <cell r="G458">
            <v>0</v>
          </cell>
        </row>
        <row r="459">
          <cell r="G459">
            <v>0</v>
          </cell>
        </row>
        <row r="460">
          <cell r="G460">
            <v>0</v>
          </cell>
        </row>
        <row r="461">
          <cell r="G461">
            <v>0</v>
          </cell>
        </row>
        <row r="462">
          <cell r="G462">
            <v>0</v>
          </cell>
        </row>
        <row r="463">
          <cell r="G463">
            <v>0</v>
          </cell>
        </row>
        <row r="464">
          <cell r="G464">
            <v>0</v>
          </cell>
        </row>
        <row r="465">
          <cell r="G465">
            <v>0</v>
          </cell>
        </row>
        <row r="466">
          <cell r="G466">
            <v>0</v>
          </cell>
        </row>
        <row r="467">
          <cell r="G467">
            <v>0</v>
          </cell>
        </row>
        <row r="468">
          <cell r="G468">
            <v>0</v>
          </cell>
        </row>
        <row r="469">
          <cell r="G469">
            <v>0</v>
          </cell>
        </row>
        <row r="470">
          <cell r="G470">
            <v>0</v>
          </cell>
        </row>
        <row r="471">
          <cell r="G471">
            <v>0</v>
          </cell>
        </row>
        <row r="472">
          <cell r="G472">
            <v>0</v>
          </cell>
        </row>
        <row r="473">
          <cell r="G473">
            <v>0</v>
          </cell>
        </row>
        <row r="474">
          <cell r="G474">
            <v>0</v>
          </cell>
        </row>
        <row r="475">
          <cell r="G475">
            <v>0</v>
          </cell>
        </row>
        <row r="476">
          <cell r="G476">
            <v>0</v>
          </cell>
        </row>
        <row r="477">
          <cell r="G477">
            <v>0</v>
          </cell>
        </row>
        <row r="478">
          <cell r="G478">
            <v>0</v>
          </cell>
        </row>
        <row r="479">
          <cell r="G479">
            <v>0</v>
          </cell>
        </row>
        <row r="480">
          <cell r="G480">
            <v>0</v>
          </cell>
        </row>
        <row r="481">
          <cell r="G481">
            <v>0</v>
          </cell>
        </row>
        <row r="482">
          <cell r="G482">
            <v>0</v>
          </cell>
        </row>
        <row r="483">
          <cell r="G483">
            <v>0</v>
          </cell>
        </row>
        <row r="484">
          <cell r="G484">
            <v>0</v>
          </cell>
        </row>
        <row r="485">
          <cell r="G485">
            <v>0</v>
          </cell>
        </row>
        <row r="486">
          <cell r="G486">
            <v>0</v>
          </cell>
        </row>
        <row r="487">
          <cell r="G487">
            <v>0</v>
          </cell>
        </row>
        <row r="488">
          <cell r="G488">
            <v>0</v>
          </cell>
        </row>
        <row r="489">
          <cell r="G489">
            <v>0</v>
          </cell>
        </row>
        <row r="490">
          <cell r="G490">
            <v>0</v>
          </cell>
        </row>
        <row r="491">
          <cell r="G491">
            <v>0</v>
          </cell>
        </row>
        <row r="492">
          <cell r="G492">
            <v>0</v>
          </cell>
        </row>
        <row r="493">
          <cell r="G493">
            <v>0</v>
          </cell>
        </row>
        <row r="494">
          <cell r="G494">
            <v>0</v>
          </cell>
        </row>
        <row r="495">
          <cell r="G495">
            <v>0</v>
          </cell>
        </row>
        <row r="496">
          <cell r="G496">
            <v>0</v>
          </cell>
        </row>
        <row r="497">
          <cell r="G497">
            <v>0</v>
          </cell>
        </row>
        <row r="498">
          <cell r="G498">
            <v>0</v>
          </cell>
        </row>
        <row r="499">
          <cell r="G499">
            <v>0</v>
          </cell>
        </row>
        <row r="500">
          <cell r="G500">
            <v>0</v>
          </cell>
        </row>
        <row r="501">
          <cell r="G501">
            <v>0</v>
          </cell>
        </row>
        <row r="502">
          <cell r="G502">
            <v>0</v>
          </cell>
        </row>
        <row r="503">
          <cell r="G503">
            <v>0</v>
          </cell>
        </row>
        <row r="504">
          <cell r="G504">
            <v>0</v>
          </cell>
        </row>
        <row r="505">
          <cell r="G505">
            <v>0</v>
          </cell>
        </row>
        <row r="506">
          <cell r="G506">
            <v>0</v>
          </cell>
        </row>
        <row r="507">
          <cell r="G507">
            <v>0</v>
          </cell>
        </row>
        <row r="508">
          <cell r="G508">
            <v>0</v>
          </cell>
        </row>
        <row r="509">
          <cell r="G509">
            <v>0</v>
          </cell>
        </row>
        <row r="510">
          <cell r="G510">
            <v>0</v>
          </cell>
        </row>
        <row r="511">
          <cell r="G511">
            <v>0</v>
          </cell>
        </row>
        <row r="512">
          <cell r="G512">
            <v>0</v>
          </cell>
        </row>
        <row r="513">
          <cell r="G513">
            <v>0</v>
          </cell>
        </row>
        <row r="514">
          <cell r="G514">
            <v>0</v>
          </cell>
        </row>
        <row r="515">
          <cell r="G515">
            <v>0</v>
          </cell>
        </row>
        <row r="516">
          <cell r="G516">
            <v>0</v>
          </cell>
        </row>
        <row r="517">
          <cell r="G517">
            <v>0</v>
          </cell>
        </row>
        <row r="518">
          <cell r="G518">
            <v>0</v>
          </cell>
        </row>
        <row r="519">
          <cell r="G519">
            <v>0</v>
          </cell>
        </row>
        <row r="520">
          <cell r="G520">
            <v>0</v>
          </cell>
        </row>
        <row r="521">
          <cell r="G521">
            <v>0</v>
          </cell>
        </row>
        <row r="522">
          <cell r="G522">
            <v>0</v>
          </cell>
        </row>
        <row r="523">
          <cell r="G523">
            <v>0</v>
          </cell>
        </row>
        <row r="524">
          <cell r="G524">
            <v>0</v>
          </cell>
        </row>
        <row r="525">
          <cell r="G525">
            <v>0</v>
          </cell>
        </row>
        <row r="526">
          <cell r="G526">
            <v>0</v>
          </cell>
        </row>
        <row r="527">
          <cell r="G527">
            <v>0</v>
          </cell>
        </row>
        <row r="528">
          <cell r="G528">
            <v>0</v>
          </cell>
        </row>
        <row r="529">
          <cell r="G529">
            <v>0</v>
          </cell>
        </row>
        <row r="530">
          <cell r="G530">
            <v>0</v>
          </cell>
        </row>
        <row r="531">
          <cell r="G531">
            <v>0</v>
          </cell>
        </row>
        <row r="532">
          <cell r="G532">
            <v>0</v>
          </cell>
        </row>
        <row r="533">
          <cell r="G533">
            <v>0</v>
          </cell>
        </row>
        <row r="534">
          <cell r="G534">
            <v>0</v>
          </cell>
        </row>
        <row r="535">
          <cell r="G535">
            <v>0</v>
          </cell>
        </row>
        <row r="536">
          <cell r="G536">
            <v>0</v>
          </cell>
        </row>
        <row r="537">
          <cell r="G537">
            <v>0</v>
          </cell>
        </row>
        <row r="538">
          <cell r="G538">
            <v>0</v>
          </cell>
        </row>
        <row r="539">
          <cell r="G539">
            <v>0</v>
          </cell>
        </row>
        <row r="540">
          <cell r="G540">
            <v>0</v>
          </cell>
        </row>
        <row r="541">
          <cell r="G541">
            <v>0</v>
          </cell>
        </row>
        <row r="542">
          <cell r="G542">
            <v>0</v>
          </cell>
        </row>
        <row r="543">
          <cell r="G543">
            <v>0</v>
          </cell>
        </row>
        <row r="544">
          <cell r="G544">
            <v>0</v>
          </cell>
        </row>
        <row r="545">
          <cell r="G545">
            <v>0</v>
          </cell>
        </row>
        <row r="546">
          <cell r="G546">
            <v>0</v>
          </cell>
        </row>
        <row r="547">
          <cell r="G547">
            <v>0</v>
          </cell>
        </row>
        <row r="548">
          <cell r="G548">
            <v>0</v>
          </cell>
        </row>
        <row r="549">
          <cell r="G549">
            <v>0</v>
          </cell>
        </row>
        <row r="550">
          <cell r="G550">
            <v>0</v>
          </cell>
        </row>
        <row r="551">
          <cell r="G551">
            <v>0</v>
          </cell>
        </row>
        <row r="552">
          <cell r="G552">
            <v>0</v>
          </cell>
        </row>
        <row r="553">
          <cell r="G553">
            <v>0</v>
          </cell>
        </row>
        <row r="554">
          <cell r="G554">
            <v>0</v>
          </cell>
        </row>
        <row r="555">
          <cell r="G555">
            <v>0</v>
          </cell>
        </row>
        <row r="556">
          <cell r="G556">
            <v>0</v>
          </cell>
        </row>
        <row r="557">
          <cell r="G557">
            <v>0</v>
          </cell>
        </row>
        <row r="558">
          <cell r="G558">
            <v>0</v>
          </cell>
        </row>
        <row r="559">
          <cell r="G559">
            <v>0</v>
          </cell>
        </row>
        <row r="560">
          <cell r="G560">
            <v>0</v>
          </cell>
        </row>
        <row r="561">
          <cell r="G561">
            <v>0</v>
          </cell>
        </row>
        <row r="562">
          <cell r="G562">
            <v>0</v>
          </cell>
        </row>
        <row r="563">
          <cell r="G563">
            <v>0</v>
          </cell>
        </row>
        <row r="564">
          <cell r="G564">
            <v>0</v>
          </cell>
        </row>
        <row r="565">
          <cell r="G565">
            <v>0</v>
          </cell>
        </row>
        <row r="566">
          <cell r="G566">
            <v>0</v>
          </cell>
        </row>
        <row r="567">
          <cell r="G567">
            <v>0</v>
          </cell>
        </row>
        <row r="568">
          <cell r="G568">
            <v>0</v>
          </cell>
        </row>
        <row r="569">
          <cell r="G569">
            <v>0</v>
          </cell>
        </row>
        <row r="570">
          <cell r="G570">
            <v>0</v>
          </cell>
        </row>
        <row r="571">
          <cell r="G571">
            <v>0</v>
          </cell>
        </row>
        <row r="572">
          <cell r="G572">
            <v>0</v>
          </cell>
        </row>
        <row r="573">
          <cell r="G573">
            <v>0</v>
          </cell>
        </row>
        <row r="574">
          <cell r="G574">
            <v>0</v>
          </cell>
        </row>
        <row r="575">
          <cell r="G575">
            <v>0</v>
          </cell>
        </row>
        <row r="576">
          <cell r="G576">
            <v>0</v>
          </cell>
        </row>
        <row r="577">
          <cell r="G577">
            <v>0</v>
          </cell>
        </row>
        <row r="578">
          <cell r="G578">
            <v>0</v>
          </cell>
        </row>
        <row r="579">
          <cell r="G579">
            <v>0</v>
          </cell>
        </row>
        <row r="580">
          <cell r="G580">
            <v>0</v>
          </cell>
        </row>
        <row r="581">
          <cell r="G581">
            <v>0</v>
          </cell>
        </row>
        <row r="582">
          <cell r="G582">
            <v>0</v>
          </cell>
        </row>
        <row r="583">
          <cell r="G583">
            <v>0</v>
          </cell>
        </row>
        <row r="584">
          <cell r="G584">
            <v>0</v>
          </cell>
        </row>
        <row r="585">
          <cell r="G585">
            <v>0</v>
          </cell>
        </row>
        <row r="586">
          <cell r="G586">
            <v>0</v>
          </cell>
        </row>
        <row r="587">
          <cell r="G587">
            <v>0</v>
          </cell>
        </row>
        <row r="588">
          <cell r="G588">
            <v>0</v>
          </cell>
        </row>
        <row r="589">
          <cell r="G589">
            <v>0</v>
          </cell>
        </row>
        <row r="590">
          <cell r="G590">
            <v>0</v>
          </cell>
        </row>
        <row r="591">
          <cell r="G591">
            <v>0</v>
          </cell>
        </row>
        <row r="592">
          <cell r="G592">
            <v>0</v>
          </cell>
        </row>
        <row r="593">
          <cell r="G593">
            <v>0</v>
          </cell>
        </row>
        <row r="594">
          <cell r="G594">
            <v>0</v>
          </cell>
        </row>
        <row r="595">
          <cell r="G595">
            <v>0</v>
          </cell>
        </row>
        <row r="596">
          <cell r="G596">
            <v>0</v>
          </cell>
        </row>
        <row r="597">
          <cell r="G597">
            <v>0</v>
          </cell>
        </row>
        <row r="598">
          <cell r="G598">
            <v>0</v>
          </cell>
        </row>
        <row r="599">
          <cell r="G599">
            <v>0</v>
          </cell>
        </row>
        <row r="600">
          <cell r="G600">
            <v>0</v>
          </cell>
        </row>
        <row r="601">
          <cell r="G601">
            <v>0</v>
          </cell>
        </row>
        <row r="602">
          <cell r="G602">
            <v>0</v>
          </cell>
        </row>
        <row r="603">
          <cell r="G603">
            <v>0</v>
          </cell>
        </row>
        <row r="604">
          <cell r="G604">
            <v>0</v>
          </cell>
        </row>
        <row r="605">
          <cell r="G605">
            <v>0</v>
          </cell>
        </row>
        <row r="606">
          <cell r="G606">
            <v>0</v>
          </cell>
        </row>
        <row r="607">
          <cell r="G607">
            <v>0</v>
          </cell>
        </row>
        <row r="608">
          <cell r="G608">
            <v>0</v>
          </cell>
        </row>
        <row r="609">
          <cell r="G609">
            <v>0</v>
          </cell>
        </row>
        <row r="610">
          <cell r="G610">
            <v>0</v>
          </cell>
        </row>
        <row r="611">
          <cell r="G611">
            <v>0</v>
          </cell>
        </row>
        <row r="612">
          <cell r="G612">
            <v>0</v>
          </cell>
        </row>
        <row r="613">
          <cell r="G613">
            <v>0</v>
          </cell>
        </row>
        <row r="614">
          <cell r="G614">
            <v>0</v>
          </cell>
        </row>
        <row r="615">
          <cell r="G615">
            <v>0</v>
          </cell>
        </row>
        <row r="616">
          <cell r="G616">
            <v>0</v>
          </cell>
        </row>
        <row r="617">
          <cell r="G617">
            <v>0</v>
          </cell>
        </row>
        <row r="618">
          <cell r="G618">
            <v>0</v>
          </cell>
        </row>
        <row r="619">
          <cell r="G619">
            <v>0</v>
          </cell>
        </row>
        <row r="620">
          <cell r="G620">
            <v>0</v>
          </cell>
        </row>
        <row r="621">
          <cell r="G621">
            <v>0</v>
          </cell>
        </row>
        <row r="622">
          <cell r="G622">
            <v>0</v>
          </cell>
        </row>
        <row r="623">
          <cell r="G623">
            <v>0</v>
          </cell>
        </row>
        <row r="624">
          <cell r="G624">
            <v>0</v>
          </cell>
        </row>
        <row r="625">
          <cell r="G625">
            <v>0</v>
          </cell>
        </row>
        <row r="626">
          <cell r="G626">
            <v>0</v>
          </cell>
        </row>
        <row r="627">
          <cell r="G627">
            <v>0</v>
          </cell>
        </row>
        <row r="628">
          <cell r="G628">
            <v>0</v>
          </cell>
        </row>
        <row r="629">
          <cell r="G629">
            <v>0</v>
          </cell>
        </row>
        <row r="630">
          <cell r="G630">
            <v>0</v>
          </cell>
        </row>
        <row r="631">
          <cell r="G631">
            <v>0</v>
          </cell>
        </row>
        <row r="632">
          <cell r="G632">
            <v>0</v>
          </cell>
        </row>
        <row r="633">
          <cell r="G633">
            <v>0</v>
          </cell>
        </row>
        <row r="634">
          <cell r="G634">
            <v>0</v>
          </cell>
        </row>
        <row r="635">
          <cell r="G635">
            <v>0</v>
          </cell>
        </row>
        <row r="636">
          <cell r="G636">
            <v>0</v>
          </cell>
        </row>
        <row r="637">
          <cell r="G637">
            <v>0</v>
          </cell>
        </row>
        <row r="638">
          <cell r="G638">
            <v>0</v>
          </cell>
        </row>
        <row r="639">
          <cell r="G639">
            <v>0</v>
          </cell>
        </row>
        <row r="640">
          <cell r="G640">
            <v>0</v>
          </cell>
        </row>
        <row r="641">
          <cell r="G641">
            <v>0</v>
          </cell>
        </row>
        <row r="642">
          <cell r="G642">
            <v>0</v>
          </cell>
        </row>
        <row r="643">
          <cell r="G643">
            <v>0</v>
          </cell>
        </row>
        <row r="644">
          <cell r="G644">
            <v>0</v>
          </cell>
        </row>
        <row r="645">
          <cell r="G645">
            <v>0</v>
          </cell>
        </row>
        <row r="646">
          <cell r="G646">
            <v>0</v>
          </cell>
        </row>
        <row r="647">
          <cell r="G647">
            <v>0</v>
          </cell>
        </row>
        <row r="648">
          <cell r="G648">
            <v>0</v>
          </cell>
        </row>
        <row r="649">
          <cell r="G649">
            <v>0</v>
          </cell>
        </row>
        <row r="650">
          <cell r="G650">
            <v>0</v>
          </cell>
        </row>
        <row r="651">
          <cell r="G651">
            <v>0</v>
          </cell>
        </row>
        <row r="652">
          <cell r="G652">
            <v>0</v>
          </cell>
        </row>
        <row r="653">
          <cell r="G653">
            <v>0</v>
          </cell>
        </row>
        <row r="654">
          <cell r="G654">
            <v>0</v>
          </cell>
        </row>
        <row r="655">
          <cell r="G655">
            <v>0</v>
          </cell>
        </row>
        <row r="656">
          <cell r="G656">
            <v>0</v>
          </cell>
        </row>
        <row r="657">
          <cell r="G657">
            <v>0</v>
          </cell>
        </row>
        <row r="658">
          <cell r="G658">
            <v>0</v>
          </cell>
        </row>
        <row r="659">
          <cell r="G659">
            <v>0</v>
          </cell>
        </row>
        <row r="660">
          <cell r="G660">
            <v>0</v>
          </cell>
        </row>
        <row r="661">
          <cell r="G661">
            <v>0</v>
          </cell>
        </row>
        <row r="662">
          <cell r="G662">
            <v>0</v>
          </cell>
        </row>
        <row r="663">
          <cell r="G663">
            <v>0</v>
          </cell>
        </row>
        <row r="664">
          <cell r="G664">
            <v>0</v>
          </cell>
        </row>
        <row r="665">
          <cell r="G665">
            <v>0</v>
          </cell>
        </row>
        <row r="666">
          <cell r="G666">
            <v>0</v>
          </cell>
        </row>
        <row r="667">
          <cell r="G667">
            <v>0</v>
          </cell>
        </row>
        <row r="668">
          <cell r="G668">
            <v>0</v>
          </cell>
        </row>
        <row r="669">
          <cell r="G669">
            <v>0</v>
          </cell>
        </row>
        <row r="670">
          <cell r="G670">
            <v>0</v>
          </cell>
        </row>
        <row r="671">
          <cell r="G671">
            <v>0</v>
          </cell>
        </row>
        <row r="672">
          <cell r="G672">
            <v>0</v>
          </cell>
        </row>
        <row r="673">
          <cell r="G673">
            <v>0</v>
          </cell>
        </row>
        <row r="674">
          <cell r="G674">
            <v>0</v>
          </cell>
        </row>
        <row r="675">
          <cell r="G675">
            <v>0</v>
          </cell>
        </row>
        <row r="676">
          <cell r="G676">
            <v>0</v>
          </cell>
        </row>
        <row r="677">
          <cell r="G677">
            <v>0</v>
          </cell>
        </row>
        <row r="678">
          <cell r="G678">
            <v>0</v>
          </cell>
        </row>
        <row r="679">
          <cell r="G679">
            <v>0</v>
          </cell>
        </row>
        <row r="680">
          <cell r="G680">
            <v>0</v>
          </cell>
        </row>
        <row r="681">
          <cell r="G681">
            <v>0</v>
          </cell>
        </row>
        <row r="682">
          <cell r="G682">
            <v>0</v>
          </cell>
        </row>
        <row r="683">
          <cell r="G683">
            <v>0</v>
          </cell>
        </row>
        <row r="684">
          <cell r="G684">
            <v>0</v>
          </cell>
        </row>
        <row r="685">
          <cell r="G685">
            <v>0</v>
          </cell>
        </row>
        <row r="686">
          <cell r="G686">
            <v>0</v>
          </cell>
        </row>
        <row r="687">
          <cell r="G687">
            <v>0</v>
          </cell>
        </row>
        <row r="688">
          <cell r="G688">
            <v>0</v>
          </cell>
        </row>
        <row r="689">
          <cell r="G689">
            <v>0</v>
          </cell>
        </row>
        <row r="690">
          <cell r="G690">
            <v>0</v>
          </cell>
        </row>
        <row r="691">
          <cell r="G691">
            <v>0</v>
          </cell>
        </row>
        <row r="692">
          <cell r="G692">
            <v>0</v>
          </cell>
        </row>
        <row r="693">
          <cell r="G693">
            <v>0</v>
          </cell>
        </row>
        <row r="694">
          <cell r="G694">
            <v>0</v>
          </cell>
        </row>
        <row r="695">
          <cell r="G695">
            <v>0</v>
          </cell>
        </row>
        <row r="696">
          <cell r="G696">
            <v>0</v>
          </cell>
        </row>
        <row r="697">
          <cell r="G697">
            <v>0</v>
          </cell>
        </row>
        <row r="698">
          <cell r="G698">
            <v>0</v>
          </cell>
        </row>
        <row r="699">
          <cell r="G699">
            <v>0</v>
          </cell>
        </row>
        <row r="700">
          <cell r="G700">
            <v>0</v>
          </cell>
        </row>
        <row r="701">
          <cell r="G701">
            <v>0</v>
          </cell>
        </row>
        <row r="702">
          <cell r="G702">
            <v>0</v>
          </cell>
        </row>
        <row r="703">
          <cell r="G703">
            <v>0</v>
          </cell>
        </row>
        <row r="704">
          <cell r="G704">
            <v>0</v>
          </cell>
        </row>
        <row r="705">
          <cell r="G705">
            <v>0</v>
          </cell>
        </row>
        <row r="706">
          <cell r="G706">
            <v>0</v>
          </cell>
        </row>
        <row r="707">
          <cell r="G707">
            <v>0</v>
          </cell>
        </row>
        <row r="708">
          <cell r="G708">
            <v>0</v>
          </cell>
        </row>
        <row r="709">
          <cell r="G709">
            <v>0</v>
          </cell>
        </row>
        <row r="710">
          <cell r="G710">
            <v>0</v>
          </cell>
        </row>
        <row r="711">
          <cell r="G711">
            <v>0</v>
          </cell>
        </row>
        <row r="712">
          <cell r="G712">
            <v>0</v>
          </cell>
        </row>
        <row r="713">
          <cell r="G713">
            <v>0</v>
          </cell>
        </row>
        <row r="714">
          <cell r="G714">
            <v>0</v>
          </cell>
        </row>
        <row r="715">
          <cell r="G715">
            <v>0</v>
          </cell>
        </row>
        <row r="716">
          <cell r="G716">
            <v>0</v>
          </cell>
        </row>
        <row r="717">
          <cell r="G717">
            <v>0</v>
          </cell>
        </row>
        <row r="718">
          <cell r="G718">
            <v>0</v>
          </cell>
        </row>
        <row r="719">
          <cell r="G719">
            <v>0</v>
          </cell>
        </row>
        <row r="720">
          <cell r="G720">
            <v>0</v>
          </cell>
        </row>
        <row r="721">
          <cell r="G721">
            <v>0</v>
          </cell>
        </row>
        <row r="722">
          <cell r="G722">
            <v>0</v>
          </cell>
        </row>
        <row r="723">
          <cell r="G723">
            <v>0</v>
          </cell>
        </row>
        <row r="724">
          <cell r="G724">
            <v>0</v>
          </cell>
        </row>
        <row r="725">
          <cell r="G725">
            <v>0</v>
          </cell>
        </row>
        <row r="726">
          <cell r="G726">
            <v>0</v>
          </cell>
        </row>
        <row r="727">
          <cell r="G727">
            <v>0</v>
          </cell>
        </row>
        <row r="728">
          <cell r="G728">
            <v>0</v>
          </cell>
        </row>
        <row r="729">
          <cell r="G729">
            <v>0</v>
          </cell>
        </row>
        <row r="730">
          <cell r="G730">
            <v>0</v>
          </cell>
        </row>
        <row r="731">
          <cell r="G731">
            <v>0</v>
          </cell>
        </row>
        <row r="732">
          <cell r="G732">
            <v>0</v>
          </cell>
        </row>
        <row r="733">
          <cell r="G733">
            <v>0</v>
          </cell>
        </row>
        <row r="734">
          <cell r="G734">
            <v>0</v>
          </cell>
        </row>
        <row r="735">
          <cell r="G735">
            <v>0</v>
          </cell>
        </row>
        <row r="736">
          <cell r="G736">
            <v>0</v>
          </cell>
        </row>
        <row r="737">
          <cell r="G737">
            <v>0</v>
          </cell>
        </row>
        <row r="738">
          <cell r="G738">
            <v>0</v>
          </cell>
        </row>
        <row r="739">
          <cell r="G739">
            <v>0</v>
          </cell>
        </row>
        <row r="740">
          <cell r="G740">
            <v>0</v>
          </cell>
        </row>
        <row r="741">
          <cell r="G741">
            <v>0</v>
          </cell>
        </row>
        <row r="742">
          <cell r="G742">
            <v>0</v>
          </cell>
        </row>
        <row r="743">
          <cell r="G743">
            <v>0</v>
          </cell>
        </row>
        <row r="744">
          <cell r="G744">
            <v>0</v>
          </cell>
        </row>
        <row r="745">
          <cell r="G745">
            <v>0</v>
          </cell>
        </row>
        <row r="746">
          <cell r="G746">
            <v>0</v>
          </cell>
        </row>
        <row r="747">
          <cell r="G747">
            <v>0</v>
          </cell>
        </row>
        <row r="748">
          <cell r="G748">
            <v>0</v>
          </cell>
        </row>
        <row r="749">
          <cell r="G749">
            <v>0</v>
          </cell>
        </row>
        <row r="750">
          <cell r="G750">
            <v>0</v>
          </cell>
        </row>
        <row r="751">
          <cell r="G751">
            <v>0</v>
          </cell>
        </row>
        <row r="752">
          <cell r="G752">
            <v>0</v>
          </cell>
        </row>
        <row r="753">
          <cell r="G753">
            <v>0</v>
          </cell>
        </row>
        <row r="754">
          <cell r="G754">
            <v>0</v>
          </cell>
        </row>
        <row r="755">
          <cell r="G755">
            <v>0</v>
          </cell>
        </row>
        <row r="756">
          <cell r="G756">
            <v>0</v>
          </cell>
        </row>
        <row r="757">
          <cell r="G757">
            <v>0</v>
          </cell>
        </row>
        <row r="758">
          <cell r="G758">
            <v>0</v>
          </cell>
        </row>
        <row r="759">
          <cell r="G759">
            <v>0</v>
          </cell>
        </row>
        <row r="760">
          <cell r="G760">
            <v>0</v>
          </cell>
        </row>
        <row r="761">
          <cell r="G761">
            <v>0</v>
          </cell>
        </row>
        <row r="762">
          <cell r="G762">
            <v>0</v>
          </cell>
        </row>
        <row r="763">
          <cell r="G763">
            <v>0</v>
          </cell>
        </row>
        <row r="764">
          <cell r="G764">
            <v>0</v>
          </cell>
        </row>
        <row r="765">
          <cell r="G765">
            <v>0</v>
          </cell>
        </row>
        <row r="766">
          <cell r="G766">
            <v>0</v>
          </cell>
        </row>
        <row r="767">
          <cell r="G767">
            <v>0</v>
          </cell>
        </row>
        <row r="768">
          <cell r="G768">
            <v>0</v>
          </cell>
        </row>
        <row r="769">
          <cell r="G769">
            <v>0</v>
          </cell>
        </row>
        <row r="770">
          <cell r="G770">
            <v>0</v>
          </cell>
        </row>
        <row r="771">
          <cell r="G771">
            <v>0</v>
          </cell>
        </row>
        <row r="772">
          <cell r="G772">
            <v>0</v>
          </cell>
        </row>
        <row r="773">
          <cell r="G773">
            <v>0</v>
          </cell>
        </row>
        <row r="774">
          <cell r="G774">
            <v>0</v>
          </cell>
        </row>
        <row r="775">
          <cell r="G775">
            <v>0</v>
          </cell>
        </row>
        <row r="776">
          <cell r="G776">
            <v>0</v>
          </cell>
        </row>
        <row r="777">
          <cell r="G777">
            <v>0</v>
          </cell>
        </row>
        <row r="778">
          <cell r="G778">
            <v>0</v>
          </cell>
        </row>
        <row r="779">
          <cell r="G779">
            <v>0</v>
          </cell>
        </row>
        <row r="780">
          <cell r="G780">
            <v>0</v>
          </cell>
        </row>
        <row r="781">
          <cell r="G781">
            <v>0</v>
          </cell>
        </row>
        <row r="782">
          <cell r="G782">
            <v>0</v>
          </cell>
        </row>
        <row r="783">
          <cell r="G783">
            <v>0</v>
          </cell>
        </row>
        <row r="784">
          <cell r="G784">
            <v>0</v>
          </cell>
        </row>
        <row r="785">
          <cell r="G785">
            <v>0</v>
          </cell>
        </row>
        <row r="786">
          <cell r="G786">
            <v>0</v>
          </cell>
        </row>
        <row r="787">
          <cell r="G787">
            <v>0</v>
          </cell>
        </row>
        <row r="788">
          <cell r="G788">
            <v>0</v>
          </cell>
        </row>
        <row r="789">
          <cell r="G789">
            <v>0</v>
          </cell>
        </row>
        <row r="790">
          <cell r="G790">
            <v>0</v>
          </cell>
        </row>
        <row r="791">
          <cell r="G791">
            <v>0</v>
          </cell>
        </row>
        <row r="792">
          <cell r="G792">
            <v>0</v>
          </cell>
        </row>
        <row r="793">
          <cell r="G793">
            <v>0</v>
          </cell>
        </row>
        <row r="794">
          <cell r="G794">
            <v>0</v>
          </cell>
        </row>
        <row r="795">
          <cell r="G795">
            <v>0</v>
          </cell>
        </row>
        <row r="796">
          <cell r="G796">
            <v>0</v>
          </cell>
        </row>
        <row r="797">
          <cell r="G797">
            <v>0</v>
          </cell>
        </row>
        <row r="798">
          <cell r="G798">
            <v>0</v>
          </cell>
        </row>
        <row r="799">
          <cell r="G799">
            <v>0</v>
          </cell>
        </row>
        <row r="800">
          <cell r="G800">
            <v>0</v>
          </cell>
        </row>
        <row r="801">
          <cell r="G801">
            <v>0</v>
          </cell>
        </row>
        <row r="802">
          <cell r="G802">
            <v>0</v>
          </cell>
        </row>
        <row r="803">
          <cell r="G803">
            <v>0</v>
          </cell>
        </row>
        <row r="804">
          <cell r="G804">
            <v>0</v>
          </cell>
        </row>
        <row r="805">
          <cell r="G805">
            <v>0</v>
          </cell>
        </row>
        <row r="806">
          <cell r="G806">
            <v>0</v>
          </cell>
        </row>
        <row r="807">
          <cell r="G807">
            <v>0</v>
          </cell>
        </row>
        <row r="808">
          <cell r="G808">
            <v>0</v>
          </cell>
        </row>
        <row r="809">
          <cell r="G809">
            <v>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e JE users"/>
    </sheetNames>
    <sheetDataSet>
      <sheetData sheetId="0">
        <row r="2">
          <cell r="A2" t="str">
            <v xml:space="preserve"> San Andres, Quanilou</v>
          </cell>
          <cell r="D2" t="str">
            <v>quanilou.sanandres@abbvie.com</v>
          </cell>
        </row>
        <row r="3">
          <cell r="A3" t="str">
            <v>Abina, Marcelo</v>
          </cell>
          <cell r="D3" t="str">
            <v>marcelo.abina@abbvie.com</v>
          </cell>
        </row>
        <row r="4">
          <cell r="A4" t="str">
            <v>Abrams, Kimberly</v>
          </cell>
          <cell r="D4" t="str">
            <v>kimberly.abrams@abbvie.com</v>
          </cell>
        </row>
        <row r="5">
          <cell r="A5" t="str">
            <v>Adorna, Marie Norjasmine</v>
          </cell>
          <cell r="D5" t="str">
            <v>marienorjasmine.adorna@abbvie.com</v>
          </cell>
        </row>
        <row r="6">
          <cell r="A6" t="str">
            <v>Agawa Jr, Nestor</v>
          </cell>
          <cell r="D6" t="str">
            <v>nestor.agawajr@abbvie.com</v>
          </cell>
        </row>
        <row r="7">
          <cell r="A7" t="str">
            <v>Agosto, Carlos</v>
          </cell>
          <cell r="D7" t="str">
            <v>carlos.agostozayas@abbvie.com</v>
          </cell>
        </row>
        <row r="8">
          <cell r="A8" t="str">
            <v>Ahmed, Anees</v>
          </cell>
          <cell r="D8" t="str">
            <v>anees.ahmed@abbvie.com</v>
          </cell>
        </row>
        <row r="9">
          <cell r="A9" t="str">
            <v>Aldas, Alex</v>
          </cell>
          <cell r="D9" t="str">
            <v>alex.aldas@abbvie.com</v>
          </cell>
        </row>
        <row r="10">
          <cell r="A10" t="str">
            <v>Alfaro Castano, Marco</v>
          </cell>
          <cell r="D10" t="str">
            <v>marco.alfarocastano@abbvie.com</v>
          </cell>
        </row>
        <row r="11">
          <cell r="A11" t="str">
            <v>Almaida, John Arvin</v>
          </cell>
          <cell r="D11" t="str">
            <v>johnarvin.almaida@abbvie.com</v>
          </cell>
        </row>
        <row r="12">
          <cell r="A12" t="str">
            <v>Alvarez, Alexandra</v>
          </cell>
          <cell r="D12" t="str">
            <v>alexandra.alvarez@abbvie.com</v>
          </cell>
        </row>
        <row r="13">
          <cell r="A13" t="str">
            <v>Amaro, Melvin Ramon</v>
          </cell>
          <cell r="D13" t="str">
            <v>melvinramon.amaro@abbvie.com</v>
          </cell>
        </row>
        <row r="14">
          <cell r="A14" t="str">
            <v>Amelano, Irene Kristine</v>
          </cell>
          <cell r="D14" t="str">
            <v>irenekristine.amelano@abbvie.com</v>
          </cell>
        </row>
        <row r="15">
          <cell r="A15" t="str">
            <v>Amidei, Lara</v>
          </cell>
          <cell r="D15" t="str">
            <v>lara.amidei@abbvie.com</v>
          </cell>
        </row>
        <row r="16">
          <cell r="A16" t="str">
            <v>Anastasi, Matteo</v>
          </cell>
          <cell r="D16" t="str">
            <v>matteo.anastasi@abbvie.com</v>
          </cell>
        </row>
        <row r="17">
          <cell r="A17" t="str">
            <v>Anoso, Mary Grace</v>
          </cell>
          <cell r="D17" t="str">
            <v>marygrace.anoso@abbvie.com</v>
          </cell>
        </row>
        <row r="18">
          <cell r="A18" t="str">
            <v>Antosiewicz, Emilia</v>
          </cell>
          <cell r="D18" t="str">
            <v>emilia.antosiewicz@abbvie.com</v>
          </cell>
        </row>
        <row r="19">
          <cell r="A19" t="str">
            <v>Aponte Rivera, Inalvis</v>
          </cell>
          <cell r="D19" t="str">
            <v>inalvis.aponterivera@abbvie.com</v>
          </cell>
        </row>
        <row r="20">
          <cell r="A20" t="str">
            <v>Aquino Gonzalez, Karin</v>
          </cell>
          <cell r="D20" t="str">
            <v>karin.aquino@abbvie.com</v>
          </cell>
        </row>
        <row r="21">
          <cell r="A21" t="str">
            <v>Araki, Koichiro</v>
          </cell>
          <cell r="D21" t="str">
            <v>koichiro.araki@abbvie.com</v>
          </cell>
        </row>
        <row r="22">
          <cell r="A22" t="str">
            <v>Arce, Dannie</v>
          </cell>
          <cell r="D22" t="str">
            <v>dannie.arce@abbvie.com</v>
          </cell>
        </row>
        <row r="23">
          <cell r="A23" t="str">
            <v>Arescheri, Elizabeth J</v>
          </cell>
          <cell r="D23" t="str">
            <v>elizabeth.arescheri@abbvie.com</v>
          </cell>
        </row>
        <row r="24">
          <cell r="A24" t="str">
            <v>Arias Gomez, Ivannia</v>
          </cell>
          <cell r="D24" t="str">
            <v>ivannia.arias@abbvie.com</v>
          </cell>
        </row>
        <row r="25">
          <cell r="A25" t="str">
            <v>Arrieta Vega, Nathalie</v>
          </cell>
          <cell r="D25" t="str">
            <v>nathalie.arrietavega@abbvie.com</v>
          </cell>
        </row>
        <row r="26">
          <cell r="A26" t="str">
            <v>Arroyo Oquendo, Merary</v>
          </cell>
          <cell r="D26" t="str">
            <v>Merary.Arroyo@abbvie.com</v>
          </cell>
        </row>
        <row r="27">
          <cell r="A27" t="str">
            <v>Avula, Srinath</v>
          </cell>
          <cell r="D27" t="str">
            <v>srinath.ayula@abbvie.com</v>
          </cell>
        </row>
        <row r="28">
          <cell r="A28" t="str">
            <v>Azul, Maria Tercila</v>
          </cell>
          <cell r="D28" t="str">
            <v>mariatercila.azul@abbvie.com</v>
          </cell>
        </row>
        <row r="29">
          <cell r="A29" t="str">
            <v>Bac-Zajdel, Jowita</v>
          </cell>
          <cell r="D29" t="str">
            <v>jowita.baczajdel@abbvie.com</v>
          </cell>
        </row>
        <row r="30">
          <cell r="A30" t="str">
            <v>Badong, Sheryl</v>
          </cell>
          <cell r="D30" t="str">
            <v>sheryl.badong@abbvie.com</v>
          </cell>
        </row>
        <row r="31">
          <cell r="A31" t="str">
            <v>Baez Cortines, Rafael</v>
          </cell>
          <cell r="D31" t="str">
            <v>rafael.baez@abbvie.com</v>
          </cell>
        </row>
        <row r="32">
          <cell r="A32" t="str">
            <v>Bagoly, Klara</v>
          </cell>
          <cell r="D32" t="str">
            <v>klara.bagoly@abbvie.com</v>
          </cell>
        </row>
        <row r="33">
          <cell r="A33" t="str">
            <v>Balde, Jane</v>
          </cell>
          <cell r="D33" t="str">
            <v>jane.balde@abbvie.com</v>
          </cell>
        </row>
        <row r="34">
          <cell r="A34" t="str">
            <v>Balza, Iga</v>
          </cell>
          <cell r="D34" t="str">
            <v>iga.balza@abbvie.com</v>
          </cell>
        </row>
        <row r="35">
          <cell r="A35" t="str">
            <v>Bao, Yuhong</v>
          </cell>
          <cell r="D35" t="str">
            <v>yuhong.bao@abbvie.com</v>
          </cell>
        </row>
        <row r="36">
          <cell r="A36" t="str">
            <v>Barbaz, Caitlin</v>
          </cell>
          <cell r="D36" t="str">
            <v>caitlin.barbaz@abbvie.com</v>
          </cell>
        </row>
        <row r="37">
          <cell r="A37" t="str">
            <v>Barreda, Cyrus</v>
          </cell>
          <cell r="D37" t="str">
            <v>cyrus.barreda@abbvie.com</v>
          </cell>
        </row>
        <row r="38">
          <cell r="A38" t="str">
            <v>Bartolucci, Alison</v>
          </cell>
          <cell r="D38" t="str">
            <v>alison.bartolucci@pwc.com</v>
          </cell>
        </row>
        <row r="39">
          <cell r="A39" t="str">
            <v>Bauzon, Josephine</v>
          </cell>
          <cell r="D39" t="str">
            <v>josephine.bauzon@abbvie.com</v>
          </cell>
        </row>
        <row r="40">
          <cell r="A40" t="str">
            <v>Bea, Melissa</v>
          </cell>
          <cell r="D40" t="str">
            <v>melissa.bea@abbvie.com</v>
          </cell>
        </row>
        <row r="41">
          <cell r="A41" t="str">
            <v>Beben, Bernadeta</v>
          </cell>
          <cell r="D41" t="str">
            <v>bernadeta.beben@abbvie.com</v>
          </cell>
        </row>
        <row r="42">
          <cell r="A42" t="str">
            <v>Beidinger, Julia</v>
          </cell>
          <cell r="D42" t="str">
            <v>julia.beidinger@abbvie.com</v>
          </cell>
        </row>
        <row r="43">
          <cell r="A43" t="str">
            <v>Bejino, March Ellane</v>
          </cell>
          <cell r="D43" t="str">
            <v>marchellane.bejino@abbvie.com</v>
          </cell>
        </row>
        <row r="44">
          <cell r="A44" t="str">
            <v>Belen, Cleint Vincent</v>
          </cell>
          <cell r="D44" t="str">
            <v>cleintvincent.belen@abbvie.com</v>
          </cell>
        </row>
        <row r="45">
          <cell r="A45" t="str">
            <v>Bellini, Maria</v>
          </cell>
          <cell r="D45" t="str">
            <v>maria.bellini@abbvie.com</v>
          </cell>
        </row>
        <row r="46">
          <cell r="A46" t="str">
            <v>Beltran, Bernadeth</v>
          </cell>
          <cell r="D46" t="str">
            <v>bernadeth.beltran@abbvie.com</v>
          </cell>
        </row>
        <row r="47">
          <cell r="A47" t="str">
            <v>Beltran, Zoraida</v>
          </cell>
          <cell r="D47" t="str">
            <v>yuliethe.beltran@abbvie.com</v>
          </cell>
        </row>
        <row r="48">
          <cell r="A48" t="str">
            <v>Ben Ami, Roni</v>
          </cell>
          <cell r="D48" t="str">
            <v>roni.benami@abbvie.com</v>
          </cell>
        </row>
        <row r="49">
          <cell r="A49" t="str">
            <v>Benavidez, Trisha</v>
          </cell>
          <cell r="D49" t="str">
            <v>Trisha.Benavidez@abbvie.com</v>
          </cell>
        </row>
        <row r="50">
          <cell r="A50" t="str">
            <v>BERSABAL, FRANKLIN</v>
          </cell>
          <cell r="D50" t="str">
            <v>franklin.bersabal@abbvie.com</v>
          </cell>
        </row>
        <row r="51">
          <cell r="A51" t="str">
            <v>Berzina, Eva</v>
          </cell>
          <cell r="D51" t="str">
            <v>Eva.Berzina@Abbvie.com</v>
          </cell>
        </row>
        <row r="52">
          <cell r="A52" t="str">
            <v>Betanzo, Suelen</v>
          </cell>
          <cell r="D52" t="str">
            <v>suelen.betanzo@abbvie.com</v>
          </cell>
        </row>
        <row r="53">
          <cell r="A53" t="str">
            <v>Bien, Kinga</v>
          </cell>
          <cell r="D53" t="str">
            <v>kinga.bien@abbvie.com</v>
          </cell>
        </row>
        <row r="54">
          <cell r="A54" t="str">
            <v>Bierstein, Adam</v>
          </cell>
          <cell r="D54" t="str">
            <v>adam.bierstein@abbvie.com</v>
          </cell>
        </row>
        <row r="55">
          <cell r="A55" t="str">
            <v>Blance, May-Anne</v>
          </cell>
          <cell r="D55" t="str">
            <v>mayanne.blance@abbvie.com</v>
          </cell>
        </row>
        <row r="56">
          <cell r="A56" t="str">
            <v>Bobak, Bozena</v>
          </cell>
          <cell r="D56" t="str">
            <v>bozena.bobak@abbvie.com</v>
          </cell>
        </row>
        <row r="57">
          <cell r="A57" t="str">
            <v>Bockting, Beate</v>
          </cell>
          <cell r="D57" t="str">
            <v>beate.bockting@abbvie.com</v>
          </cell>
        </row>
        <row r="58">
          <cell r="A58" t="str">
            <v>Boczniewicz, Krystian</v>
          </cell>
          <cell r="D58" t="str">
            <v>krystian.boczniewicz@abbvie.com</v>
          </cell>
        </row>
        <row r="59">
          <cell r="A59" t="str">
            <v>Bongao, Lyn</v>
          </cell>
          <cell r="D59" t="str">
            <v>lyn.bongao@abbvie.com</v>
          </cell>
        </row>
        <row r="60">
          <cell r="A60" t="str">
            <v>Borczuch, Agnieszka</v>
          </cell>
          <cell r="D60" t="str">
            <v>agnieszka.borczuch@abbvie.com</v>
          </cell>
        </row>
        <row r="61">
          <cell r="A61" t="str">
            <v>Borek, Joanna</v>
          </cell>
          <cell r="D61" t="str">
            <v>joanna.borek@abbvie.com</v>
          </cell>
        </row>
        <row r="62">
          <cell r="A62" t="str">
            <v>Borges, Rosmali</v>
          </cell>
          <cell r="D62" t="str">
            <v>rosmali.borges@abbvie.com</v>
          </cell>
        </row>
        <row r="63">
          <cell r="A63" t="str">
            <v>Boron, Katarzyna</v>
          </cell>
          <cell r="D63" t="str">
            <v>katarzyna.boron@Abbvie.com</v>
          </cell>
        </row>
        <row r="64">
          <cell r="A64" t="str">
            <v>Borriello, Barbara</v>
          </cell>
          <cell r="D64" t="str">
            <v>barbara.borriello@abbvie.com</v>
          </cell>
        </row>
        <row r="65">
          <cell r="A65" t="str">
            <v>BOT, X-WINAUTO004</v>
          </cell>
          <cell r="D65" t="str">
            <v>X-Winauto-004@abbvie.com</v>
          </cell>
        </row>
        <row r="66">
          <cell r="A66" t="str">
            <v>BOT, X-WINAUTO005</v>
          </cell>
          <cell r="D66" t="str">
            <v>X-Winauto-005@abbvie.com</v>
          </cell>
        </row>
        <row r="67">
          <cell r="A67" t="str">
            <v>BOT, X-WINROBO-P</v>
          </cell>
          <cell r="D67" t="str">
            <v>X-WINAUTO-005@abbvie.com</v>
          </cell>
        </row>
        <row r="68">
          <cell r="A68" t="str">
            <v>Bowden, Mairead</v>
          </cell>
          <cell r="D68" t="str">
            <v>mairead.bowden@abbvie.com</v>
          </cell>
        </row>
        <row r="69">
          <cell r="A69" t="str">
            <v>Bradley, Nicola</v>
          </cell>
          <cell r="D69" t="str">
            <v>nicola.flood@abbvie.com</v>
          </cell>
        </row>
        <row r="70">
          <cell r="A70" t="str">
            <v>Brady, Dervile</v>
          </cell>
          <cell r="D70" t="str">
            <v>dervile.brady@abbvie.com</v>
          </cell>
        </row>
        <row r="71">
          <cell r="A71" t="str">
            <v>Brahm, Tobias</v>
          </cell>
          <cell r="D71" t="str">
            <v>tobias.brahm@abbvie.com</v>
          </cell>
        </row>
        <row r="72">
          <cell r="A72" t="str">
            <v>Brassil, Will</v>
          </cell>
          <cell r="D72" t="str">
            <v>will.brassil@abbvie.com</v>
          </cell>
        </row>
        <row r="73">
          <cell r="A73" t="str">
            <v>Broncate, Kameya Nicole</v>
          </cell>
          <cell r="D73" t="str">
            <v>kameyanicole.broncate@abbvie.com</v>
          </cell>
        </row>
        <row r="74">
          <cell r="A74" t="str">
            <v>Brozo, Agnes</v>
          </cell>
          <cell r="D74" t="str">
            <v>agnes.brozo@abbvie.com</v>
          </cell>
        </row>
        <row r="75">
          <cell r="A75" t="str">
            <v>Bruen, Tara</v>
          </cell>
          <cell r="D75" t="str">
            <v>tara.bruen@abbvie.com</v>
          </cell>
        </row>
        <row r="76">
          <cell r="A76" t="str">
            <v>Buehn, Maximilian</v>
          </cell>
          <cell r="D76" t="str">
            <v>maximilian.buehn@abbvie.com</v>
          </cell>
        </row>
        <row r="77">
          <cell r="A77" t="str">
            <v xml:space="preserve">Bui, Phuoc </v>
          </cell>
          <cell r="D77" t="str">
            <v>phuoc.bui@abbvie.com</v>
          </cell>
        </row>
        <row r="78">
          <cell r="A78" t="str">
            <v>Butalon, Joselyn</v>
          </cell>
          <cell r="D78" t="str">
            <v>joselyn.may.d.butalon@phy.ey.com</v>
          </cell>
        </row>
        <row r="79">
          <cell r="A79" t="str">
            <v>Cadag, Nica</v>
          </cell>
          <cell r="D79" t="str">
            <v>nica.cadag@abbvie.com</v>
          </cell>
        </row>
        <row r="80">
          <cell r="A80" t="str">
            <v>Calice, Emiliano</v>
          </cell>
          <cell r="D80" t="str">
            <v>emiliano.calice@abbvie.com</v>
          </cell>
        </row>
        <row r="81">
          <cell r="A81" t="str">
            <v>Calma, Joven</v>
          </cell>
          <cell r="D81" t="str">
            <v>joven.calma@abbvie.com</v>
          </cell>
        </row>
        <row r="82">
          <cell r="A82" t="str">
            <v>Caro Gonzalez, Cristina</v>
          </cell>
          <cell r="D82" t="str">
            <v>cristina.carogonzalez@abbvie.com</v>
          </cell>
        </row>
        <row r="83">
          <cell r="A83" t="str">
            <v>Caro, Julieth</v>
          </cell>
          <cell r="D83" t="str">
            <v>julieth.caro@abbvie.com</v>
          </cell>
        </row>
        <row r="84">
          <cell r="A84" t="str">
            <v>Carter, Jason</v>
          </cell>
          <cell r="D84" t="str">
            <v>jason.j.carter@abbvie.com</v>
          </cell>
        </row>
        <row r="85">
          <cell r="A85" t="str">
            <v>Cascarelli, Keitma</v>
          </cell>
          <cell r="D85" t="str">
            <v>keitma.cascarelli@abbvie.com</v>
          </cell>
        </row>
        <row r="86">
          <cell r="A86" t="str">
            <v>Castillo Cordero, Hendrick</v>
          </cell>
          <cell r="D86" t="str">
            <v>hendrick.castillocordero@abbvie.com</v>
          </cell>
        </row>
        <row r="87">
          <cell r="A87" t="str">
            <v>Catchot, Gail</v>
          </cell>
          <cell r="D87" t="str">
            <v>gail.catchot@abbvie.com</v>
          </cell>
        </row>
        <row r="88">
          <cell r="A88" t="str">
            <v>Centeno Villanueva, Keila</v>
          </cell>
          <cell r="D88" t="str">
            <v>keila.centeno@abbvie.com</v>
          </cell>
        </row>
        <row r="89">
          <cell r="A89" t="str">
            <v>Chan, Divino</v>
          </cell>
          <cell r="D89" t="str">
            <v>divino.chan@abbvie.com</v>
          </cell>
        </row>
        <row r="90">
          <cell r="A90" t="str">
            <v>Chan, Weihong Ronnie</v>
          </cell>
          <cell r="D90" t="str">
            <v>ronnie.chan@abbvie.com</v>
          </cell>
        </row>
        <row r="91">
          <cell r="A91" t="str">
            <v>Chavez, Dennise Diane</v>
          </cell>
          <cell r="D91" t="str">
            <v>dennisediane.chavez@abbvie.com</v>
          </cell>
        </row>
        <row r="92">
          <cell r="A92" t="str">
            <v>Chitrapu, Raghuram</v>
          </cell>
          <cell r="D92" t="str">
            <v>raghuram.chitrapu@abbvie.com</v>
          </cell>
        </row>
        <row r="93">
          <cell r="A93" t="str">
            <v>Chiu, Winston</v>
          </cell>
          <cell r="D93" t="str">
            <v>winston.chiu@abbvie.com</v>
          </cell>
        </row>
        <row r="94">
          <cell r="A94" t="str">
            <v>Chrzaszcz, Anna</v>
          </cell>
          <cell r="D94" t="str">
            <v>anna.chrzaszcz@abbvie.com</v>
          </cell>
        </row>
        <row r="95">
          <cell r="A95" t="str">
            <v>Chua, Kwoon Hwee Janice</v>
          </cell>
          <cell r="D95" t="str">
            <v>janice.chua@abbvie.com</v>
          </cell>
        </row>
        <row r="96">
          <cell r="A96" t="str">
            <v>Ciezarek-Sepielak, Barbara</v>
          </cell>
          <cell r="D96" t="str">
            <v>barbara.ciezareksepielak@abbvie.com</v>
          </cell>
        </row>
        <row r="97">
          <cell r="A97" t="str">
            <v>Claveria, Marieglenn</v>
          </cell>
          <cell r="D97" t="str">
            <v>marieglenn.claveria@abbvie.com</v>
          </cell>
        </row>
        <row r="98">
          <cell r="A98" t="str">
            <v>Coleen Gooc, Ave Rose</v>
          </cell>
          <cell r="D98" t="str">
            <v>averosecoleen.gooc@abbvie.com</v>
          </cell>
        </row>
        <row r="99">
          <cell r="A99" t="str">
            <v>Comota, John Francis</v>
          </cell>
          <cell r="D99" t="str">
            <v>johnfrancis.comota@abbvie.com</v>
          </cell>
        </row>
        <row r="100">
          <cell r="A100" t="str">
            <v>Cong, Shan</v>
          </cell>
          <cell r="D100" t="str">
            <v>shan.cong@abbvie.com</v>
          </cell>
        </row>
        <row r="101">
          <cell r="A101" t="str">
            <v>Coosemans, Thierry</v>
          </cell>
          <cell r="D101" t="str">
            <v>Thierry.Coosemans@Abbvie.com</v>
          </cell>
        </row>
        <row r="102">
          <cell r="A102" t="str">
            <v>Cordero, Omar Santiago</v>
          </cell>
          <cell r="D102" t="str">
            <v>Omar.A.Santiago.Cordero@ey.com</v>
          </cell>
        </row>
        <row r="103">
          <cell r="A103" t="str">
            <v>Cornillo, Shaira May</v>
          </cell>
          <cell r="D103" t="str">
            <v>shairamay.cornillo@abbvie.com</v>
          </cell>
        </row>
        <row r="104">
          <cell r="A104" t="str">
            <v>Costa, Douglas</v>
          </cell>
          <cell r="D104" t="str">
            <v>douglas.b.costa@abbvie.com</v>
          </cell>
        </row>
        <row r="105">
          <cell r="A105" t="str">
            <v>Costache, Adina-Georgiana</v>
          </cell>
          <cell r="D105" t="str">
            <v>adina.costache@abbvie.com</v>
          </cell>
        </row>
        <row r="106">
          <cell r="A106" t="str">
            <v>Cotic, Natalia</v>
          </cell>
          <cell r="D106" t="str">
            <v>Natalia.cotic@ar.ey.com</v>
          </cell>
        </row>
        <row r="107">
          <cell r="A107" t="str">
            <v>Curtis, Michele</v>
          </cell>
          <cell r="D107" t="str">
            <v>michele.curtis@abbvie.com</v>
          </cell>
        </row>
        <row r="108">
          <cell r="A108" t="str">
            <v>Custodio, Sunshine</v>
          </cell>
          <cell r="D108" t="str">
            <v>sunshine.custodio@abbvie.com</v>
          </cell>
        </row>
        <row r="109">
          <cell r="A109" t="str">
            <v>D'Astice, Andrew</v>
          </cell>
          <cell r="D109" t="str">
            <v>drew.dastice@abbvie.com</v>
          </cell>
        </row>
        <row r="110">
          <cell r="A110" t="str">
            <v>David, Jimmy</v>
          </cell>
          <cell r="D110" t="str">
            <v>jimmy.david@abbvie.com</v>
          </cell>
        </row>
        <row r="111">
          <cell r="A111" t="str">
            <v>Dayioglu, Idil</v>
          </cell>
          <cell r="D111" t="str">
            <v>idil.dayioglu@abbvie.com</v>
          </cell>
        </row>
        <row r="112">
          <cell r="A112" t="str">
            <v>De Asis, Norlan</v>
          </cell>
          <cell r="D112" t="str">
            <v>norlan.deasis@abbvie.com</v>
          </cell>
        </row>
        <row r="113">
          <cell r="A113" t="str">
            <v>De Jesus, Grace Victoria</v>
          </cell>
          <cell r="D113" t="str">
            <v>gracevictoria.dejesus@abbvie.com</v>
          </cell>
        </row>
        <row r="114">
          <cell r="A114" t="str">
            <v>De Los Santos, Mark Francis</v>
          </cell>
          <cell r="D114" t="str">
            <v>markfrancis.delossantos@abbvie.com</v>
          </cell>
        </row>
        <row r="115">
          <cell r="A115" t="str">
            <v>De Panes, Jellesa</v>
          </cell>
          <cell r="D115" t="str">
            <v>jellesa.depanes@abbvie.com</v>
          </cell>
        </row>
        <row r="116">
          <cell r="A116" t="str">
            <v>De Vergara, Maricar</v>
          </cell>
          <cell r="D116" t="str">
            <v>maricar.devergara@abbvie.com</v>
          </cell>
        </row>
        <row r="117">
          <cell r="A117" t="str">
            <v>Decelo, Jeffrey</v>
          </cell>
          <cell r="D117" t="str">
            <v>jeffrey.decelo@abbvie.com</v>
          </cell>
        </row>
        <row r="118">
          <cell r="A118" t="str">
            <v>Del Pozo, Pablo Behrendt</v>
          </cell>
          <cell r="D118" t="str">
            <v>pablo.behrendtdelpozo@abbvie.com</v>
          </cell>
        </row>
        <row r="119">
          <cell r="A119" t="str">
            <v>Del Rio Rosario, Zoraya</v>
          </cell>
          <cell r="D119" t="str">
            <v>zoraya.delrio@abbvie.com</v>
          </cell>
        </row>
        <row r="120">
          <cell r="A120" t="str">
            <v>Dela Rosa, Trisha</v>
          </cell>
          <cell r="D120" t="str">
            <v>trisha.delarosa@abbvie.com</v>
          </cell>
        </row>
        <row r="121">
          <cell r="A121" t="str">
            <v>Depigny, Marie-Line</v>
          </cell>
          <cell r="D121" t="str">
            <v>marieline.depigny@abbvie.com</v>
          </cell>
        </row>
        <row r="122">
          <cell r="A122" t="str">
            <v>Derguti, Ardian</v>
          </cell>
          <cell r="D122" t="str">
            <v>ardian.derguti@abbvie.com</v>
          </cell>
        </row>
        <row r="123">
          <cell r="A123" t="str">
            <v>Derousse, Jake</v>
          </cell>
          <cell r="D123" t="str">
            <v>Jacob.A.DeRousse@ey.com</v>
          </cell>
        </row>
        <row r="124">
          <cell r="A124" t="str">
            <v>Dever, Kim</v>
          </cell>
          <cell r="D124" t="str">
            <v>kim.dever@abbvie.com</v>
          </cell>
        </row>
        <row r="125">
          <cell r="A125" t="str">
            <v>Di Pietropaolo, Cristina</v>
          </cell>
          <cell r="D125" t="str">
            <v>cristina.dipietropaolo@abbvie.com</v>
          </cell>
        </row>
        <row r="126">
          <cell r="A126" t="str">
            <v>Diaz, Alexis</v>
          </cell>
          <cell r="D126" t="str">
            <v>alexis.diaz@abbvie.com</v>
          </cell>
        </row>
        <row r="127">
          <cell r="A127" t="str">
            <v>Diaz, Anne Jillian</v>
          </cell>
          <cell r="D127" t="str">
            <v>annejillian.diaz@abbvie.com</v>
          </cell>
        </row>
        <row r="128">
          <cell r="A128" t="str">
            <v>DiTucci, Jennifer</v>
          </cell>
          <cell r="D128" t="str">
            <v>jennifer.ditucci@abbvie.com</v>
          </cell>
        </row>
        <row r="129">
          <cell r="A129" t="str">
            <v>Docter-Tent, Evelien</v>
          </cell>
          <cell r="D129" t="str">
            <v>evelien.doctertent@abbvie.com</v>
          </cell>
        </row>
        <row r="130">
          <cell r="A130" t="str">
            <v>Dominguez, Luis</v>
          </cell>
          <cell r="D130" t="str">
            <v>luis.dominguez1@gt.ey.com</v>
          </cell>
        </row>
        <row r="131">
          <cell r="A131" t="str">
            <v>Drob, Michael</v>
          </cell>
          <cell r="D131" t="str">
            <v>michael.drob@abbvie.com</v>
          </cell>
        </row>
        <row r="132">
          <cell r="A132" t="str">
            <v>Drozdz, Mateusz</v>
          </cell>
          <cell r="D132" t="str">
            <v>mateusz.drozdz@abbvie.com</v>
          </cell>
        </row>
        <row r="133">
          <cell r="A133" t="str">
            <v>Du, Mengyuan</v>
          </cell>
          <cell r="D133" t="str">
            <v>mengyuan.du@abbvie.com</v>
          </cell>
        </row>
        <row r="134">
          <cell r="A134" t="str">
            <v>Duarte Portobanco, Mario</v>
          </cell>
          <cell r="D134" t="str">
            <v>mario.duarte@abbvie.com</v>
          </cell>
        </row>
        <row r="135">
          <cell r="A135" t="str">
            <v>Duffy, Bernadette</v>
          </cell>
          <cell r="D135" t="str">
            <v>bernadette.duffy@abbvie.com</v>
          </cell>
        </row>
        <row r="136">
          <cell r="A136" t="str">
            <v>Duffy, Salome</v>
          </cell>
          <cell r="D136" t="str">
            <v>salome.duffy@abbvie.com</v>
          </cell>
        </row>
        <row r="137">
          <cell r="A137" t="str">
            <v>Dziadkowiec, Agnieszka</v>
          </cell>
          <cell r="D137" t="str">
            <v>Agnieszka.Dziadkowiec@Abbvie.com</v>
          </cell>
        </row>
        <row r="138">
          <cell r="A138" t="str">
            <v>Ensign, Jacquelyn</v>
          </cell>
          <cell r="D138" t="str">
            <v>jacquelyn.ensign@abbvie.com</v>
          </cell>
        </row>
        <row r="139">
          <cell r="A139" t="str">
            <v>Erazo, Eric</v>
          </cell>
          <cell r="D139" t="str">
            <v>eric.erazo@abbvie.com</v>
          </cell>
        </row>
        <row r="140">
          <cell r="A140" t="str">
            <v>Ergastolo, Nick</v>
          </cell>
          <cell r="D140" t="str">
            <v>nick.ergastolo@abbvie.com</v>
          </cell>
        </row>
        <row r="141">
          <cell r="A141" t="str">
            <v>Ericksen, Conner</v>
          </cell>
          <cell r="D141" t="str">
            <v>conner.ericksen@abbvie.com</v>
          </cell>
        </row>
        <row r="142">
          <cell r="A142" t="str">
            <v>Escuro, Sharleen</v>
          </cell>
          <cell r="D142" t="str">
            <v>sharleen.escuro@abbvie.com</v>
          </cell>
        </row>
        <row r="143">
          <cell r="A143" t="str">
            <v>Espinosa, Clarissa Mariz</v>
          </cell>
          <cell r="D143" t="str">
            <v>clarissamariz.espinosa@abbvie.com</v>
          </cell>
        </row>
        <row r="144">
          <cell r="A144" t="str">
            <v>Fabi, Marie Gwen</v>
          </cell>
          <cell r="D144" t="str">
            <v>mariegwen.fabi@abbvie.com</v>
          </cell>
        </row>
        <row r="145">
          <cell r="A145" t="str">
            <v>Farooq, Saadat</v>
          </cell>
          <cell r="D145" t="str">
            <v>saadat.farooq@abbvie.com</v>
          </cell>
        </row>
        <row r="146">
          <cell r="A146" t="str">
            <v>Fassoth, Caroline</v>
          </cell>
          <cell r="D146" t="str">
            <v>caroline.fassoth@abbvie.com</v>
          </cell>
        </row>
        <row r="147">
          <cell r="A147" t="str">
            <v>FernandezVazquez, Elisa</v>
          </cell>
          <cell r="D147" t="str">
            <v>elisa.fernandez@abbvie.com</v>
          </cell>
        </row>
        <row r="148">
          <cell r="A148" t="str">
            <v>Ferrer, Rolie Rosa</v>
          </cell>
          <cell r="D148" t="str">
            <v>rolierosa.ferrer@abbvie.com</v>
          </cell>
        </row>
        <row r="149">
          <cell r="A149" t="str">
            <v>FileFetch, BOT</v>
          </cell>
          <cell r="D149" t="str">
            <v>rpaprod.b0070@abbvie.com</v>
          </cell>
        </row>
        <row r="150">
          <cell r="A150" t="str">
            <v>Finnerty, Mary</v>
          </cell>
          <cell r="D150" t="str">
            <v>mary.finnerty@abbvie.com</v>
          </cell>
        </row>
        <row r="151">
          <cell r="A151" t="str">
            <v>Fior, Katarzyna</v>
          </cell>
          <cell r="D151" t="str">
            <v>katarzyna.fior@abbvie.com</v>
          </cell>
        </row>
        <row r="152">
          <cell r="A152" t="str">
            <v>Flannery, Alan</v>
          </cell>
          <cell r="D152" t="str">
            <v>flannery_alan@allergan.com</v>
          </cell>
        </row>
        <row r="153">
          <cell r="A153" t="str">
            <v>Flores, Jennifer</v>
          </cell>
          <cell r="D153" t="str">
            <v>jennifer.flores@abbvie.com</v>
          </cell>
        </row>
        <row r="154">
          <cell r="A154" t="str">
            <v>Flores, Marizela</v>
          </cell>
          <cell r="D154" t="str">
            <v>Marizela.Flores@abbvie.com</v>
          </cell>
        </row>
        <row r="155">
          <cell r="A155" t="str">
            <v>Follero, Abegail</v>
          </cell>
          <cell r="D155" t="str">
            <v>abegail.follero@abbvie.com</v>
          </cell>
        </row>
        <row r="156">
          <cell r="A156" t="str">
            <v>Frymer, Paulina</v>
          </cell>
          <cell r="D156" t="str">
            <v>paulina.frymer@abbvie.com</v>
          </cell>
        </row>
        <row r="157">
          <cell r="A157" t="str">
            <v>Gajos, Aleksandra</v>
          </cell>
          <cell r="D157" t="str">
            <v>aleksandra.gajos@abbvie.com</v>
          </cell>
        </row>
        <row r="158">
          <cell r="A158" t="str">
            <v>Galan, Patricia Anne</v>
          </cell>
          <cell r="D158" t="str">
            <v>patriciaanne.galan@abbvie.com</v>
          </cell>
        </row>
        <row r="159">
          <cell r="A159" t="str">
            <v>Gallagher, Anna</v>
          </cell>
          <cell r="D159" t="str">
            <v>anna.gallagher@abbvie.com</v>
          </cell>
        </row>
        <row r="160">
          <cell r="A160" t="str">
            <v>Gandhi, Prachi</v>
          </cell>
          <cell r="D160" t="str">
            <v>prachi.gandhi@abbvie.com</v>
          </cell>
        </row>
        <row r="161">
          <cell r="A161" t="str">
            <v>Gao, Yuan</v>
          </cell>
          <cell r="D161" t="str">
            <v>yuan.gao@abbvie.com</v>
          </cell>
        </row>
        <row r="162">
          <cell r="A162" t="str">
            <v>Garcia, Maricris</v>
          </cell>
          <cell r="D162" t="str">
            <v>maricris.garcia@abbvie.com</v>
          </cell>
        </row>
        <row r="163">
          <cell r="A163" t="str">
            <v>Gaughan, Eoin</v>
          </cell>
          <cell r="D163" t="str">
            <v>eoin.gaughan@abbvie.com</v>
          </cell>
        </row>
        <row r="164">
          <cell r="A164" t="str">
            <v>Gawlik, Dariusz</v>
          </cell>
          <cell r="D164" t="str">
            <v>dariusz.gawlik@abbvie.com</v>
          </cell>
        </row>
        <row r="165">
          <cell r="A165" t="str">
            <v>Gazda, Agnieszka</v>
          </cell>
          <cell r="D165" t="str">
            <v>agnieszka.gazda@abbvie.com</v>
          </cell>
        </row>
        <row r="166">
          <cell r="A166" t="str">
            <v>Gers, Brett</v>
          </cell>
          <cell r="D166" t="str">
            <v>brett.gers@abbvie.com</v>
          </cell>
        </row>
        <row r="167">
          <cell r="A167" t="str">
            <v>Ghosn, Nathalie</v>
          </cell>
          <cell r="D167" t="str">
            <v>nathalie.ghosn@abbvie.com</v>
          </cell>
        </row>
        <row r="168">
          <cell r="A168" t="str">
            <v>Giardino, Thomas</v>
          </cell>
          <cell r="D168" t="str">
            <v>thomas.giardino@abbvie.com</v>
          </cell>
        </row>
        <row r="169">
          <cell r="A169" t="str">
            <v>Gierek, Joel</v>
          </cell>
          <cell r="D169" t="str">
            <v>joel.gierek@abbvie.com</v>
          </cell>
        </row>
        <row r="170">
          <cell r="A170" t="str">
            <v>Gillen, Amy</v>
          </cell>
          <cell r="D170" t="str">
            <v>amy.gillen@abbvie.com</v>
          </cell>
        </row>
        <row r="171">
          <cell r="A171" t="str">
            <v>Givechian, Daniel</v>
          </cell>
          <cell r="D171" t="str">
            <v>daniel.givechian@abbvie.com</v>
          </cell>
        </row>
        <row r="172">
          <cell r="A172" t="str">
            <v>Glode, Jack</v>
          </cell>
          <cell r="D172" t="str">
            <v>jack.glode@ey.com</v>
          </cell>
        </row>
        <row r="173">
          <cell r="A173" t="str">
            <v>Glomb, Krzysztof</v>
          </cell>
          <cell r="D173" t="str">
            <v>krzysztof.glomb@abbvie.com</v>
          </cell>
        </row>
        <row r="174">
          <cell r="A174" t="str">
            <v>Goenka, Krishna</v>
          </cell>
          <cell r="D174" t="str">
            <v>krishna.goenka@pwc.com</v>
          </cell>
        </row>
        <row r="175">
          <cell r="A175" t="str">
            <v>Gomez, Paola</v>
          </cell>
          <cell r="D175" t="str">
            <v>paola.gomez.bustos@co.ey.com</v>
          </cell>
        </row>
        <row r="176">
          <cell r="A176" t="str">
            <v>Gomez, Sara Orts</v>
          </cell>
          <cell r="D176" t="str">
            <v>sara.ortsgomez@abbvie.com</v>
          </cell>
        </row>
        <row r="177">
          <cell r="A177" t="str">
            <v>Gonley, Joe</v>
          </cell>
          <cell r="D177" t="str">
            <v>joe.gonley@abbvie.com</v>
          </cell>
        </row>
        <row r="178">
          <cell r="A178" t="str">
            <v>Gonzalez, Sandra</v>
          </cell>
          <cell r="D178" t="str">
            <v>sandra.gonzlez@abbvie.com</v>
          </cell>
        </row>
        <row r="179">
          <cell r="A179" t="str">
            <v>Gopalan, George</v>
          </cell>
          <cell r="D179" t="str">
            <v>George.Gopalan@abbvie.com</v>
          </cell>
        </row>
        <row r="180">
          <cell r="A180" t="str">
            <v>Goszyk, Agnieszka</v>
          </cell>
          <cell r="D180" t="str">
            <v>agnieszka.goszyk@abbvie.com</v>
          </cell>
        </row>
        <row r="181">
          <cell r="A181" t="str">
            <v>Gowra, Shashank</v>
          </cell>
          <cell r="D181" t="str">
            <v>shashank.gowra@abbvie.com</v>
          </cell>
        </row>
        <row r="182">
          <cell r="A182" t="str">
            <v>Grady, Declan</v>
          </cell>
          <cell r="D182" t="str">
            <v>declan.grady@abbvie.com</v>
          </cell>
        </row>
        <row r="183">
          <cell r="A183" t="str">
            <v>Gradzi, Magdalena</v>
          </cell>
          <cell r="D183" t="str">
            <v>magdalena.gradzi@abbvie.com</v>
          </cell>
        </row>
        <row r="184">
          <cell r="A184" t="str">
            <v>Graham, Margaret</v>
          </cell>
          <cell r="D184" t="str">
            <v>maggie.graham@abbvie.com</v>
          </cell>
        </row>
        <row r="185">
          <cell r="A185" t="str">
            <v>Gramaje, Rodney</v>
          </cell>
          <cell r="D185" t="str">
            <v>Rodney.Gramaje@ie.ey.com</v>
          </cell>
        </row>
        <row r="186">
          <cell r="A186" t="str">
            <v>Gramajo, Brayan</v>
          </cell>
          <cell r="D186" t="str">
            <v>brayan.gramajo@uy.ey.com</v>
          </cell>
        </row>
        <row r="187">
          <cell r="A187" t="str">
            <v>Grochal, Weronika</v>
          </cell>
          <cell r="D187" t="str">
            <v>weronika.grochal@abbvie.com</v>
          </cell>
        </row>
        <row r="188">
          <cell r="A188" t="str">
            <v>Gurbanli, Orkhan</v>
          </cell>
          <cell r="D188" t="str">
            <v>orkhan.gurbanli@abbvie.com</v>
          </cell>
        </row>
        <row r="189">
          <cell r="A189" t="str">
            <v>Guzik, Katarzyna</v>
          </cell>
          <cell r="D189" t="str">
            <v>katarzyna.guzik@abbvie.com</v>
          </cell>
        </row>
        <row r="190">
          <cell r="A190" t="str">
            <v>Guzman Jr, Cresente</v>
          </cell>
          <cell r="D190" t="str">
            <v>cresente.guzmanjr@abbvie.com</v>
          </cell>
        </row>
        <row r="191">
          <cell r="A191" t="str">
            <v>Gwozdz, Agata</v>
          </cell>
          <cell r="D191" t="str">
            <v>agata.gwozdz@abbvie.com</v>
          </cell>
        </row>
        <row r="192">
          <cell r="A192" t="str">
            <v>Hadden, Harry</v>
          </cell>
          <cell r="D192" t="str">
            <v>harry.hadden@abbvie.com</v>
          </cell>
        </row>
        <row r="193">
          <cell r="A193" t="str">
            <v>Haddo, Sara</v>
          </cell>
          <cell r="D193" t="str">
            <v>sara-rose.haddo@Abbvie.com</v>
          </cell>
        </row>
        <row r="194">
          <cell r="A194" t="str">
            <v>Halabia, Mouath</v>
          </cell>
          <cell r="D194" t="str">
            <v>mouath.halabia@abbvie.com</v>
          </cell>
        </row>
        <row r="195">
          <cell r="A195" t="str">
            <v>Hamilton, Rashaun</v>
          </cell>
          <cell r="D195" t="str">
            <v>rashaun.hamilton@abbvie.com</v>
          </cell>
        </row>
        <row r="196">
          <cell r="A196" t="str">
            <v>Hammond, Lynn</v>
          </cell>
          <cell r="D196" t="str">
            <v>lynn.hammond@abbvie.com</v>
          </cell>
        </row>
        <row r="197">
          <cell r="A197" t="str">
            <v>Haney, Michael</v>
          </cell>
          <cell r="D197" t="str">
            <v>michael.haney@abbvie.com</v>
          </cell>
        </row>
        <row r="198">
          <cell r="A198" t="str">
            <v>Hanifayev, Fuad</v>
          </cell>
          <cell r="D198" t="str">
            <v>fuad.hanifayev@abbvie.com</v>
          </cell>
        </row>
        <row r="199">
          <cell r="A199" t="str">
            <v>Hartke, George</v>
          </cell>
          <cell r="D199" t="str">
            <v>george.hartke@abbvie.com</v>
          </cell>
        </row>
        <row r="200">
          <cell r="A200" t="str">
            <v>Hartke, Willie</v>
          </cell>
          <cell r="D200" t="str">
            <v>willie.hartke@abbvie.com</v>
          </cell>
        </row>
        <row r="201">
          <cell r="A201" t="str">
            <v>Hauptmann, Nicholas</v>
          </cell>
          <cell r="D201" t="str">
            <v>nick.hauptmann@abbvie.com</v>
          </cell>
        </row>
        <row r="202">
          <cell r="A202" t="str">
            <v>Hayes, Jack</v>
          </cell>
          <cell r="D202" t="str">
            <v>jack.hayes@abbvie.com</v>
          </cell>
        </row>
        <row r="203">
          <cell r="A203" t="str">
            <v>Heger, Penny</v>
          </cell>
          <cell r="D203" t="str">
            <v>penny.heger@abbvie.com</v>
          </cell>
        </row>
        <row r="204">
          <cell r="A204" t="str">
            <v>Henson, Leila</v>
          </cell>
          <cell r="D204" t="str">
            <v>leila.henson@abbvie.com</v>
          </cell>
        </row>
        <row r="205">
          <cell r="A205" t="str">
            <v>Herceg, Goran</v>
          </cell>
          <cell r="D205" t="str">
            <v>goran.herceg@abbvie.com</v>
          </cell>
        </row>
        <row r="206">
          <cell r="A206" t="str">
            <v>Hernandez, Phil</v>
          </cell>
          <cell r="D206" t="str">
            <v>philip.k.hernandez@abbvie.com</v>
          </cell>
        </row>
        <row r="207">
          <cell r="A207" t="str">
            <v>Hetmanczyk, Krzysztof</v>
          </cell>
          <cell r="D207" t="str">
            <v>krzysztof.hetmanczyk@abbvie.com</v>
          </cell>
        </row>
        <row r="208">
          <cell r="A208" t="str">
            <v>Hiroishi, Keiko</v>
          </cell>
          <cell r="D208" t="str">
            <v>keiko.hiroishi@abbvie.com</v>
          </cell>
        </row>
        <row r="209">
          <cell r="A209" t="str">
            <v>Holweg, Jeroen</v>
          </cell>
          <cell r="D209" t="str">
            <v>jeroen.holweg@abbvie.com</v>
          </cell>
        </row>
        <row r="210">
          <cell r="A210" t="str">
            <v>Hong, Dongpyo</v>
          </cell>
          <cell r="D210" t="str">
            <v>dongpyo.hong@abbvie.com</v>
          </cell>
        </row>
        <row r="211">
          <cell r="A211" t="str">
            <v>Horan, Michael</v>
          </cell>
          <cell r="D211" t="str">
            <v>michael.horan@abbvie.com</v>
          </cell>
        </row>
        <row r="212">
          <cell r="A212" t="str">
            <v>Horzela, Katarzyna</v>
          </cell>
          <cell r="D212" t="str">
            <v>katarzyna.horzela@abbvie.com</v>
          </cell>
        </row>
        <row r="213">
          <cell r="A213" t="str">
            <v>Hoult, Clare</v>
          </cell>
          <cell r="D213" t="str">
            <v>clare.hoult@abbvie.com</v>
          </cell>
        </row>
        <row r="214">
          <cell r="A214" t="str">
            <v>Hsia, Ya Hui</v>
          </cell>
          <cell r="D214" t="str">
            <v>yahui.hsia@abbvie.com</v>
          </cell>
        </row>
        <row r="215">
          <cell r="A215" t="str">
            <v>Hu, Hsin-Yu</v>
          </cell>
          <cell r="D215" t="str">
            <v>hsinyu.hu@abbvie.com</v>
          </cell>
        </row>
        <row r="216">
          <cell r="A216" t="str">
            <v>Huber-Grochecka, Karolina</v>
          </cell>
          <cell r="D216" t="str">
            <v>karolina.hubergrochecka@abbvie.com</v>
          </cell>
        </row>
        <row r="217">
          <cell r="A217" t="str">
            <v>Huerte, Bernadeth</v>
          </cell>
          <cell r="D217" t="str">
            <v>bernadeth.huerte@abbvie.com</v>
          </cell>
        </row>
        <row r="218">
          <cell r="A218" t="str">
            <v>Huisken, Jan Willem</v>
          </cell>
          <cell r="D218" t="str">
            <v>janwillem.huisken@Abbvie.com</v>
          </cell>
        </row>
        <row r="219">
          <cell r="A219" t="str">
            <v>Huisman, Marthijn</v>
          </cell>
          <cell r="D219" t="str">
            <v>marthijn.huisman@abbvie.com</v>
          </cell>
        </row>
        <row r="220">
          <cell r="A220" t="str">
            <v xml:space="preserve">Ilyavi, Hannah </v>
          </cell>
          <cell r="D220" t="str">
            <v>hannah.ilyavi@ey.com</v>
          </cell>
        </row>
        <row r="221">
          <cell r="A221" t="str">
            <v>Irvin, James</v>
          </cell>
          <cell r="D221" t="str">
            <v>james.irvin@abbvie.com</v>
          </cell>
        </row>
        <row r="222">
          <cell r="A222" t="str">
            <v>Itay, Sharlyne</v>
          </cell>
          <cell r="D222" t="str">
            <v>sharlyne.itay@abbvie.com</v>
          </cell>
        </row>
        <row r="223">
          <cell r="A223" t="str">
            <v>James, Aziza</v>
          </cell>
          <cell r="D223" t="str">
            <v>aziza.james@abbvie.com</v>
          </cell>
        </row>
        <row r="224">
          <cell r="A224" t="str">
            <v>Jang, Eunji</v>
          </cell>
          <cell r="D224" t="str">
            <v>eunji.jang@abbvie.com</v>
          </cell>
        </row>
        <row r="225">
          <cell r="A225" t="str">
            <v>Jiang, Elizabeth</v>
          </cell>
          <cell r="D225" t="str">
            <v>elizabeth.jiang@abbvie.com</v>
          </cell>
        </row>
        <row r="226">
          <cell r="A226" t="str">
            <v>Jimenez, Sydney</v>
          </cell>
          <cell r="D226" t="str">
            <v>sydney.jimenez@pwc.com</v>
          </cell>
        </row>
        <row r="227">
          <cell r="A227" t="str">
            <v>Jin, Kate</v>
          </cell>
          <cell r="D227" t="str">
            <v>kate.jin@abbvie.com</v>
          </cell>
        </row>
        <row r="228">
          <cell r="A228" t="str">
            <v>Jonatan Najar Ramirez, Wisseman</v>
          </cell>
          <cell r="D228" t="str">
            <v>jonatan.najar@abbvie.com</v>
          </cell>
        </row>
        <row r="229">
          <cell r="A229" t="str">
            <v>Julia, Aniceta</v>
          </cell>
          <cell r="D229" t="str">
            <v>aniceta.julia@abbvie.com</v>
          </cell>
        </row>
        <row r="230">
          <cell r="A230" t="str">
            <v>Kaleta, Zbigniew</v>
          </cell>
          <cell r="D230" t="str">
            <v>zbigniew.kaleta@abbvie.com</v>
          </cell>
        </row>
        <row r="231">
          <cell r="A231" t="str">
            <v>Kalyva, Theodora</v>
          </cell>
          <cell r="D231" t="str">
            <v>theodora.kalyva@abbvie.com</v>
          </cell>
        </row>
        <row r="232">
          <cell r="A232" t="str">
            <v>Kanik, Slawomir</v>
          </cell>
          <cell r="D232" t="str">
            <v>slawomir.kanik@abbvie.com</v>
          </cell>
        </row>
        <row r="233">
          <cell r="A233" t="str">
            <v>Kaw, Genevieve Roseanne</v>
          </cell>
          <cell r="D233" t="str">
            <v>genevieveroseanne.kaw@abbvie.com</v>
          </cell>
        </row>
        <row r="234">
          <cell r="A234" t="str">
            <v>Kedzierski, Dawid</v>
          </cell>
          <cell r="D234" t="str">
            <v>dawid.kedzierski@abbvie.com</v>
          </cell>
        </row>
        <row r="235">
          <cell r="A235" t="str">
            <v>Kelly, Paul-j</v>
          </cell>
          <cell r="D235" t="str">
            <v>paulj.kelly@abbvie.com</v>
          </cell>
        </row>
        <row r="236">
          <cell r="A236" t="str">
            <v>Khaliq, Anum</v>
          </cell>
          <cell r="D236" t="str">
            <v>anum.khaliq@abbvie.com</v>
          </cell>
        </row>
        <row r="237">
          <cell r="A237" t="str">
            <v>Kineke, Timothy</v>
          </cell>
          <cell r="D237" t="str">
            <v>timothy.kineke@abbvie.com</v>
          </cell>
        </row>
        <row r="238">
          <cell r="A238" t="str">
            <v>Kloczkowski, Bernadette</v>
          </cell>
          <cell r="D238" t="str">
            <v>bernadette.kloczkowski@abbvie.com</v>
          </cell>
        </row>
        <row r="239">
          <cell r="A239" t="str">
            <v>Kmiecik, Klaudia</v>
          </cell>
          <cell r="D239" t="str">
            <v>Klaudia.Kmiecik@Abbvie.com</v>
          </cell>
        </row>
        <row r="240">
          <cell r="A240" t="str">
            <v>Kokkotis, Angelos</v>
          </cell>
          <cell r="D240" t="str">
            <v>angelos.kokkotis@abbvie.com</v>
          </cell>
        </row>
        <row r="241">
          <cell r="A241" t="str">
            <v>Korstanje, Deborah</v>
          </cell>
          <cell r="D241" t="str">
            <v>deborah.korstanje@abbvie.com</v>
          </cell>
        </row>
        <row r="242">
          <cell r="A242" t="str">
            <v>Kowalski, Alena</v>
          </cell>
          <cell r="D242" t="str">
            <v>alena.kowalski@abbvie.com</v>
          </cell>
        </row>
        <row r="243">
          <cell r="A243" t="str">
            <v>Koziel, Beata</v>
          </cell>
          <cell r="D243" t="str">
            <v>beata.koziel@abbvie.com</v>
          </cell>
        </row>
        <row r="244">
          <cell r="A244" t="str">
            <v>Kozlova, Viktoriya</v>
          </cell>
          <cell r="D244" t="str">
            <v>viktoriya.kozlova@abbvie.com</v>
          </cell>
        </row>
        <row r="245">
          <cell r="A245" t="str">
            <v>Kozuch, Anna</v>
          </cell>
          <cell r="D245" t="str">
            <v>anna.kozuch@abbvie.com</v>
          </cell>
        </row>
        <row r="246">
          <cell r="A246" t="str">
            <v>Krebs, Nicholas</v>
          </cell>
          <cell r="D246" t="str">
            <v>nick.krebs@abbvie.com</v>
          </cell>
        </row>
        <row r="247">
          <cell r="A247" t="str">
            <v>Kremer, Kevin</v>
          </cell>
          <cell r="D247" t="str">
            <v>kevin.kremer@abbvie.com</v>
          </cell>
        </row>
        <row r="248">
          <cell r="A248" t="str">
            <v>Krzyminski, Jedrzej</v>
          </cell>
          <cell r="D248" t="str">
            <v>Jedrzej.Krzyminski@Abbvie.com</v>
          </cell>
        </row>
        <row r="249">
          <cell r="A249" t="str">
            <v>Kuan, Lisa</v>
          </cell>
          <cell r="D249" t="str">
            <v>lisa.kuan@abbvie.com</v>
          </cell>
        </row>
        <row r="250">
          <cell r="A250" t="str">
            <v>Kulawiec-Magiera, Izabela</v>
          </cell>
          <cell r="D250" t="str">
            <v>izabela.kulawiecmagiera@abbvie.com</v>
          </cell>
        </row>
        <row r="251">
          <cell r="A251" t="str">
            <v>Kumorek, Malgorzata</v>
          </cell>
          <cell r="D251" t="str">
            <v>malgorzata.kumorek@abbvie.com</v>
          </cell>
        </row>
        <row r="252">
          <cell r="A252" t="str">
            <v>KUZNIAR PEREZ, KATIUSKA PATRICIA</v>
          </cell>
          <cell r="D252" t="str">
            <v>katiuska.kuzniar@abbvie.com</v>
          </cell>
        </row>
        <row r="253">
          <cell r="A253" t="str">
            <v>Lachut, Ewelina</v>
          </cell>
          <cell r="D253" t="str">
            <v>ewelina.lachut@abbvie.com</v>
          </cell>
        </row>
        <row r="254">
          <cell r="A254" t="str">
            <v>Ladno, Filip</v>
          </cell>
          <cell r="D254" t="str">
            <v>filip.ladno@abbvie.com</v>
          </cell>
        </row>
        <row r="255">
          <cell r="A255" t="str">
            <v>Lanjouw, Harm-Jan</v>
          </cell>
          <cell r="D255" t="str">
            <v>harmjan.lanjouw@Abbvie.com</v>
          </cell>
        </row>
        <row r="256">
          <cell r="A256" t="str">
            <v>Laszczak, Szymon</v>
          </cell>
          <cell r="D256" t="str">
            <v>szymon.laszczak@abbvie.com</v>
          </cell>
        </row>
        <row r="257">
          <cell r="A257" t="str">
            <v>Lawless, Michael</v>
          </cell>
          <cell r="D257" t="str">
            <v>michael.lawless@abbvie.com</v>
          </cell>
        </row>
        <row r="258">
          <cell r="A258" t="str">
            <v>Lee, See Ting</v>
          </cell>
          <cell r="D258" t="str">
            <v>seeting.lee@abbvie.com</v>
          </cell>
        </row>
        <row r="259">
          <cell r="A259" t="str">
            <v>Leinonen-Bednarska, Mari</v>
          </cell>
          <cell r="D259" t="str">
            <v>mari.leinonenbednarska@abbvie.com</v>
          </cell>
        </row>
        <row r="260">
          <cell r="A260" t="str">
            <v>Leite, Rafael</v>
          </cell>
          <cell r="D260" t="str">
            <v>rafael.leite@abbvie.com</v>
          </cell>
        </row>
        <row r="261">
          <cell r="A261" t="str">
            <v>Lezcano, Carolina</v>
          </cell>
          <cell r="D261" t="str">
            <v>carolina.lezcano@abbvie.com</v>
          </cell>
        </row>
        <row r="262">
          <cell r="A262" t="str">
            <v xml:space="preserve">LI, CHENGXIN </v>
          </cell>
          <cell r="D262" t="str">
            <v>chengxin.li@abbvie.com</v>
          </cell>
        </row>
        <row r="263">
          <cell r="A263" t="str">
            <v>Li, Qiuyun</v>
          </cell>
          <cell r="D263" t="str">
            <v>queenie.li@abbvie.com</v>
          </cell>
        </row>
        <row r="264">
          <cell r="A264" t="str">
            <v>Liakh, Oleksandr</v>
          </cell>
          <cell r="D264" t="str">
            <v>oleksandr.liakh@abbvie.com</v>
          </cell>
        </row>
        <row r="265">
          <cell r="A265" t="str">
            <v>Lim, Justine</v>
          </cell>
          <cell r="D265" t="str">
            <v>justineelaine.lim@abbvie.com</v>
          </cell>
        </row>
        <row r="266">
          <cell r="A266" t="str">
            <v>Lima, Marcelo</v>
          </cell>
          <cell r="D266" t="str">
            <v>marcelo.lima@abbvie.com</v>
          </cell>
        </row>
        <row r="267">
          <cell r="A267" t="str">
            <v>Lis-Koscianek, Jolanta</v>
          </cell>
          <cell r="D267" t="str">
            <v>jolanta.lis-koscianek@Abbvie.com</v>
          </cell>
        </row>
        <row r="268">
          <cell r="A268" t="str">
            <v>Lopez, Ana</v>
          </cell>
          <cell r="D268" t="str">
            <v>ana.g.lopez@mx.ey.com</v>
          </cell>
        </row>
        <row r="269">
          <cell r="A269" t="str">
            <v>Lozano, Guillermo</v>
          </cell>
          <cell r="D269" t="str">
            <v>guillermo.lozano@abbvie.com</v>
          </cell>
        </row>
        <row r="270">
          <cell r="A270" t="str">
            <v>Lushina, Maria</v>
          </cell>
          <cell r="D270" t="str">
            <v>maria.lushina@abbvie.com</v>
          </cell>
        </row>
        <row r="271">
          <cell r="A271" t="str">
            <v>Lyons, Daniel</v>
          </cell>
          <cell r="D271" t="str">
            <v>daniel.lyons@abbvie.com</v>
          </cell>
        </row>
        <row r="272">
          <cell r="A272" t="str">
            <v>Ma, Maggie</v>
          </cell>
          <cell r="D272" t="str">
            <v>mma@abbvie.com</v>
          </cell>
        </row>
        <row r="273">
          <cell r="A273" t="str">
            <v>Mae Avila, Charina</v>
          </cell>
          <cell r="D273" t="str">
            <v>charinamae.avila@abbvie.com</v>
          </cell>
        </row>
        <row r="274">
          <cell r="A274" t="str">
            <v>Majak, Jacek</v>
          </cell>
          <cell r="D274" t="str">
            <v>jacek.majak@abbvie.com</v>
          </cell>
        </row>
        <row r="275">
          <cell r="A275" t="str">
            <v>Malecki, Filip</v>
          </cell>
          <cell r="D275" t="str">
            <v>filip.malecki@abbvie.com</v>
          </cell>
        </row>
        <row r="276">
          <cell r="A276" t="str">
            <v>Malmon, Agata</v>
          </cell>
          <cell r="D276" t="str">
            <v>agata.malmon@abbvie.com</v>
          </cell>
        </row>
        <row r="277">
          <cell r="A277" t="str">
            <v>Maniezzo de Lima Godoy, Ana Carolina</v>
          </cell>
          <cell r="D277" t="str">
            <v>ana.godoy@abbvie.com</v>
          </cell>
        </row>
        <row r="278">
          <cell r="A278" t="str">
            <v>Mapa, Samuel</v>
          </cell>
          <cell r="D278" t="str">
            <v>samuel.mapa@abbvie.com</v>
          </cell>
        </row>
        <row r="279">
          <cell r="A279" t="str">
            <v>Marabe, Ezra Joy</v>
          </cell>
          <cell r="D279" t="str">
            <v>ezrajoy.marabe@abbvie.com</v>
          </cell>
        </row>
        <row r="280">
          <cell r="A280" t="str">
            <v>Marco, Angilene</v>
          </cell>
          <cell r="D280" t="str">
            <v>angilene.marco@abbvie.com</v>
          </cell>
        </row>
        <row r="281">
          <cell r="A281" t="str">
            <v>Marinda, Raymond John</v>
          </cell>
          <cell r="D281" t="str">
            <v>raymondjohn.marinda@abbvie.com</v>
          </cell>
        </row>
        <row r="282">
          <cell r="A282" t="str">
            <v>Marques Lespier, Maria</v>
          </cell>
          <cell r="D282" t="str">
            <v>maria.marqueslespier@abbvie.com</v>
          </cell>
        </row>
        <row r="283">
          <cell r="A283" t="str">
            <v>Marques, Natalia</v>
          </cell>
          <cell r="D283" t="str">
            <v>natalia.k.marques@abbvie.com</v>
          </cell>
        </row>
        <row r="284">
          <cell r="A284" t="str">
            <v>Marr, Erich</v>
          </cell>
          <cell r="D284" t="str">
            <v>erich.marr@abbvie.com</v>
          </cell>
        </row>
        <row r="285">
          <cell r="A285" t="str">
            <v>Marshall, Glen</v>
          </cell>
          <cell r="D285" t="str">
            <v>glen.marshall@Abbvie.com</v>
          </cell>
        </row>
        <row r="286">
          <cell r="A286" t="str">
            <v>Martinez, Javier</v>
          </cell>
          <cell r="D286" t="str">
            <v>javier.martinez@abbvie.com</v>
          </cell>
        </row>
        <row r="287">
          <cell r="A287" t="str">
            <v>Maslanka, Piotr</v>
          </cell>
          <cell r="D287" t="str">
            <v>piotr.maslanka@abbvie.com</v>
          </cell>
        </row>
        <row r="288">
          <cell r="A288" t="str">
            <v>Mathias, Yasmin</v>
          </cell>
          <cell r="D288" t="str">
            <v>yasmin.mathias@abbvie.com</v>
          </cell>
        </row>
        <row r="289">
          <cell r="A289" t="str">
            <v>Matthews, Jeff</v>
          </cell>
          <cell r="D289" t="str">
            <v>jeff.matthews@abbvie.com</v>
          </cell>
        </row>
        <row r="290">
          <cell r="A290" t="str">
            <v>Mayer, Ambika</v>
          </cell>
          <cell r="D290" t="str">
            <v>ambika.mayer@abbvie.com</v>
          </cell>
        </row>
        <row r="291">
          <cell r="A291" t="str">
            <v>Mazon, Michal</v>
          </cell>
          <cell r="D291" t="str">
            <v>michal.mazon@abbvie.com</v>
          </cell>
        </row>
        <row r="292">
          <cell r="A292" t="str">
            <v>Mazur, Anna</v>
          </cell>
          <cell r="D292" t="str">
            <v>anna.mazur@abbvie.com</v>
          </cell>
        </row>
        <row r="293">
          <cell r="A293" t="str">
            <v>Mazur, Dmytro</v>
          </cell>
          <cell r="D293" t="str">
            <v>Dmytro.Mazur@pl.ey.com</v>
          </cell>
        </row>
        <row r="294">
          <cell r="A294" t="str">
            <v>Mazur, Malgorzata</v>
          </cell>
          <cell r="D294" t="str">
            <v>malgorzata.mazur@abbvie.com</v>
          </cell>
        </row>
        <row r="295">
          <cell r="A295" t="str">
            <v>Mc Guirk, Barry</v>
          </cell>
          <cell r="D295" t="str">
            <v>barry.mcguirk@abbvie.com</v>
          </cell>
        </row>
        <row r="296">
          <cell r="A296" t="str">
            <v>Mccabe, Aisling</v>
          </cell>
          <cell r="D296" t="str">
            <v>Aisling.McCabe@abbvie.com</v>
          </cell>
        </row>
        <row r="297">
          <cell r="A297" t="str">
            <v>McDermott, Pamela</v>
          </cell>
          <cell r="D297" t="str">
            <v>pamela.mcdermott@abbvie.com</v>
          </cell>
        </row>
        <row r="298">
          <cell r="A298" t="str">
            <v>McDonald, Michael</v>
          </cell>
          <cell r="D298" t="str">
            <v>mmcdonald@abbvie.com</v>
          </cell>
        </row>
        <row r="299">
          <cell r="A299" t="str">
            <v>McDonnell, Julie</v>
          </cell>
          <cell r="D299" t="str">
            <v>julie.mcdonnell@abbvie.com</v>
          </cell>
        </row>
        <row r="300">
          <cell r="A300" t="str">
            <v>McDonnell, Paul</v>
          </cell>
          <cell r="D300" t="str">
            <v>paul.mcdonnell@abbvie.com</v>
          </cell>
        </row>
        <row r="301">
          <cell r="A301" t="str">
            <v>McDonnell, Roslyn</v>
          </cell>
          <cell r="D301" t="str">
            <v>roslyn.mcdonnell@abbvie.com</v>
          </cell>
        </row>
        <row r="302">
          <cell r="A302" t="str">
            <v>McEneaney, Ursula</v>
          </cell>
          <cell r="D302" t="str">
            <v>ursula.mceneaney@abbvie.com</v>
          </cell>
        </row>
        <row r="303">
          <cell r="A303" t="str">
            <v>McGovern, David</v>
          </cell>
          <cell r="D303" t="str">
            <v>mcgovern.david@abbvie.com</v>
          </cell>
        </row>
        <row r="304">
          <cell r="A304" t="str">
            <v>McGrath, Jim</v>
          </cell>
          <cell r="D304" t="str">
            <v>jim.mcgrath@Abbvie.com</v>
          </cell>
        </row>
        <row r="305">
          <cell r="A305" t="str">
            <v>McKee, Erin</v>
          </cell>
          <cell r="D305" t="str">
            <v>erin.mckee@abbvie.com</v>
          </cell>
        </row>
        <row r="306">
          <cell r="A306" t="str">
            <v>McNamara, Lucy</v>
          </cell>
          <cell r="D306" t="str">
            <v>lucy.mcnamara@abbvie.com</v>
          </cell>
        </row>
        <row r="307">
          <cell r="A307" t="str">
            <v>Mcnulty, Martin</v>
          </cell>
          <cell r="D307" t="str">
            <v>martin.mcnulty@abbvie.com</v>
          </cell>
        </row>
        <row r="308">
          <cell r="A308" t="str">
            <v>Meenaghan, Mary</v>
          </cell>
          <cell r="D308" t="str">
            <v>mary.meenaghan@abbvie.com</v>
          </cell>
        </row>
        <row r="309">
          <cell r="A309" t="str">
            <v>Mehdizade, Yunis</v>
          </cell>
          <cell r="D309" t="str">
            <v>yunis.mehdizade@abbvie.com</v>
          </cell>
        </row>
        <row r="310">
          <cell r="A310" t="str">
            <v>Mendez Vargas, Lourdes</v>
          </cell>
          <cell r="D310" t="str">
            <v>lourdes.mendez@abbvie.com</v>
          </cell>
        </row>
        <row r="311">
          <cell r="A311" t="str">
            <v>Mendez, Carol</v>
          </cell>
          <cell r="D311" t="str">
            <v>carol.y.mendez@co.ey.com</v>
          </cell>
        </row>
        <row r="312">
          <cell r="A312" t="str">
            <v>Menendez, Calixto</v>
          </cell>
          <cell r="D312" t="str">
            <v>Calixto.Menendez@abbvie.com</v>
          </cell>
        </row>
        <row r="313">
          <cell r="A313" t="str">
            <v>Mentel, Agnieszka</v>
          </cell>
          <cell r="D313" t="str">
            <v>Agnieszka.Mentel@abbvie.com</v>
          </cell>
        </row>
        <row r="314">
          <cell r="A314" t="str">
            <v>Metych, Magdalena</v>
          </cell>
          <cell r="D314" t="str">
            <v>magdalena.metych@abbvie.com</v>
          </cell>
        </row>
        <row r="315">
          <cell r="A315" t="str">
            <v>Midor, Adam</v>
          </cell>
          <cell r="D315" t="str">
            <v>adam.midor@abbvie.com</v>
          </cell>
        </row>
        <row r="316">
          <cell r="A316" t="str">
            <v>Mikulska, Joanna</v>
          </cell>
          <cell r="D316" t="str">
            <v>joanna.mikulska@abbvie.com</v>
          </cell>
        </row>
        <row r="317">
          <cell r="A317" t="str">
            <v>Milewska, Karolina</v>
          </cell>
          <cell r="D317" t="str">
            <v>karolina.milewska@abbvie.com</v>
          </cell>
        </row>
        <row r="318">
          <cell r="A318" t="str">
            <v>Minorowicz, Paulina</v>
          </cell>
          <cell r="D318" t="str">
            <v>paulina.minorowicz@abbvie.com</v>
          </cell>
        </row>
        <row r="319">
          <cell r="A319" t="str">
            <v>Minta-Staszewska, Katarzyna</v>
          </cell>
          <cell r="D319" t="str">
            <v>katarzyna.minta-staszewska@Abbvie.com</v>
          </cell>
        </row>
        <row r="320">
          <cell r="A320" t="str">
            <v>Miranda, Sheilla</v>
          </cell>
          <cell r="D320" t="str">
            <v>sheilla.miranda@abbvie.com</v>
          </cell>
        </row>
        <row r="321">
          <cell r="A321" t="str">
            <v>Mirano, Aileen</v>
          </cell>
          <cell r="D321" t="str">
            <v>aileen.mirano@abbvie.com</v>
          </cell>
        </row>
        <row r="322">
          <cell r="A322" t="str">
            <v>Miro, Wassim</v>
          </cell>
          <cell r="D322" t="str">
            <v>wassim.miro@abbvie.com</v>
          </cell>
        </row>
        <row r="323">
          <cell r="A323" t="str">
            <v>Misihowsky, Jonathan</v>
          </cell>
          <cell r="D323" t="str">
            <v>jonathan.misihowsky@abbvie.com</v>
          </cell>
        </row>
        <row r="324">
          <cell r="A324" t="str">
            <v>Molin, Maria Christina</v>
          </cell>
          <cell r="D324" t="str">
            <v>mariachristina.molin@abbvie.com</v>
          </cell>
        </row>
        <row r="325">
          <cell r="A325" t="str">
            <v>Monaghan, Danielle</v>
          </cell>
          <cell r="D325" t="str">
            <v>danielle.monaghan@abbvie.com</v>
          </cell>
        </row>
        <row r="326">
          <cell r="A326" t="str">
            <v>Moon, So Hyun</v>
          </cell>
          <cell r="D326" t="str">
            <v>sohyun.moon@abbvie.com</v>
          </cell>
        </row>
        <row r="327">
          <cell r="A327" t="str">
            <v>Morales, Jose</v>
          </cell>
          <cell r="D327" t="str">
            <v>jose.morales@abbvie.com</v>
          </cell>
        </row>
        <row r="328">
          <cell r="A328" t="str">
            <v>Moran Aviles, Alex</v>
          </cell>
          <cell r="D328" t="str">
            <v>alex.moran@abbvie.com</v>
          </cell>
        </row>
        <row r="329">
          <cell r="A329" t="str">
            <v>Moran, Barry</v>
          </cell>
          <cell r="D329" t="str">
            <v>barry.moran@abbvie.com</v>
          </cell>
        </row>
        <row r="330">
          <cell r="A330" t="str">
            <v>Morlet, Sophie</v>
          </cell>
          <cell r="D330" t="str">
            <v>sophie.morlet@abbvie.com</v>
          </cell>
        </row>
        <row r="331">
          <cell r="A331" t="str">
            <v>Moscillo, Gabrielle</v>
          </cell>
          <cell r="D331" t="str">
            <v>gabrielle.moscillo@abbvie.com</v>
          </cell>
        </row>
        <row r="332">
          <cell r="A332" t="str">
            <v>Moszczynski, Konrad</v>
          </cell>
          <cell r="D332" t="str">
            <v>konrad.moszczynski@abbvie.com</v>
          </cell>
        </row>
        <row r="333">
          <cell r="A333" t="str">
            <v>Motoyasu, Kyler</v>
          </cell>
          <cell r="D333" t="str">
            <v>kyler.motoyasu@abbvie.com</v>
          </cell>
        </row>
        <row r="334">
          <cell r="A334" t="str">
            <v>Mroczek, Kamil</v>
          </cell>
          <cell r="D334" t="str">
            <v>kamil.mroczek@abbvie.com</v>
          </cell>
        </row>
        <row r="335">
          <cell r="A335" t="str">
            <v>Mroz, Anita</v>
          </cell>
          <cell r="D335" t="str">
            <v>anita.mroz@Abbvie.com</v>
          </cell>
        </row>
        <row r="336">
          <cell r="A336" t="str">
            <v>Munthe, Daniel</v>
          </cell>
          <cell r="D336" t="str">
            <v>dan.munthe@abbvie.com</v>
          </cell>
        </row>
        <row r="337">
          <cell r="A337" t="str">
            <v>Muralidhar Reddy, Pathakunta</v>
          </cell>
          <cell r="D337" t="str">
            <v>pathakunta.muralidharreddy@abbvie.com</v>
          </cell>
        </row>
        <row r="338">
          <cell r="A338" t="str">
            <v>Mynart, Agnieszka</v>
          </cell>
          <cell r="D338" t="str">
            <v>agnieszka.mynart@abbvie.com</v>
          </cell>
        </row>
        <row r="339">
          <cell r="A339" t="str">
            <v>Nanavati, Sparshi</v>
          </cell>
          <cell r="D339" t="str">
            <v>sparshi.nanavati@abbvie.com</v>
          </cell>
        </row>
        <row r="340">
          <cell r="A340" t="str">
            <v>Nassar, Meredith</v>
          </cell>
          <cell r="D340" t="str">
            <v>meredith.nassar@abbvie.com</v>
          </cell>
        </row>
        <row r="341">
          <cell r="A341" t="str">
            <v>Nebres, Arianne Joy</v>
          </cell>
          <cell r="D341" t="str">
            <v>ariannejoy.nebres@abbvie.com</v>
          </cell>
        </row>
        <row r="342">
          <cell r="A342" t="str">
            <v>Ng, Wei</v>
          </cell>
          <cell r="D342" t="str">
            <v>wei.ng@abbvie.com</v>
          </cell>
        </row>
        <row r="343">
          <cell r="A343" t="str">
            <v>Nguyen, Van</v>
          </cell>
          <cell r="D343" t="str">
            <v>may.nguyen@abbvie.com</v>
          </cell>
        </row>
        <row r="344">
          <cell r="A344" t="str">
            <v>Nigaglioni Torres, Jose</v>
          </cell>
          <cell r="D344" t="str">
            <v>jose.nigaglioni@abbvie.com</v>
          </cell>
        </row>
        <row r="345">
          <cell r="A345" t="str">
            <v>Nimer, Micky</v>
          </cell>
          <cell r="D345" t="str">
            <v>micky.nimer@abbvie.com</v>
          </cell>
        </row>
        <row r="346">
          <cell r="A346" t="str">
            <v>Nollora, Alvin</v>
          </cell>
          <cell r="D346" t="str">
            <v>alvin.nollora@abbvie.com</v>
          </cell>
        </row>
        <row r="347">
          <cell r="A347" t="str">
            <v>Noonan, Brian</v>
          </cell>
          <cell r="D347" t="str">
            <v>brian.noonan@abbvie.com</v>
          </cell>
        </row>
        <row r="348">
          <cell r="A348" t="str">
            <v>Notario, Aris</v>
          </cell>
          <cell r="D348" t="str">
            <v>aris.notario@abbvie.com</v>
          </cell>
        </row>
        <row r="349">
          <cell r="A349" t="str">
            <v>Nowak, Marek</v>
          </cell>
          <cell r="D349" t="str">
            <v>marek.nowak@abbvie.com</v>
          </cell>
        </row>
        <row r="350">
          <cell r="A350" t="str">
            <v>O Fearghail, Caoimhe</v>
          </cell>
          <cell r="D350" t="str">
            <v>caoimhe.farrell@abbvie.com</v>
          </cell>
        </row>
        <row r="351">
          <cell r="A351" t="str">
            <v>Obando Gomez, Kevin</v>
          </cell>
          <cell r="D351" t="str">
            <v>kevin.obandogomez@abbvie.com</v>
          </cell>
        </row>
        <row r="352">
          <cell r="A352" t="str">
            <v>O'Callaghan, Kevin</v>
          </cell>
          <cell r="D352" t="str">
            <v>kevin.ocallaghan@abbvie.com</v>
          </cell>
        </row>
        <row r="353">
          <cell r="A353" t="str">
            <v>Oclit, Gael</v>
          </cell>
          <cell r="D353" t="str">
            <v>gael.oclit@abbvie.com</v>
          </cell>
        </row>
        <row r="354">
          <cell r="A354" t="str">
            <v>O'Driscoll, Ciara</v>
          </cell>
          <cell r="D354" t="str">
            <v>Ciara.odriscoll@Abbvie.com</v>
          </cell>
        </row>
        <row r="355">
          <cell r="A355" t="str">
            <v>Omega, Fidel</v>
          </cell>
          <cell r="D355" t="str">
            <v>Fidel.Omega@ie.ey.com</v>
          </cell>
        </row>
        <row r="356">
          <cell r="A356" t="str">
            <v>Onanubi, Kehinde</v>
          </cell>
          <cell r="D356" t="str">
            <v>kehinde.onanubi@abbvie.com</v>
          </cell>
        </row>
        <row r="357">
          <cell r="A357" t="str">
            <v>Oneil, Liam</v>
          </cell>
          <cell r="D357" t="str">
            <v>liam.oneil@abbvie.com</v>
          </cell>
        </row>
        <row r="358">
          <cell r="A358" t="str">
            <v>Oost, Hilbert</v>
          </cell>
          <cell r="D358" t="str">
            <v>hilbert.oost@abbvie.com</v>
          </cell>
        </row>
        <row r="359">
          <cell r="A359" t="str">
            <v>Orasmae, Keith</v>
          </cell>
          <cell r="D359" t="str">
            <v>keith.orasmae@abbvie.com</v>
          </cell>
        </row>
        <row r="360">
          <cell r="A360" t="str">
            <v>Orazzo, Luigi</v>
          </cell>
          <cell r="D360" t="str">
            <v>luigi.orazzo@abbvie.com</v>
          </cell>
        </row>
        <row r="361">
          <cell r="A361" t="str">
            <v>Orelu, Emilia</v>
          </cell>
          <cell r="D361" t="str">
            <v>emilia.orelu@abbvie.com</v>
          </cell>
        </row>
        <row r="362">
          <cell r="A362" t="str">
            <v>Orpia, Kimberly</v>
          </cell>
          <cell r="D362" t="str">
            <v>kimberly.orpia@abbvie.com</v>
          </cell>
        </row>
        <row r="363">
          <cell r="A363" t="str">
            <v>Osaghae, Osama</v>
          </cell>
          <cell r="D363" t="str">
            <v>osama.osaghae@abbvie.com</v>
          </cell>
        </row>
        <row r="364">
          <cell r="A364" t="str">
            <v>OTTO, RAFAL</v>
          </cell>
          <cell r="D364" t="str">
            <v>rafal.otto@abbvie.com</v>
          </cell>
        </row>
        <row r="365">
          <cell r="A365" t="str">
            <v>Palamarczyk, Joanna</v>
          </cell>
          <cell r="D365" t="str">
            <v>joanna.palamarczuk@abbvie.com</v>
          </cell>
        </row>
        <row r="366">
          <cell r="A366" t="str">
            <v>Palazzo, Vincent</v>
          </cell>
          <cell r="D366" t="str">
            <v>vincent.palazzo@abbvie.com</v>
          </cell>
        </row>
        <row r="367">
          <cell r="A367" t="str">
            <v>Pant, Grijesh</v>
          </cell>
          <cell r="D367" t="str">
            <v>grijesh.pant@abbvie.com</v>
          </cell>
        </row>
        <row r="368">
          <cell r="A368" t="str">
            <v>Pardo, Soreiling</v>
          </cell>
          <cell r="D368" t="str">
            <v>Soreiling.Pardo@ve.ey.com</v>
          </cell>
        </row>
        <row r="369">
          <cell r="A369" t="str">
            <v>Parekh, Sunny</v>
          </cell>
          <cell r="D369" t="str">
            <v>sunny.parekh@abbvie.com</v>
          </cell>
        </row>
        <row r="370">
          <cell r="A370" t="str">
            <v>Park, Heejin</v>
          </cell>
          <cell r="D370" t="str">
            <v>heejin.park@abbvie.com</v>
          </cell>
        </row>
        <row r="371">
          <cell r="A371" t="str">
            <v>Pascual, Eda</v>
          </cell>
          <cell r="D371" t="str">
            <v>eda.pascual@abbvie.com</v>
          </cell>
        </row>
        <row r="372">
          <cell r="A372" t="str">
            <v>Pasiona, Irish</v>
          </cell>
          <cell r="D372" t="str">
            <v>irish.pasiona@abbvie.com</v>
          </cell>
        </row>
        <row r="373">
          <cell r="A373" t="str">
            <v>Patel, Jay</v>
          </cell>
          <cell r="D373" t="str">
            <v>jay.patel2@abbvie.com</v>
          </cell>
        </row>
        <row r="374">
          <cell r="A374" t="str">
            <v>Pena, Khristine May</v>
          </cell>
          <cell r="D374" t="str">
            <v>khristinemay.pena@abbvie.com</v>
          </cell>
        </row>
        <row r="375">
          <cell r="A375" t="str">
            <v>Pena, Mariela</v>
          </cell>
          <cell r="D375" t="str">
            <v>mariela.pena@abbvie.com</v>
          </cell>
        </row>
        <row r="376">
          <cell r="A376" t="str">
            <v>Pereira Braghim, Luciano</v>
          </cell>
          <cell r="D376" t="str">
            <v>luciano.braghim@abbvie.com</v>
          </cell>
        </row>
        <row r="377">
          <cell r="A377" t="str">
            <v>Perez, Anjocel Lou</v>
          </cell>
          <cell r="D377" t="str">
            <v>anjocellou.perez@abbvie.com</v>
          </cell>
        </row>
        <row r="378">
          <cell r="A378" t="str">
            <v>Perez, Idania Solano</v>
          </cell>
          <cell r="D378" t="str">
            <v>ania.Solano.Perez@cr.ey.com</v>
          </cell>
        </row>
        <row r="379">
          <cell r="A379" t="str">
            <v>Perez, Jose</v>
          </cell>
          <cell r="D379" t="str">
            <v>jose.r.perez@abbvie.com</v>
          </cell>
        </row>
        <row r="380">
          <cell r="A380" t="str">
            <v>Pfeiffer, Abigail</v>
          </cell>
          <cell r="D380" t="str">
            <v>abigail.pfeiffer@abbvie.com</v>
          </cell>
        </row>
        <row r="381">
          <cell r="A381" t="str">
            <v>Picquereau, Benjamin</v>
          </cell>
          <cell r="D381" t="str">
            <v>benjamin.picquereau@abbvie.com</v>
          </cell>
        </row>
        <row r="382">
          <cell r="A382" t="str">
            <v>Piela, Patrycja</v>
          </cell>
          <cell r="D382" t="str">
            <v>patrycja.piela@abbvie.com</v>
          </cell>
        </row>
        <row r="383">
          <cell r="A383" t="str">
            <v>Pignataro, Roberto</v>
          </cell>
          <cell r="D383" t="str">
            <v>roberto.pignataro@abbvie.com</v>
          </cell>
        </row>
        <row r="384">
          <cell r="A384" t="str">
            <v>Piwowarczyk, Hanna</v>
          </cell>
          <cell r="D384" t="str">
            <v>hanna.piwowarczyk@abbvie.com</v>
          </cell>
        </row>
        <row r="385">
          <cell r="A385" t="str">
            <v>Pocanic, Dalibor</v>
          </cell>
          <cell r="D385" t="str">
            <v>dalibor.pocanic@abbvie.com</v>
          </cell>
        </row>
        <row r="386">
          <cell r="A386" t="str">
            <v>Pokarowska, Ewa</v>
          </cell>
          <cell r="D386" t="str">
            <v>ewa.pokarowska@abbvie.com</v>
          </cell>
        </row>
        <row r="387">
          <cell r="A387" t="str">
            <v>Poznanski, Krzysztof</v>
          </cell>
          <cell r="D387" t="str">
            <v>krzysztof.poznanski@abbvie.com</v>
          </cell>
        </row>
        <row r="388">
          <cell r="A388" t="str">
            <v>Prazuch, Anna</v>
          </cell>
          <cell r="D388" t="str">
            <v>anna.prazuch@abbvie.com</v>
          </cell>
        </row>
        <row r="389">
          <cell r="A389" t="str">
            <v>Pulczynska, Anna</v>
          </cell>
          <cell r="D389" t="str">
            <v>anna.pulczynska@abbvie.com</v>
          </cell>
        </row>
        <row r="390">
          <cell r="A390" t="str">
            <v>Quesada, Victor</v>
          </cell>
          <cell r="D390" t="str">
            <v>victor.quesada@abbvie.com</v>
          </cell>
        </row>
        <row r="391">
          <cell r="A391" t="str">
            <v>Quesada, Wendy</v>
          </cell>
          <cell r="D391" t="str">
            <v>wendy.quesada@abbvie.com</v>
          </cell>
        </row>
        <row r="392">
          <cell r="A392" t="str">
            <v>Quiles Sariego, Keyla</v>
          </cell>
          <cell r="D392" t="str">
            <v>keyla.quilessariego@abbvie.com</v>
          </cell>
        </row>
        <row r="393">
          <cell r="A393" t="str">
            <v>Quintana Santiago, Carlos</v>
          </cell>
          <cell r="D393" t="str">
            <v>carlos.a.quintana.santiago@ey.com</v>
          </cell>
        </row>
        <row r="394">
          <cell r="A394" t="str">
            <v>Raczka, Justyna</v>
          </cell>
          <cell r="D394" t="str">
            <v>Justyna.Raczka@Abbvie.com</v>
          </cell>
        </row>
        <row r="395">
          <cell r="A395" t="str">
            <v>Ramirez, Alexandra</v>
          </cell>
          <cell r="D395" t="str">
            <v>alexandra.ramirez@cl.ey.com</v>
          </cell>
        </row>
        <row r="396">
          <cell r="A396" t="str">
            <v>Ramos, Ailyn Joy</v>
          </cell>
          <cell r="D396" t="str">
            <v>ailynjoy.ramos@abbvie.com</v>
          </cell>
        </row>
        <row r="397">
          <cell r="A397" t="str">
            <v>Rams, Adam</v>
          </cell>
          <cell r="D397" t="str">
            <v>adam.rams@abbvie.com</v>
          </cell>
        </row>
        <row r="398">
          <cell r="A398" t="str">
            <v>Rana, Ayush</v>
          </cell>
          <cell r="D398" t="str">
            <v>ayush.rana@abbvie.com</v>
          </cell>
        </row>
        <row r="399">
          <cell r="A399" t="str">
            <v xml:space="preserve">Ranara, Jolina </v>
          </cell>
          <cell r="D399" t="str">
            <v>jolina.ranara@abbvie.com</v>
          </cell>
        </row>
        <row r="400">
          <cell r="A400" t="str">
            <v>Raupp, Gregory</v>
          </cell>
          <cell r="D400" t="str">
            <v>Greg.Raupp@abbvie.com</v>
          </cell>
        </row>
        <row r="401">
          <cell r="A401" t="str">
            <v>Raupp, Stephanie</v>
          </cell>
          <cell r="D401" t="str">
            <v>stephanie.raupp@abbvie.com</v>
          </cell>
        </row>
        <row r="402">
          <cell r="A402" t="str">
            <v>Rdest, Agata</v>
          </cell>
          <cell r="D402" t="str">
            <v>agata.rdest@Abbvie.com</v>
          </cell>
        </row>
        <row r="403">
          <cell r="A403" t="str">
            <v>Redondo, Nikki Joy</v>
          </cell>
          <cell r="D403" t="str">
            <v>nikkijoy.redondo@abbvie.com</v>
          </cell>
        </row>
        <row r="404">
          <cell r="A404" t="str">
            <v>Reece, Abby</v>
          </cell>
          <cell r="D404" t="str">
            <v>abby.e.reece@ey.com</v>
          </cell>
        </row>
        <row r="405">
          <cell r="A405" t="str">
            <v>Refuerzo, Jurelie</v>
          </cell>
          <cell r="D405" t="str">
            <v>jurelie.refuerzo@abbvie.com</v>
          </cell>
        </row>
        <row r="406">
          <cell r="A406" t="str">
            <v>Reinhard, Brian</v>
          </cell>
          <cell r="D406" t="str">
            <v>brian.reinhard@abbvie.com</v>
          </cell>
        </row>
        <row r="407">
          <cell r="A407" t="str">
            <v>Rescek, David</v>
          </cell>
          <cell r="D407" t="str">
            <v>drescek@Abbvie.com</v>
          </cell>
        </row>
        <row r="408">
          <cell r="A408" t="str">
            <v>Rey Servano, Christian</v>
          </cell>
          <cell r="D408" t="str">
            <v>christianrey.servano@abbvie.com</v>
          </cell>
        </row>
        <row r="409">
          <cell r="A409" t="str">
            <v>Reymundo, Jhody</v>
          </cell>
          <cell r="D409" t="str">
            <v>jhody.reymundo@abbvie.com</v>
          </cell>
        </row>
        <row r="410">
          <cell r="A410" t="str">
            <v>Ringad, Mitzi</v>
          </cell>
          <cell r="D410" t="str">
            <v>mitzi.ringad@abbvie.com</v>
          </cell>
        </row>
        <row r="411">
          <cell r="A411" t="str">
            <v>Rios, Fabiola</v>
          </cell>
          <cell r="D411" t="str">
            <v>fabiola.riosgonzalez@abbvie.com</v>
          </cell>
        </row>
        <row r="412">
          <cell r="A412" t="str">
            <v>Robison, Connor</v>
          </cell>
          <cell r="D412" t="str">
            <v>connor.robison@abbvie.com</v>
          </cell>
        </row>
        <row r="413">
          <cell r="A413" t="str">
            <v>Rodriguez Rosado, Luanna</v>
          </cell>
          <cell r="D413" t="str">
            <v>luanna.rodriguezrosado@abbvie.com</v>
          </cell>
        </row>
        <row r="414">
          <cell r="A414" t="str">
            <v>Rodriguez, Ivan</v>
          </cell>
          <cell r="D414" t="str">
            <v>ivan.j.rodriguez@ey.com</v>
          </cell>
        </row>
        <row r="415">
          <cell r="A415" t="str">
            <v>Rodriguez, Mariana</v>
          </cell>
          <cell r="D415" t="str">
            <v>mariana.rodriguez.siles@cr.ey.com</v>
          </cell>
        </row>
        <row r="416">
          <cell r="A416" t="str">
            <v>Rodriguez, Sigfredo</v>
          </cell>
          <cell r="D416" t="str">
            <v>sigfredo.rodriguez@abbvie.com</v>
          </cell>
        </row>
        <row r="417">
          <cell r="A417" t="str">
            <v>Rodriguez, Toni-ann</v>
          </cell>
          <cell r="D417" t="str">
            <v>toniann.rodriguez@abbvie.com</v>
          </cell>
        </row>
        <row r="418">
          <cell r="A418" t="str">
            <v>Roman, Daniella</v>
          </cell>
          <cell r="D418" t="str">
            <v>daniela.roman@abbvie.com</v>
          </cell>
        </row>
        <row r="419">
          <cell r="A419" t="str">
            <v>Romano, Federico</v>
          </cell>
          <cell r="D419" t="str">
            <v>federico.romano@abbvie.com</v>
          </cell>
        </row>
        <row r="420">
          <cell r="A420" t="str">
            <v>Rosario, William</v>
          </cell>
          <cell r="D420" t="str">
            <v>william.rosariotorres@abbvie.com</v>
          </cell>
        </row>
        <row r="421">
          <cell r="A421" t="str">
            <v>Rose, Skylar</v>
          </cell>
          <cell r="D421" t="str">
            <v>skylar.rose@abbvie.com</v>
          </cell>
        </row>
        <row r="422">
          <cell r="A422" t="str">
            <v>Rosell, Brenda</v>
          </cell>
          <cell r="D422" t="str">
            <v>brenda.rosell@abbvie.com</v>
          </cell>
        </row>
        <row r="423">
          <cell r="A423" t="str">
            <v>RPA-Prod, B0011</v>
          </cell>
          <cell r="D423" t="str">
            <v>rpaprod.b0011@abbvie.com</v>
          </cell>
        </row>
        <row r="424">
          <cell r="A424" t="str">
            <v>Ruiz Santiago, Madelene</v>
          </cell>
          <cell r="D424" t="str">
            <v>madelene.ruizsantiago@abbvie.com</v>
          </cell>
        </row>
        <row r="425">
          <cell r="A425" t="str">
            <v>Rydzy, Magdalena</v>
          </cell>
          <cell r="D425" t="str">
            <v>magdalena.rydzy@abbvie.com</v>
          </cell>
        </row>
        <row r="426">
          <cell r="A426" t="str">
            <v>Sadlej, Wiktor</v>
          </cell>
          <cell r="D426" t="str">
            <v>wiktor.sadlej@abbvie.com</v>
          </cell>
        </row>
        <row r="427">
          <cell r="A427" t="str">
            <v>Sahal, Dhiraj</v>
          </cell>
          <cell r="D427" t="str">
            <v>dsahal@abbvie.com</v>
          </cell>
        </row>
        <row r="428">
          <cell r="A428" t="str">
            <v>Salaber, Fritzie</v>
          </cell>
          <cell r="D428" t="str">
            <v>fritzie.salaber@abbvie.com</v>
          </cell>
        </row>
        <row r="429">
          <cell r="A429" t="str">
            <v>Salazar, Cynthia</v>
          </cell>
          <cell r="D429" t="str">
            <v>cynthia.salazar@abbvie.com</v>
          </cell>
        </row>
        <row r="430">
          <cell r="A430" t="str">
            <v>SALCEDO, JANNA MAE</v>
          </cell>
          <cell r="D430" t="str">
            <v>jannamae.salcedo@abbvie.com</v>
          </cell>
        </row>
        <row r="431">
          <cell r="A431" t="str">
            <v>Saldo, Sheryl</v>
          </cell>
          <cell r="D431" t="str">
            <v>sheryl.saldo@abbvie.com</v>
          </cell>
        </row>
        <row r="432">
          <cell r="A432" t="str">
            <v>Salgado, Romina</v>
          </cell>
          <cell r="D432" t="str">
            <v>romina.salgado@abbvie.com</v>
          </cell>
        </row>
        <row r="433">
          <cell r="A433" t="str">
            <v>Sanchez, Victor</v>
          </cell>
          <cell r="D433" t="str">
            <v>victor.h.sanchez.sanchez@mx.ey.com</v>
          </cell>
        </row>
        <row r="434">
          <cell r="A434" t="str">
            <v>Sandoval, Virginia</v>
          </cell>
          <cell r="D434" t="str">
            <v>virginia.sandoval@abbvie.com</v>
          </cell>
        </row>
        <row r="435">
          <cell r="A435" t="str">
            <v>Sandrino, Jay Ning</v>
          </cell>
          <cell r="D435" t="str">
            <v>jayning.sandrino@abbvie.com</v>
          </cell>
        </row>
        <row r="436">
          <cell r="A436" t="str">
            <v>Sanocka, Kinga</v>
          </cell>
          <cell r="D436" t="str">
            <v>kinga.sanocka@abbvie.com</v>
          </cell>
        </row>
        <row r="437">
          <cell r="A437" t="str">
            <v>Savtsuk, Aleksandr</v>
          </cell>
          <cell r="D437" t="str">
            <v>aleksandr.savtsuk@abbvie.com</v>
          </cell>
        </row>
        <row r="438">
          <cell r="A438" t="str">
            <v>Scigliano, Gian</v>
          </cell>
          <cell r="D438" t="str">
            <v>gian.p.scigliano@ar.ey.com</v>
          </cell>
        </row>
        <row r="439">
          <cell r="A439" t="str">
            <v>Shaw, Sneha</v>
          </cell>
          <cell r="D439" t="str">
            <v>sneha.shaw@abbvie.com</v>
          </cell>
        </row>
        <row r="440">
          <cell r="A440" t="str">
            <v>Shen, Liping</v>
          </cell>
          <cell r="D440" t="str">
            <v>lshen@abbvie.com</v>
          </cell>
        </row>
        <row r="441">
          <cell r="A441" t="str">
            <v>Sherman, Ernest</v>
          </cell>
          <cell r="D441" t="str">
            <v>ernest.sherman@abbvie.com</v>
          </cell>
        </row>
        <row r="442">
          <cell r="A442" t="str">
            <v>Shevchenko, Iryna</v>
          </cell>
          <cell r="D442" t="str">
            <v>iryna.shevchenko@abbvie.com</v>
          </cell>
        </row>
        <row r="443">
          <cell r="A443" t="str">
            <v>Shulha, Valentyna</v>
          </cell>
          <cell r="D443" t="str">
            <v>valentyna.shulha@abbvie.com</v>
          </cell>
        </row>
        <row r="444">
          <cell r="A444" t="str">
            <v>Siano, Angelica Rose</v>
          </cell>
          <cell r="D444" t="str">
            <v>angelicarose.siano@abbvie.com</v>
          </cell>
        </row>
        <row r="445">
          <cell r="A445" t="str">
            <v>Siebecker, Zachary</v>
          </cell>
          <cell r="D445" t="str">
            <v>zachary.siebecker@abbvie.com</v>
          </cell>
        </row>
        <row r="446">
          <cell r="A446" t="str">
            <v>Sigue, Vivian</v>
          </cell>
          <cell r="D446" t="str">
            <v>vivian.sigue@abbvie.com</v>
          </cell>
        </row>
        <row r="447">
          <cell r="A447" t="str">
            <v>Sikora, Renata</v>
          </cell>
          <cell r="D447" t="str">
            <v>renata.sikora@abbvie.com</v>
          </cell>
        </row>
        <row r="448">
          <cell r="A448" t="str">
            <v>Silva, Joao</v>
          </cell>
          <cell r="D448" t="str">
            <v>joao.p.silva@abbvie.com</v>
          </cell>
        </row>
        <row r="449">
          <cell r="A449" t="str">
            <v>Simansjah, Firawati</v>
          </cell>
          <cell r="D449" t="str">
            <v>firawati.simansjah@Abbvie.com</v>
          </cell>
        </row>
        <row r="450">
          <cell r="A450" t="str">
            <v>Simonetti, Keisla</v>
          </cell>
          <cell r="D450" t="str">
            <v>keisla.simonetti@abbvie.com</v>
          </cell>
        </row>
        <row r="451">
          <cell r="A451" t="str">
            <v>Singh, Anamika</v>
          </cell>
          <cell r="D451" t="str">
            <v>anamika.singh2@abbvie.com</v>
          </cell>
        </row>
        <row r="452">
          <cell r="A452" t="str">
            <v>Siong, Pota</v>
          </cell>
          <cell r="D452" t="str">
            <v>pota.siong@abbvie.com</v>
          </cell>
        </row>
        <row r="453">
          <cell r="A453" t="str">
            <v>Sison, Venus Margaret</v>
          </cell>
          <cell r="D453" t="str">
            <v>venusmargaret.sison@abbvie.com</v>
          </cell>
        </row>
        <row r="454">
          <cell r="A454" t="str">
            <v>Skripova, Antonina</v>
          </cell>
          <cell r="D454" t="str">
            <v>tonya.skripova@abbvie.com</v>
          </cell>
        </row>
        <row r="455">
          <cell r="A455" t="str">
            <v>Sliz, Wojciech</v>
          </cell>
          <cell r="D455" t="str">
            <v>wojciech.sliz@abbvie.com</v>
          </cell>
        </row>
        <row r="456">
          <cell r="A456" t="str">
            <v>Smith, Amanda</v>
          </cell>
          <cell r="D456" t="str">
            <v>Amanda.Smith@abbvie.com</v>
          </cell>
        </row>
        <row r="457">
          <cell r="A457" t="str">
            <v>So, Selina</v>
          </cell>
          <cell r="D457" t="str">
            <v>selina.so@abbvie.com</v>
          </cell>
        </row>
        <row r="458">
          <cell r="A458" t="str">
            <v>Solak, Konrad</v>
          </cell>
          <cell r="D458" t="str">
            <v>konrad.solak@abbvie.com</v>
          </cell>
        </row>
        <row r="459">
          <cell r="A459" t="str">
            <v>Solis, Juan</v>
          </cell>
          <cell r="D459" t="str">
            <v>juan.solisdiaz@abbvie.com</v>
          </cell>
        </row>
        <row r="460">
          <cell r="A460" t="str">
            <v>Somers, Scott</v>
          </cell>
          <cell r="D460" t="str">
            <v>scott.somers@abbvie.com</v>
          </cell>
        </row>
        <row r="461">
          <cell r="A461" t="str">
            <v>Sroka, Paulina</v>
          </cell>
          <cell r="D461" t="str">
            <v>paulina.sroka@abbvie.com</v>
          </cell>
        </row>
        <row r="462">
          <cell r="A462" t="str">
            <v>Stasik, Malgorzata</v>
          </cell>
          <cell r="D462" t="str">
            <v>malgorzata.stasik@abbvie.com</v>
          </cell>
        </row>
        <row r="463">
          <cell r="A463" t="str">
            <v xml:space="preserve">STEVENS, ZACHARY </v>
          </cell>
          <cell r="D463" t="str">
            <v>ZACHARY.STEVENS@EY.COM</v>
          </cell>
        </row>
        <row r="464">
          <cell r="A464" t="str">
            <v>Stocka, Elzbieta</v>
          </cell>
          <cell r="D464" t="str">
            <v>elzbieta.stocka@abbvie.com</v>
          </cell>
        </row>
        <row r="465">
          <cell r="A465" t="str">
            <v>Stoney, Jennifer</v>
          </cell>
          <cell r="D465" t="str">
            <v>jennifer.stoney@abbvie.com</v>
          </cell>
        </row>
        <row r="466">
          <cell r="A466" t="str">
            <v>Strongylos, Antonios</v>
          </cell>
          <cell r="D466" t="str">
            <v>antonios.strongylos@Abbvie.com</v>
          </cell>
        </row>
        <row r="467">
          <cell r="A467" t="str">
            <v>Stumpf, Florian</v>
          </cell>
          <cell r="D467" t="str">
            <v>florian.stumpf@abbvie.com</v>
          </cell>
        </row>
        <row r="468">
          <cell r="A468" t="str">
            <v>Styrna, Tomasz</v>
          </cell>
          <cell r="D468" t="str">
            <v>tomasz.styrna@abbvie.com</v>
          </cell>
        </row>
        <row r="469">
          <cell r="A469" t="str">
            <v>Su, Apple</v>
          </cell>
          <cell r="D469" t="str">
            <v>apple.su@abbvie.com</v>
          </cell>
        </row>
        <row r="470">
          <cell r="A470" t="str">
            <v>Sukitcharoenphon, Kamonwan</v>
          </cell>
          <cell r="D470" t="str">
            <v>kamonwan.sukitcharoenphon@abbvie.com</v>
          </cell>
        </row>
        <row r="471">
          <cell r="A471" t="str">
            <v>Sun, Bo</v>
          </cell>
          <cell r="D471" t="str">
            <v>bsun@abbvie.com</v>
          </cell>
        </row>
        <row r="472">
          <cell r="A472" t="str">
            <v>Suszylo, Maciej</v>
          </cell>
          <cell r="D472" t="str">
            <v>maciej.suszylo@abbvie.com</v>
          </cell>
        </row>
        <row r="473">
          <cell r="A473" t="str">
            <v>Swaney, Robert</v>
          </cell>
          <cell r="D473" t="str">
            <v>rob.swaney@abbvie.com</v>
          </cell>
        </row>
        <row r="474">
          <cell r="A474" t="str">
            <v>SWIDERSKA, ANNA</v>
          </cell>
          <cell r="D474" t="str">
            <v>anna.swiderska@abbvie.com</v>
          </cell>
        </row>
        <row r="475">
          <cell r="A475" t="str">
            <v>Syme, James</v>
          </cell>
          <cell r="D475" t="str">
            <v>james.syme@abbvie.com</v>
          </cell>
        </row>
        <row r="476">
          <cell r="A476" t="str">
            <v>System Administrator</v>
          </cell>
          <cell r="D476" t="str">
            <v>GLAdmin@BlackLine.com</v>
          </cell>
        </row>
        <row r="477">
          <cell r="A477" t="str">
            <v>Szczupak, Patrick</v>
          </cell>
          <cell r="D477" t="str">
            <v>patrick.szczupak@abbvie.com</v>
          </cell>
        </row>
        <row r="478">
          <cell r="A478" t="str">
            <v>Szlaga, Elzbieta</v>
          </cell>
          <cell r="D478" t="str">
            <v>Elzbieta.Szlaga@Abbvie.com</v>
          </cell>
        </row>
        <row r="479">
          <cell r="A479" t="str">
            <v>Tabash Cortes, Jaime</v>
          </cell>
          <cell r="D479" t="str">
            <v>jaime.tabashcortes@abbvie.com</v>
          </cell>
        </row>
        <row r="480">
          <cell r="A480" t="str">
            <v>Taduran, Michelle</v>
          </cell>
          <cell r="D480" t="str">
            <v>michelle.taduran@abbvie.com</v>
          </cell>
        </row>
        <row r="481">
          <cell r="A481" t="str">
            <v>Talarczyk, Beata</v>
          </cell>
          <cell r="D481" t="str">
            <v>beata.talarczyk@abbvie.com</v>
          </cell>
        </row>
        <row r="482">
          <cell r="A482" t="str">
            <v>Talwaria, Kriti</v>
          </cell>
          <cell r="D482" t="str">
            <v>Kriti.Talwaria@gds.ey.com</v>
          </cell>
        </row>
        <row r="483">
          <cell r="A483" t="str">
            <v>Tang, Rong</v>
          </cell>
          <cell r="D483" t="str">
            <v>rong.tang@abbvie.com</v>
          </cell>
        </row>
        <row r="484">
          <cell r="A484" t="str">
            <v>Tasayco, Jean Piero</v>
          </cell>
          <cell r="D484" t="str">
            <v>jeanpiero.a.tasayco@pe.ey.com</v>
          </cell>
        </row>
        <row r="485">
          <cell r="A485" t="str">
            <v>Teeling, Mark</v>
          </cell>
          <cell r="D485" t="str">
            <v>mark.teeling@abbvie.com</v>
          </cell>
        </row>
        <row r="486">
          <cell r="A486" t="str">
            <v>Tervo-Mcdonald, Mary</v>
          </cell>
          <cell r="D486" t="str">
            <v>mary.tervo-mcdonald@abbvie.com</v>
          </cell>
        </row>
        <row r="487">
          <cell r="A487" t="str">
            <v>Tesoro, Rose Philippine</v>
          </cell>
          <cell r="D487" t="str">
            <v>rosephilippine.tesoro@abbvie.com</v>
          </cell>
        </row>
        <row r="488">
          <cell r="A488" t="str">
            <v>Thimjon, Tyler</v>
          </cell>
          <cell r="D488" t="str">
            <v>tyler.j.thimjon@ey.com</v>
          </cell>
        </row>
        <row r="489">
          <cell r="A489" t="str">
            <v>Timotius, Elenora</v>
          </cell>
          <cell r="D489" t="str">
            <v>elenora.timotius@abbvie.com</v>
          </cell>
        </row>
        <row r="490">
          <cell r="A490" t="str">
            <v>Titier, Pauline</v>
          </cell>
          <cell r="D490" t="str">
            <v>pauline.titier@abbvie.com</v>
          </cell>
        </row>
        <row r="491">
          <cell r="A491" t="str">
            <v>Torres Rodriguez, Mary Ann</v>
          </cell>
          <cell r="D491" t="str">
            <v>MaryAnn.Torres-Rodriguez@abbvie.com</v>
          </cell>
        </row>
        <row r="492">
          <cell r="A492" t="str">
            <v>Torres Ruiz, Gladys</v>
          </cell>
          <cell r="D492" t="str">
            <v>Gladys.Torres@abbvie.com</v>
          </cell>
        </row>
        <row r="493">
          <cell r="A493" t="str">
            <v>Torres Vergara, Rafael</v>
          </cell>
          <cell r="D493" t="str">
            <v>rafael.torresvergara@abbvie.com</v>
          </cell>
        </row>
        <row r="494">
          <cell r="A494" t="str">
            <v>Tryka, Patrycja</v>
          </cell>
          <cell r="D494" t="str">
            <v>patrycja.tryka@abbvie.com</v>
          </cell>
        </row>
        <row r="495">
          <cell r="A495" t="str">
            <v>Tuderti, Marco</v>
          </cell>
          <cell r="D495" t="str">
            <v>Marco.Tuderti@abbvie.com</v>
          </cell>
        </row>
        <row r="496">
          <cell r="A496" t="str">
            <v>Turbak, Katarzyna</v>
          </cell>
          <cell r="D496" t="str">
            <v>katarzyna.turbak@abbvie.com</v>
          </cell>
        </row>
        <row r="497">
          <cell r="A497" t="str">
            <v>Turriago Guzman, David</v>
          </cell>
          <cell r="D497" t="str">
            <v>david.turriagoguzman@abbvie.com</v>
          </cell>
        </row>
        <row r="498">
          <cell r="A498" t="str">
            <v>Tuttle, Luke</v>
          </cell>
          <cell r="D498" t="str">
            <v>luke.tuttle@abbvie.com</v>
          </cell>
        </row>
        <row r="499">
          <cell r="A499" t="str">
            <v>Urbanczyk, Grzegorz</v>
          </cell>
          <cell r="D499" t="str">
            <v>grzegorz.urbanczyk@abbvie.com</v>
          </cell>
        </row>
        <row r="500">
          <cell r="A500" t="str">
            <v>Urbina, Doris</v>
          </cell>
          <cell r="D500" t="str">
            <v>doris.urbina@abbvie.com</v>
          </cell>
        </row>
        <row r="501">
          <cell r="A501" t="str">
            <v>Valencia, Julie Ann</v>
          </cell>
          <cell r="D501" t="str">
            <v>julieann.valencia@abbvie.com</v>
          </cell>
        </row>
        <row r="502">
          <cell r="A502" t="str">
            <v>Valerie Miraña, Hanz Miko</v>
          </cell>
          <cell r="D502" t="str">
            <v>hanzmikovalerie.miraa@abbvie.com</v>
          </cell>
        </row>
        <row r="503">
          <cell r="A503" t="str">
            <v>Valiente, Loraine</v>
          </cell>
          <cell r="D503" t="str">
            <v>loraine.valiente@abbvie.com</v>
          </cell>
        </row>
        <row r="504">
          <cell r="A504" t="str">
            <v>van Werven, Cordy</v>
          </cell>
          <cell r="D504" t="str">
            <v>cordy.vanwerven@abbvie.com</v>
          </cell>
        </row>
        <row r="505">
          <cell r="A505" t="str">
            <v>Vandersmit, Anrich</v>
          </cell>
          <cell r="D505" t="str">
            <v>anrich.vandersmit@abbvie.com</v>
          </cell>
        </row>
        <row r="506">
          <cell r="A506" t="str">
            <v>Vanis, Georgia</v>
          </cell>
          <cell r="D506" t="str">
            <v>georgia.vanis@abbvie.com</v>
          </cell>
        </row>
        <row r="507">
          <cell r="A507" t="str">
            <v>Velasco, Monica</v>
          </cell>
          <cell r="D507" t="str">
            <v>monica.e.velasco@abbvie.com</v>
          </cell>
        </row>
        <row r="508">
          <cell r="A508" t="str">
            <v>Venkatachalam, Vinotha</v>
          </cell>
          <cell r="D508" t="str">
            <v>vinotha.venkatachalam@abbvie.com</v>
          </cell>
        </row>
        <row r="509">
          <cell r="A509" t="str">
            <v>Verdejo, Danielle Marie</v>
          </cell>
          <cell r="D509" t="str">
            <v>daniellemarie.verdejo@abbvie.com</v>
          </cell>
        </row>
        <row r="510">
          <cell r="A510" t="str">
            <v>Vhora, Mohammad</v>
          </cell>
          <cell r="D510" t="str">
            <v>mohammad.vhora@abbvie.com</v>
          </cell>
        </row>
        <row r="511">
          <cell r="A511" t="str">
            <v>Villagomez, Jasmine</v>
          </cell>
          <cell r="D511" t="str">
            <v>jasmine.villagomez@pwc.com</v>
          </cell>
        </row>
        <row r="512">
          <cell r="A512" t="str">
            <v>Villanea, Javier</v>
          </cell>
          <cell r="D512" t="str">
            <v>javier.villanea@abbvie.com</v>
          </cell>
        </row>
        <row r="513">
          <cell r="A513" t="str">
            <v>Villegas, Wendy</v>
          </cell>
          <cell r="D513" t="str">
            <v>wendy.villegas@abbvie.com</v>
          </cell>
        </row>
        <row r="514">
          <cell r="A514" t="str">
            <v>Walas, Barbara</v>
          </cell>
          <cell r="D514" t="str">
            <v>barbara.walas@abbvie.com</v>
          </cell>
        </row>
        <row r="515">
          <cell r="A515" t="str">
            <v>Walker, Andreas</v>
          </cell>
          <cell r="D515" t="str">
            <v>andreas.walker@abbvie.com</v>
          </cell>
        </row>
        <row r="516">
          <cell r="A516" t="str">
            <v>Walsh, Jacob</v>
          </cell>
          <cell r="D516" t="str">
            <v>jacob.walsh@abbvie.com</v>
          </cell>
        </row>
        <row r="517">
          <cell r="A517" t="str">
            <v>Wang, Wei</v>
          </cell>
          <cell r="D517" t="str">
            <v>weimia.wang@abbvie.com</v>
          </cell>
        </row>
        <row r="518">
          <cell r="A518" t="str">
            <v>Wang, Xuejiao</v>
          </cell>
          <cell r="D518" t="str">
            <v>xuejiao.wang@abbvie.com</v>
          </cell>
        </row>
        <row r="519">
          <cell r="A519" t="str">
            <v>Wang, Yanling</v>
          </cell>
          <cell r="D519" t="str">
            <v>yanling.wang@abbvie.com</v>
          </cell>
        </row>
        <row r="520">
          <cell r="A520" t="str">
            <v>Warcholinska, Joanna</v>
          </cell>
          <cell r="D520" t="str">
            <v>joanna.warcholinska@abbvie.com</v>
          </cell>
        </row>
        <row r="521">
          <cell r="A521" t="str">
            <v>Ward, Stephanie</v>
          </cell>
          <cell r="D521" t="str">
            <v>stephanie.m.ward@abbvie.com</v>
          </cell>
        </row>
        <row r="522">
          <cell r="A522" t="str">
            <v>Warnstedt, Derek</v>
          </cell>
          <cell r="D522" t="str">
            <v>derek.warnstedt@ey.com</v>
          </cell>
        </row>
        <row r="523">
          <cell r="A523" t="str">
            <v>Webster, Kimberly</v>
          </cell>
          <cell r="D523" t="str">
            <v>kimberly.webster@abbvie.com</v>
          </cell>
        </row>
        <row r="524">
          <cell r="A524" t="str">
            <v>Williams, Leekeetria</v>
          </cell>
          <cell r="D524" t="str">
            <v>leekeetria.williams@abbvie.com</v>
          </cell>
        </row>
        <row r="525">
          <cell r="A525" t="str">
            <v>Wilson, Thomas</v>
          </cell>
          <cell r="D525" t="str">
            <v>thomas.w.wilson@abbvie.com</v>
          </cell>
        </row>
        <row r="526">
          <cell r="A526" t="str">
            <v>Winiarczyk, Alina</v>
          </cell>
          <cell r="D526" t="str">
            <v>alina.winiarczyk@abbvie.com</v>
          </cell>
        </row>
        <row r="527">
          <cell r="A527" t="str">
            <v>Wise, Thomas</v>
          </cell>
          <cell r="D527" t="str">
            <v>thomas.wise@abbvie.com</v>
          </cell>
        </row>
        <row r="528">
          <cell r="A528" t="str">
            <v>Wisniowska, Anna</v>
          </cell>
          <cell r="D528" t="str">
            <v>anna.wisniowska@abbvie.com</v>
          </cell>
        </row>
        <row r="529">
          <cell r="A529" t="str">
            <v>Wnuk, Karolina</v>
          </cell>
          <cell r="D529" t="str">
            <v>karolina.wnuk@abbvie.com</v>
          </cell>
        </row>
        <row r="530">
          <cell r="A530" t="str">
            <v>Wojcik, Antoni</v>
          </cell>
          <cell r="D530" t="str">
            <v>antoni.wojcik@abbvie.com</v>
          </cell>
        </row>
        <row r="531">
          <cell r="A531" t="str">
            <v>Wojtunik, Zuzanna</v>
          </cell>
          <cell r="D531" t="str">
            <v>zuzanna.wojtunik@abbvie.com</v>
          </cell>
        </row>
        <row r="532">
          <cell r="A532" t="str">
            <v>Wolfsen, Rende</v>
          </cell>
          <cell r="D532" t="str">
            <v>rende.wolfsen@abbvie.com</v>
          </cell>
        </row>
        <row r="533">
          <cell r="A533" t="str">
            <v>Woo, Sau Mei</v>
          </cell>
          <cell r="D533" t="str">
            <v>saumei.woo@abbvie.com</v>
          </cell>
        </row>
        <row r="534">
          <cell r="A534" t="str">
            <v>Wozniak, Magdalena</v>
          </cell>
          <cell r="D534" t="str">
            <v>magdalena.wozniak@abbvie.com</v>
          </cell>
        </row>
        <row r="535">
          <cell r="A535" t="str">
            <v>WU, Jason</v>
          </cell>
          <cell r="D535" t="str">
            <v>jason.wt.wu@cn.ey.com</v>
          </cell>
        </row>
        <row r="536">
          <cell r="A536" t="str">
            <v>Yakimovich, Denis</v>
          </cell>
          <cell r="D536" t="str">
            <v>denis.i.yakimovich1@lv.ey.com</v>
          </cell>
        </row>
        <row r="537">
          <cell r="A537" t="str">
            <v>Yang, Ming</v>
          </cell>
          <cell r="D537" t="str">
            <v>ming.yang@abbvie.com</v>
          </cell>
        </row>
        <row r="538">
          <cell r="A538" t="str">
            <v>YAO, JIEWEN</v>
          </cell>
          <cell r="D538" t="str">
            <v>jiewen.yao@abbvie.com</v>
          </cell>
        </row>
        <row r="539">
          <cell r="A539" t="str">
            <v xml:space="preserve">Yaro, Jazmin </v>
          </cell>
          <cell r="D539" t="str">
            <v>jazmin.yaro@pe.ey.com</v>
          </cell>
        </row>
        <row r="540">
          <cell r="A540" t="str">
            <v>Ying Tsai, Yi</v>
          </cell>
          <cell r="D540" t="str">
            <v>emily.tsai@abbvie.com</v>
          </cell>
        </row>
        <row r="541">
          <cell r="A541" t="str">
            <v>Yu, Cai</v>
          </cell>
          <cell r="D541" t="str">
            <v>yu.cai@abbvie.com</v>
          </cell>
        </row>
        <row r="542">
          <cell r="A542" t="str">
            <v>Yu, Ping</v>
          </cell>
          <cell r="D542" t="str">
            <v>yup@abbvie.com</v>
          </cell>
        </row>
        <row r="543">
          <cell r="A543" t="str">
            <v>Yu, Vivian</v>
          </cell>
          <cell r="D543" t="str">
            <v>vivian.yu@abbvie.com</v>
          </cell>
        </row>
        <row r="544">
          <cell r="A544" t="str">
            <v>Zacna, Dominika</v>
          </cell>
          <cell r="D544" t="str">
            <v>dominika.zacna@abbvie.com</v>
          </cell>
        </row>
        <row r="545">
          <cell r="A545" t="str">
            <v>Zajac, Maciej</v>
          </cell>
          <cell r="D545" t="str">
            <v>maciej.zajac@abbvie.com</v>
          </cell>
        </row>
        <row r="546">
          <cell r="A546" t="str">
            <v>Zeng, Brenda</v>
          </cell>
          <cell r="D546" t="str">
            <v>binghuabrenda.zeng@abbvie.com</v>
          </cell>
        </row>
        <row r="547">
          <cell r="A547" t="str">
            <v>Zep, Artur</v>
          </cell>
          <cell r="D547" t="str">
            <v>artur.zep@abbvie.com</v>
          </cell>
        </row>
        <row r="548">
          <cell r="A548" t="str">
            <v>Zhang, Bo</v>
          </cell>
          <cell r="D548" t="str">
            <v>bo.zhang2@abbvie.com</v>
          </cell>
        </row>
        <row r="549">
          <cell r="A549" t="str">
            <v>Zhang, MeiHui Andrea</v>
          </cell>
          <cell r="D549" t="str">
            <v>andrea.zhang@abbvie.com</v>
          </cell>
        </row>
        <row r="550">
          <cell r="A550" t="str">
            <v>Zhao, Bella</v>
          </cell>
          <cell r="D550" t="str">
            <v>bella.zhao@abbvie.com</v>
          </cell>
        </row>
        <row r="551">
          <cell r="A551" t="str">
            <v>Zhu, Hongli</v>
          </cell>
          <cell r="D551" t="str">
            <v>hongli.zhu@abbvie.com</v>
          </cell>
        </row>
        <row r="552">
          <cell r="A552" t="str">
            <v>Zijlema, Tjakko</v>
          </cell>
          <cell r="D552" t="str">
            <v>tjakko.zijlema@abbvie.com</v>
          </cell>
        </row>
        <row r="553">
          <cell r="A553" t="str">
            <v>ZOGAS, TOMASZ</v>
          </cell>
          <cell r="D553" t="str">
            <v>tomasz.zogas2@abbvie.com</v>
          </cell>
        </row>
        <row r="554">
          <cell r="A554" t="str">
            <v>Zou, Rachel</v>
          </cell>
          <cell r="D554" t="str">
            <v>rachel.zou@abbvie.com</v>
          </cell>
        </row>
        <row r="555">
          <cell r="A555" t="str">
            <v>Zulic, Samir</v>
          </cell>
          <cell r="D555" t="str">
            <v>samir.zulic@abbvie.com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mmary"/>
      <sheetName val="Payroll P9"/>
      <sheetName val="2021 SC Vacation"/>
      <sheetName val="2022 Sales force Bonus"/>
      <sheetName val="Dif payroll and payment "/>
      <sheetName val="13th Salary"/>
      <sheetName val="2021 SC Payroll Diff"/>
      <sheetName val="Sales Force Bonus  2020"/>
      <sheetName val="Rep May20"/>
      <sheetName val="Rep April20"/>
      <sheetName val="Rep March20"/>
      <sheetName val="SUSS March20"/>
    </sheetNames>
    <sheetDataSet>
      <sheetData sheetId="0"/>
      <sheetData sheetId="1"/>
      <sheetData sheetId="2">
        <row r="3">
          <cell r="L3">
            <v>44157450.550000206</v>
          </cell>
        </row>
      </sheetData>
      <sheetData sheetId="3">
        <row r="3">
          <cell r="O3" t="str">
            <v>Row Labels</v>
          </cell>
        </row>
      </sheetData>
      <sheetData sheetId="4">
        <row r="19">
          <cell r="V19">
            <v>9110820.5026846733</v>
          </cell>
        </row>
      </sheetData>
      <sheetData sheetId="5">
        <row r="10">
          <cell r="J10">
            <v>140901.41000000271</v>
          </cell>
        </row>
        <row r="21">
          <cell r="J21">
            <v>11006.8800000021</v>
          </cell>
        </row>
        <row r="28">
          <cell r="J28">
            <v>-77772.130000002682</v>
          </cell>
        </row>
      </sheetData>
      <sheetData sheetId="6">
        <row r="53">
          <cell r="AC53">
            <v>7471547.5730000036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gado, Romina C" refreshedDate="45280.918653587963" createdVersion="8" refreshedVersion="8" minRefreshableVersion="3" recordCount="72" xr:uid="{00000000-000A-0000-FFFF-FFFF15000000}">
  <cacheSource type="worksheet">
    <worksheetSource ref="A3:P75" sheet="REPS Support"/>
  </cacheSource>
  <cacheFields count="15">
    <cacheField name="Pais" numFmtId="0">
      <sharedItems containsBlank="1"/>
    </cacheField>
    <cacheField name="Legacy" numFmtId="0">
      <sharedItems containsBlank="1"/>
    </cacheField>
    <cacheField name="CC" numFmtId="0">
      <sharedItems containsBlank="1" count="12">
        <s v="642919"/>
        <s v="642920"/>
        <s v="619089"/>
        <s v="642921"/>
        <s v="642924"/>
        <s v="642922"/>
        <s v="642917"/>
        <s v="642925"/>
        <s v="629551"/>
        <s v="629529"/>
        <s v="642927"/>
        <m/>
      </sharedItems>
    </cacheField>
    <cacheField name="UPI" numFmtId="0">
      <sharedItems containsString="0" containsBlank="1" containsNumber="1" containsInteger="1" minValue="10151438" maxValue="15198252"/>
    </cacheField>
    <cacheField name="Employee Name" numFmtId="0">
      <sharedItems containsBlank="1"/>
    </cacheField>
    <cacheField name="Rol" numFmtId="0">
      <sharedItems containsBlank="1"/>
    </cacheField>
    <cacheField name="Team" numFmtId="0">
      <sharedItems containsBlank="1"/>
    </cacheField>
    <cacheField name="Componente 1" numFmtId="188">
      <sharedItems containsSemiMixedTypes="0" containsString="0" containsNumber="1" minValue="107699.99959999998" maxValue="8028299.977999988"/>
    </cacheField>
    <cacheField name="Componente 2" numFmtId="188">
      <sharedItems containsSemiMixedTypes="0" containsString="0" containsNumber="1" minValue="323099.99879999994" maxValue="24084899.933999971"/>
    </cacheField>
    <cacheField name="Componente 3" numFmtId="188">
      <sharedItems containsSemiMixedTypes="0" containsString="0" containsNumber="1" minValue="484799.99879999994" maxValue="47705279.879759982"/>
    </cacheField>
    <cacheField name="Componente 4" numFmtId="188">
      <sharedItems containsSemiMixedTypes="0" containsString="0" containsNumber="1" minValue="0" maxValue="7417499.9831999978"/>
    </cacheField>
    <cacheField name="Componente 5" numFmtId="188">
      <sharedItems containsSemiMixedTypes="0" containsString="0" containsNumber="1" minValue="0" maxValue="4893449.9871999985"/>
    </cacheField>
    <cacheField name="Componente 6" numFmtId="188">
      <sharedItems containsSemiMixedTypes="0" containsString="0" containsNumber="1" minValue="0" maxValue="5204249.987999999"/>
    </cacheField>
    <cacheField name="Monto Final" numFmtId="189">
      <sharedItems containsSemiMixedTypes="0" containsString="0" containsNumber="1" minValue="915599.99719999987" maxValue="97333679.750160053"/>
    </cacheField>
    <cacheField name="Social charges" numFmtId="189">
      <sharedItems containsSemiMixedTypes="0" containsString="0" containsNumber="1" minValue="256367.999216" maxValue="27253430.330044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ARG"/>
    <s v="L-ABBV"/>
    <x v="0"/>
    <n v="10632503"/>
    <s v="Employee 1"/>
    <s v="REP"/>
    <s v="AD"/>
    <n v="107699.99959999998"/>
    <n v="323099.99879999994"/>
    <n v="646199.99759999989"/>
    <n v="0"/>
    <n v="269249.99899999995"/>
    <n v="269249.99899999995"/>
    <n v="1615499.9939999995"/>
    <n v="452339.9983199999"/>
  </r>
  <r>
    <s v="ARG"/>
    <s v="L-ABBV"/>
    <x v="0"/>
    <n v="10165908"/>
    <s v="Employee 2"/>
    <s v="REP"/>
    <s v="AD"/>
    <n v="107699.99959999998"/>
    <n v="323099.99879999994"/>
    <n v="646199.99759999989"/>
    <n v="0"/>
    <n v="269249.99899999995"/>
    <n v="269249.99899999995"/>
    <n v="1615499.9939999995"/>
    <n v="452339.9983199999"/>
  </r>
  <r>
    <s v="ARG"/>
    <s v="L-ABBV"/>
    <x v="1"/>
    <n v="10768228"/>
    <s v="Employee 3"/>
    <s v="DM"/>
    <s v="IBD"/>
    <n v="155400.00040000002"/>
    <n v="466200.00120000006"/>
    <n v="932400.00240000011"/>
    <n v="466200.00120000006"/>
    <n v="0"/>
    <n v="388500.00100000005"/>
    <n v="2408700.0062000002"/>
    <n v="674436.00173600006"/>
  </r>
  <r>
    <s v="ARG"/>
    <s v="L-ABBV"/>
    <x v="0"/>
    <n v="10768228"/>
    <s v="Employee 4"/>
    <s v="DM"/>
    <s v="PSO"/>
    <n v="155400.00040000002"/>
    <n v="466200.00120000006"/>
    <n v="932400.00240000011"/>
    <n v="0"/>
    <n v="0"/>
    <n v="0"/>
    <n v="1554000.0040000002"/>
    <n v="435120.00112000009"/>
  </r>
  <r>
    <s v="ARG"/>
    <s v="L-ABBV"/>
    <x v="1"/>
    <n v="15032865"/>
    <s v="Employee 5"/>
    <s v="REP"/>
    <s v="IBD"/>
    <n v="107699.99959999998"/>
    <n v="323099.99879999994"/>
    <n v="775439.99711999984"/>
    <n v="323099.99879999994"/>
    <n v="0"/>
    <n v="269249.99899999995"/>
    <n v="1798589.9933199994"/>
    <n v="503605.19812959991"/>
  </r>
  <r>
    <s v="ARG"/>
    <s v="L-ABBV"/>
    <x v="1"/>
    <n v="10656347"/>
    <s v="Employee 6"/>
    <s v="REP"/>
    <s v="IBD"/>
    <n v="107699.99959999998"/>
    <n v="323099.99879999994"/>
    <n v="516959.99807999987"/>
    <n v="323099.99879999994"/>
    <n v="0"/>
    <n v="269249.99899999995"/>
    <n v="1540109.9942799998"/>
    <n v="431230.79839839996"/>
  </r>
  <r>
    <s v="ARG"/>
    <s v="L-ABBV"/>
    <x v="1"/>
    <n v="10656344"/>
    <s v="Employee 7"/>
    <s v="REP"/>
    <s v="IBD"/>
    <n v="107699.99959999998"/>
    <n v="323099.99879999994"/>
    <n v="646199.99759999989"/>
    <n v="323099.99879999994"/>
    <n v="0"/>
    <n v="269249.99899999995"/>
    <n v="1669349.9937999998"/>
    <n v="467417.99826399999"/>
  </r>
  <r>
    <s v="ARG"/>
    <s v="L-ABBV"/>
    <x v="1"/>
    <n v="10657247"/>
    <s v="Employee 8"/>
    <s v="REP"/>
    <s v="IBD"/>
    <n v="107699.99959999998"/>
    <n v="323099.99879999994"/>
    <n v="646199.99759999989"/>
    <n v="323099.99879999994"/>
    <n v="0"/>
    <n v="269249.99899999995"/>
    <n v="1669349.9937999998"/>
    <n v="467417.99826399999"/>
  </r>
  <r>
    <s v="ARG"/>
    <s v="L-ABBV"/>
    <x v="1"/>
    <n v="15037368"/>
    <s v="Employee 9"/>
    <s v="REP"/>
    <s v="IBD"/>
    <n v="107699.99959999998"/>
    <n v="323099.99879999994"/>
    <n v="775439.99711999984"/>
    <n v="323099.99879999994"/>
    <n v="0"/>
    <n v="269249.99899999995"/>
    <n v="1798589.9933199994"/>
    <n v="503605.19812959991"/>
  </r>
  <r>
    <s v="ARG"/>
    <s v="L-ABBV"/>
    <x v="1"/>
    <n v="10747977"/>
    <s v="Employee 10"/>
    <s v="REP"/>
    <s v="IBD"/>
    <n v="107699.99959999998"/>
    <n v="323099.99879999994"/>
    <n v="646199.99759999989"/>
    <n v="323099.99879999994"/>
    <n v="0"/>
    <n v="269249.99899999995"/>
    <n v="1669349.9937999998"/>
    <n v="467417.99826399999"/>
  </r>
  <r>
    <s v="ARG"/>
    <s v="L-ABBV"/>
    <x v="2"/>
    <n v="15024580"/>
    <s v="Employee 11"/>
    <s v="DM"/>
    <s v="ONCO"/>
    <n v="155400.00040000002"/>
    <n v="466200.00120000006"/>
    <n v="932400.00240000011"/>
    <n v="777000.00200000009"/>
    <n v="388500.00100000005"/>
    <n v="388500.00100000005"/>
    <n v="3108000.0080000004"/>
    <n v="870240.00224000018"/>
  </r>
  <r>
    <s v="ARG"/>
    <s v="L-ABBV"/>
    <x v="2"/>
    <n v="15027051"/>
    <s v="Employee 12"/>
    <s v="REP"/>
    <s v="ONCO"/>
    <n v="107699.99959999998"/>
    <n v="323099.99879999994"/>
    <n v="775439.99711999984"/>
    <n v="538499.99799999991"/>
    <n v="269249.99899999995"/>
    <n v="269249.99899999995"/>
    <n v="2283239.9915199992"/>
    <n v="639307.1976255998"/>
  </r>
  <r>
    <s v="ARG"/>
    <s v="L-ABBV"/>
    <x v="2"/>
    <n v="10638435"/>
    <s v="Employee 13"/>
    <s v="REP"/>
    <s v="ONCO"/>
    <n v="107699.99959999998"/>
    <n v="323099.99879999994"/>
    <n v="646199.99759999989"/>
    <n v="538499.99799999991"/>
    <n v="269249.99899999995"/>
    <n v="269249.99899999995"/>
    <n v="2153999.9919999996"/>
    <n v="603119.99775999994"/>
  </r>
  <r>
    <s v="ARG"/>
    <s v="L-ABBV"/>
    <x v="2"/>
    <n v="10517694"/>
    <s v="Employee 14"/>
    <s v="REP"/>
    <s v="ONCO"/>
    <n v="107699.99959999998"/>
    <n v="323099.99879999994"/>
    <n v="646199.99759999989"/>
    <n v="538499.99799999991"/>
    <n v="269249.99899999995"/>
    <n v="269249.99899999995"/>
    <n v="2153999.9919999996"/>
    <n v="603119.99775999994"/>
  </r>
  <r>
    <s v="ARG"/>
    <s v="L-ABBV"/>
    <x v="2"/>
    <n v="15062242"/>
    <s v="Employee 15"/>
    <s v="REP"/>
    <s v="ONCO"/>
    <n v="107699.99959999998"/>
    <n v="323099.99879999994"/>
    <n v="646199.99759999989"/>
    <n v="538499.99799999991"/>
    <n v="269249.99899999995"/>
    <n v="269249.99899999995"/>
    <n v="2153999.9919999996"/>
    <n v="603119.99775999994"/>
  </r>
  <r>
    <s v="ARG"/>
    <s v="L-ABBV"/>
    <x v="2"/>
    <n v="15150391"/>
    <s v="Employee 16"/>
    <s v="REP"/>
    <s v="ONCO"/>
    <n v="107699.99959999998"/>
    <n v="323099.99879999994"/>
    <n v="646199.99759999989"/>
    <n v="538499.99799999991"/>
    <n v="269249.99899999995"/>
    <n v="269249.99899999995"/>
    <n v="2153999.9919999996"/>
    <n v="603119.99775999994"/>
  </r>
  <r>
    <s v="ARG"/>
    <s v="L-ABBV"/>
    <x v="2"/>
    <n v="15027049"/>
    <s v="Employee 17"/>
    <s v="REP"/>
    <s v="ONCO"/>
    <n v="107699.99959999998"/>
    <n v="323099.99879999994"/>
    <n v="775439.99711999984"/>
    <n v="538499.99799999991"/>
    <n v="269249.99899999995"/>
    <n v="269249.99899999995"/>
    <n v="2283239.9915199992"/>
    <n v="639307.1976255998"/>
  </r>
  <r>
    <s v="ARG"/>
    <s v="L-ABBV"/>
    <x v="0"/>
    <n v="10715627"/>
    <s v="Employee 18"/>
    <s v="DM"/>
    <s v="PSO"/>
    <n v="155400.00040000002"/>
    <n v="466200.00120000006"/>
    <n v="932400.00240000011"/>
    <n v="0"/>
    <n v="0"/>
    <n v="0"/>
    <n v="1554000.0040000002"/>
    <n v="435120.00112000009"/>
  </r>
  <r>
    <s v="ARG"/>
    <s v="L-ABBV"/>
    <x v="0"/>
    <n v="10715627"/>
    <s v="Employee 19"/>
    <s v="DM"/>
    <s v="IBD"/>
    <n v="155400.00040000002"/>
    <n v="466200.00120000006"/>
    <n v="932400.00240000011"/>
    <n v="466200.00120000006"/>
    <n v="0"/>
    <n v="388500.00100000005"/>
    <n v="2408700.0062000002"/>
    <n v="674436.00173600006"/>
  </r>
  <r>
    <s v="ARG"/>
    <s v="L-ABBV"/>
    <x v="0"/>
    <n v="10747522"/>
    <s v="Employee 20"/>
    <s v="REP"/>
    <s v="PSO"/>
    <n v="107699.99959999998"/>
    <n v="323099.99879999994"/>
    <n v="775439.99711999984"/>
    <n v="0"/>
    <n v="0"/>
    <n v="0"/>
    <n v="1206239.9955199996"/>
    <n v="337747.19874559995"/>
  </r>
  <r>
    <s v="ARG"/>
    <s v="L-ABBV"/>
    <x v="0"/>
    <n v="15045750"/>
    <s v="Employee 21"/>
    <s v="REP"/>
    <s v="PSO"/>
    <n v="107699.99959999998"/>
    <n v="323099.99879999994"/>
    <n v="646199.99759999989"/>
    <n v="0"/>
    <n v="0"/>
    <n v="0"/>
    <n v="1076999.9959999998"/>
    <n v="301559.99887999997"/>
  </r>
  <r>
    <s v="ARG"/>
    <s v="L-ABBV"/>
    <x v="0"/>
    <n v="15068558"/>
    <s v="Employee 22"/>
    <s v="REP"/>
    <s v="PSO"/>
    <n v="107699.99959999998"/>
    <n v="323099.99879999994"/>
    <n v="646199.99759999989"/>
    <n v="0"/>
    <n v="0"/>
    <n v="0"/>
    <n v="1076999.9959999998"/>
    <n v="301559.99887999997"/>
  </r>
  <r>
    <s v="ARG"/>
    <s v="L-ABBV"/>
    <x v="0"/>
    <n v="15140546"/>
    <s v="Employee 23"/>
    <s v="REP"/>
    <s v="PSO"/>
    <n v="107699.99959999998"/>
    <n v="323099.99879999994"/>
    <n v="646199.99759999989"/>
    <n v="0"/>
    <n v="0"/>
    <n v="0"/>
    <n v="1076999.9959999998"/>
    <n v="301559.99887999997"/>
  </r>
  <r>
    <s v="ARG"/>
    <s v="L-ABBV"/>
    <x v="0"/>
    <n v="10778062"/>
    <s v="Employee 24"/>
    <s v="REP"/>
    <s v="PSO"/>
    <n v="107699.99959999998"/>
    <n v="323099.99879999994"/>
    <n v="775439.99711999984"/>
    <n v="0"/>
    <n v="0"/>
    <n v="0"/>
    <n v="1206239.9955199996"/>
    <n v="337747.19874559995"/>
  </r>
  <r>
    <s v="ARG"/>
    <s v="L-ABBV"/>
    <x v="0"/>
    <n v="15166470"/>
    <s v="Employee 25"/>
    <s v="REP"/>
    <s v="PSO"/>
    <n v="107699.99959999998"/>
    <n v="323099.99879999994"/>
    <n v="646199.99759999989"/>
    <n v="0"/>
    <n v="0"/>
    <n v="0"/>
    <n v="1076999.9959999998"/>
    <n v="301559.99887999997"/>
  </r>
  <r>
    <s v="ARG"/>
    <s v="L-ABBV"/>
    <x v="3"/>
    <n v="10784369"/>
    <s v="Employee 26"/>
    <s v="DM"/>
    <s v="RA - REUMA"/>
    <n v="155400.00040000002"/>
    <n v="466200.00120000006"/>
    <n v="1118880.00288"/>
    <n v="0"/>
    <n v="466200.00120000006"/>
    <n v="0"/>
    <n v="2206680.0056800004"/>
    <n v="617870.40159040014"/>
  </r>
  <r>
    <s v="ARG"/>
    <s v="L-ABBV"/>
    <x v="3"/>
    <n v="10735756"/>
    <s v="Employee 27"/>
    <s v="REP"/>
    <s v="RA - REUMA"/>
    <n v="107699.99959999998"/>
    <n v="323099.99879999994"/>
    <n v="775439.99711999984"/>
    <n v="0"/>
    <n v="269249.99899999995"/>
    <n v="0"/>
    <n v="1475489.9945199997"/>
    <n v="413137.19846559997"/>
  </r>
  <r>
    <s v="ARG"/>
    <s v="L-ABBV"/>
    <x v="3"/>
    <n v="10742443"/>
    <s v="Employee 28"/>
    <s v="REP"/>
    <s v="RA - REUMA"/>
    <n v="107699.99959999998"/>
    <n v="323099.99879999994"/>
    <n v="646199.99759999989"/>
    <n v="0"/>
    <n v="269249.99899999995"/>
    <n v="0"/>
    <n v="1346249.9949999996"/>
    <n v="376949.99859999993"/>
  </r>
  <r>
    <s v="ARG"/>
    <s v="L-ABBV"/>
    <x v="3"/>
    <n v="10742443"/>
    <s v="Employee 29"/>
    <s v="REP"/>
    <s v="AD"/>
    <n v="107699.99959999998"/>
    <n v="323099.99879999994"/>
    <n v="646199.99759999989"/>
    <n v="0"/>
    <n v="0"/>
    <n v="269249.99899999995"/>
    <n v="1346249.9949999996"/>
    <n v="376949.99859999993"/>
  </r>
  <r>
    <s v="ARG"/>
    <s v="L-ABBV"/>
    <x v="3"/>
    <n v="10735761"/>
    <s v="Employee 30"/>
    <s v="REP"/>
    <s v="RA - REUMA"/>
    <n v="107699.99959999998"/>
    <n v="323099.99879999994"/>
    <n v="775439.99711999984"/>
    <n v="0"/>
    <n v="269249.99899999995"/>
    <n v="0"/>
    <n v="1475489.9945199997"/>
    <n v="413137.19846559997"/>
  </r>
  <r>
    <s v="ARG"/>
    <s v="L-ABBV"/>
    <x v="3"/>
    <n v="15004145"/>
    <s v="Employee 31"/>
    <s v="REP"/>
    <s v="RA - REUMA"/>
    <n v="107699.99959999998"/>
    <n v="323099.99879999994"/>
    <n v="646199.99759999989"/>
    <n v="0"/>
    <n v="269249.99899999995"/>
    <n v="0"/>
    <n v="1346249.9949999996"/>
    <n v="376949.99859999993"/>
  </r>
  <r>
    <s v="ARG"/>
    <s v="L-ABBV"/>
    <x v="3"/>
    <n v="10161933"/>
    <s v="Employee 32"/>
    <s v="REP"/>
    <s v="RA - REUMA"/>
    <n v="107699.99959999998"/>
    <n v="323099.99879999994"/>
    <n v="775439.99711999984"/>
    <n v="0"/>
    <n v="269249.99899999995"/>
    <n v="0"/>
    <n v="1475489.9945199997"/>
    <n v="413137.19846559997"/>
  </r>
  <r>
    <s v="ARG"/>
    <s v="L-ABBV"/>
    <x v="4"/>
    <n v="10154506"/>
    <s v="Employee 33"/>
    <s v="REP"/>
    <s v="SEVO"/>
    <n v="107699.99959999998"/>
    <n v="323099.99879999994"/>
    <n v="646199.99759999989"/>
    <n v="538499.99799999991"/>
    <n v="0"/>
    <n v="0"/>
    <n v="1615499.9939999997"/>
    <n v="452339.99831999996"/>
  </r>
  <r>
    <s v="ARG"/>
    <s v="L-ABBV"/>
    <x v="4"/>
    <n v="10734177"/>
    <s v="Employee 34"/>
    <s v="REP"/>
    <s v="VIRO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0742342"/>
    <s v="Employee 35"/>
    <s v="DM"/>
    <s v="SPA - REUMA"/>
    <n v="155400.00040000002"/>
    <n v="466200.00120000006"/>
    <n v="932400.00240000011"/>
    <n v="0"/>
    <n v="0"/>
    <n v="0"/>
    <n v="1554000.0040000002"/>
    <n v="435120.00112000009"/>
  </r>
  <r>
    <s v="ARG"/>
    <s v="L-ABBV"/>
    <x v="5"/>
    <n v="15037481"/>
    <s v="Employee 36"/>
    <s v="REP"/>
    <s v="SPA - REUMA"/>
    <n v="107699.99959999998"/>
    <n v="323099.99879999994"/>
    <n v="775439.99711999984"/>
    <n v="0"/>
    <n v="0"/>
    <n v="0"/>
    <n v="1206239.9955199996"/>
    <n v="337747.19874559995"/>
  </r>
  <r>
    <s v="ARG"/>
    <s v="L-ABBV"/>
    <x v="3"/>
    <n v="15037481"/>
    <s v="Employee 37"/>
    <s v="REP"/>
    <s v="RA - REUMA"/>
    <n v="107699.99959999998"/>
    <n v="323099.99879999994"/>
    <n v="775439.99711999984"/>
    <n v="0"/>
    <n v="0"/>
    <n v="0"/>
    <n v="1206239.9955199996"/>
    <n v="337747.19874559995"/>
  </r>
  <r>
    <s v="ARG"/>
    <s v="L-ABBV"/>
    <x v="3"/>
    <n v="10737731"/>
    <s v="Employee 38"/>
    <s v="REP"/>
    <s v="RA - REUMA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5050335"/>
    <s v="Employee 39"/>
    <s v="REP"/>
    <s v="SPA - REUMA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0737638"/>
    <s v="Employee 40"/>
    <s v="REP"/>
    <s v="SPA - REUMA"/>
    <n v="107699.99959999998"/>
    <n v="323099.99879999994"/>
    <n v="775439.99711999984"/>
    <n v="0"/>
    <n v="0"/>
    <n v="0"/>
    <n v="1206239.9955199996"/>
    <n v="337747.19874559995"/>
  </r>
  <r>
    <s v="ARG"/>
    <s v="L-ABBV"/>
    <x v="5"/>
    <n v="10735755"/>
    <s v="Employee 41"/>
    <s v="REP"/>
    <s v="SPA - REUMA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0166671"/>
    <s v="Employee 42"/>
    <s v="REP"/>
    <s v="SPA - REUMA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0735758"/>
    <s v="Employee 43"/>
    <s v="REP"/>
    <s v="SPA - REUMA"/>
    <n v="107699.99959999998"/>
    <n v="323099.99879999994"/>
    <n v="646199.99759999989"/>
    <n v="0"/>
    <n v="0"/>
    <n v="0"/>
    <n v="1076999.9959999998"/>
    <n v="301559.99887999997"/>
  </r>
  <r>
    <s v="ARG"/>
    <s v="L-ABBV"/>
    <x v="6"/>
    <n v="10165792"/>
    <s v="Employee 44"/>
    <s v="REP"/>
    <s v="VIRO"/>
    <n v="107699.99959999998"/>
    <n v="323099.99879999994"/>
    <n v="646199.99759999989"/>
    <n v="0"/>
    <n v="0"/>
    <n v="0"/>
    <n v="1076999.9959999998"/>
    <n v="301559.99887999997"/>
  </r>
  <r>
    <s v="ARG"/>
    <s v="L-ABBV"/>
    <x v="6"/>
    <n v="10759154"/>
    <s v="Employee 45"/>
    <s v="REP"/>
    <s v="VIRO"/>
    <n v="107699.99959999998"/>
    <n v="323099.99879999994"/>
    <n v="646199.99759999989"/>
    <n v="0"/>
    <n v="0"/>
    <n v="0"/>
    <n v="1076999.9959999998"/>
    <n v="301559.99887999997"/>
  </r>
  <r>
    <s v="ARG"/>
    <s v="L-ABBV"/>
    <x v="6"/>
    <n v="10151438"/>
    <s v="Employee 46"/>
    <s v="REP"/>
    <s v="VIRO"/>
    <n v="107699.99959999998"/>
    <n v="323099.99879999994"/>
    <n v="646199.99759999989"/>
    <n v="0"/>
    <n v="0"/>
    <n v="0"/>
    <n v="1076999.9959999998"/>
    <n v="301559.99887999997"/>
  </r>
  <r>
    <s v="ARG"/>
    <s v="L-ABBV"/>
    <x v="7"/>
    <n v="15046946"/>
    <s v="Employee 47"/>
    <s v="REP"/>
    <s v="RETINA"/>
    <n v="107699.99959999998"/>
    <n v="323099.99879999994"/>
    <n v="646199.99759999989"/>
    <n v="0"/>
    <n v="0"/>
    <n v="0"/>
    <n v="1076999.9959999998"/>
    <n v="301559.99887999997"/>
  </r>
  <r>
    <s v="ARG"/>
    <s v="L-ABBV"/>
    <x v="7"/>
    <n v="15159525"/>
    <s v="Employee 48"/>
    <s v="REP"/>
    <s v="EYE CARE"/>
    <n v="107699.99959999998"/>
    <n v="323099.99879999994"/>
    <n v="646199.99759999989"/>
    <n v="0"/>
    <n v="0"/>
    <n v="0"/>
    <n v="1076999.9959999998"/>
    <n v="301559.99887999997"/>
  </r>
  <r>
    <s v="ARG"/>
    <s v="L-ABBV"/>
    <x v="7"/>
    <n v="10651546"/>
    <s v="Employee 49"/>
    <s v="REP"/>
    <s v="EYE CARE"/>
    <n v="107699.99959999998"/>
    <n v="323099.99879999994"/>
    <n v="646199.99759999989"/>
    <n v="0"/>
    <n v="0"/>
    <n v="0"/>
    <n v="1076999.9959999998"/>
    <n v="301559.99887999997"/>
  </r>
  <r>
    <s v="ARG"/>
    <s v="L-ABBV"/>
    <x v="3"/>
    <n v="15184389"/>
    <s v="Employee 50"/>
    <s v="REP"/>
    <s v="RA - REUMA"/>
    <n v="107699.99959999998"/>
    <n v="323099.99879999994"/>
    <n v="646199.99759999989"/>
    <n v="0"/>
    <n v="0"/>
    <n v="0"/>
    <n v="1076999.9959999998"/>
    <n v="301559.99887999997"/>
  </r>
  <r>
    <s v="ARG"/>
    <s v="L-ABBV"/>
    <x v="8"/>
    <n v="15184391"/>
    <s v="Employee 51"/>
    <s v="REP"/>
    <s v="EYE CARE"/>
    <n v="107699.99959999998"/>
    <n v="323099.99879999994"/>
    <n v="646199.99759999989"/>
    <n v="0"/>
    <n v="0"/>
    <n v="0"/>
    <n v="1076999.9959999998"/>
    <n v="301559.99887999997"/>
  </r>
  <r>
    <s v="ARG"/>
    <s v="L-AGN"/>
    <x v="8"/>
    <n v="15099149"/>
    <s v="Employee 52"/>
    <s v="REP"/>
    <s v="EYE CARE (Ex.Oz)"/>
    <n v="107699.99959999998"/>
    <n v="323099.99879999994"/>
    <n v="484799.99879999994"/>
    <n v="0"/>
    <n v="0"/>
    <n v="0"/>
    <n v="915599.99719999987"/>
    <n v="256367.999216"/>
  </r>
  <r>
    <s v="ARG"/>
    <s v="L-AGN"/>
    <x v="8"/>
    <n v="15094384"/>
    <s v="Employee 53"/>
    <s v="REP"/>
    <s v="EYE CARE (Ex.Oz)"/>
    <n v="107699.99959999998"/>
    <n v="323099.99879999994"/>
    <n v="484799.99879999994"/>
    <n v="0"/>
    <n v="0"/>
    <n v="0"/>
    <n v="915599.99719999987"/>
    <n v="256367.999216"/>
  </r>
  <r>
    <s v="ARG"/>
    <s v="L-AGN"/>
    <x v="8"/>
    <n v="15093041"/>
    <s v="Employee 54"/>
    <s v="REP"/>
    <s v="EYE CARE (Ex.Oz)"/>
    <n v="107699.99959999998"/>
    <n v="323099.99879999994"/>
    <n v="484799.99879999994"/>
    <n v="0"/>
    <n v="0"/>
    <n v="0"/>
    <n v="915599.99719999987"/>
    <n v="256367.999216"/>
  </r>
  <r>
    <s v="ARG"/>
    <s v="L-AGN"/>
    <x v="8"/>
    <n v="15093059"/>
    <s v="Employee 55"/>
    <s v="REP"/>
    <s v="EYE CARE (Ex.Oz)"/>
    <n v="107699.99959999998"/>
    <n v="323099.99879999994"/>
    <n v="581759.99855999986"/>
    <n v="0"/>
    <n v="0"/>
    <n v="0"/>
    <n v="1012559.9969599998"/>
    <n v="283516.79914879997"/>
  </r>
  <r>
    <s v="ARG"/>
    <s v="L-AGN"/>
    <x v="8"/>
    <n v="15093046"/>
    <s v="Employee 56"/>
    <s v="REP"/>
    <s v="EYE CARE (Ex.Oz)"/>
    <n v="107699.99959999998"/>
    <n v="323099.99879999994"/>
    <n v="581759.99855999986"/>
    <n v="0"/>
    <n v="0"/>
    <n v="0"/>
    <n v="1012559.9969599998"/>
    <n v="283516.79914879997"/>
  </r>
  <r>
    <s v="ARG"/>
    <s v="L-AGN"/>
    <x v="8"/>
    <n v="15087177"/>
    <s v="Employee 57"/>
    <s v="REP"/>
    <s v="EYE CARE (Ex.Oz)"/>
    <n v="107699.99959999998"/>
    <n v="323099.99879999994"/>
    <n v="484799.99879999994"/>
    <n v="0"/>
    <n v="0"/>
    <n v="0"/>
    <n v="915599.99719999987"/>
    <n v="256367.999216"/>
  </r>
  <r>
    <s v="ARG"/>
    <s v="L-AGN"/>
    <x v="8"/>
    <n v="15095845"/>
    <s v="Employee 58"/>
    <s v="REP"/>
    <s v="EYE CARE"/>
    <n v="107699.99959999998"/>
    <n v="323099.99879999994"/>
    <n v="484799.99879999994"/>
    <n v="0"/>
    <n v="0"/>
    <n v="0"/>
    <n v="915599.99719999987"/>
    <n v="256367.999216"/>
  </r>
  <r>
    <s v="ARG"/>
    <s v="L-AGN"/>
    <x v="8"/>
    <n v="15095737"/>
    <s v="Employee 59"/>
    <s v="REP"/>
    <s v="RETINA"/>
    <n v="107699.99959999998"/>
    <n v="323099.99879999994"/>
    <n v="581759.99855999986"/>
    <n v="0"/>
    <n v="0"/>
    <n v="0"/>
    <n v="1012559.9969599998"/>
    <n v="283516.79914879997"/>
  </r>
  <r>
    <s v="ARG"/>
    <s v="L-AGN"/>
    <x v="8"/>
    <n v="15095564"/>
    <s v="Employee 60"/>
    <s v="REP"/>
    <s v="RETINA"/>
    <n v="107699.99959999998"/>
    <n v="323099.99879999994"/>
    <n v="581759.99855999986"/>
    <n v="0"/>
    <n v="0"/>
    <n v="0"/>
    <n v="1012559.9969599998"/>
    <n v="283516.79914879997"/>
  </r>
  <r>
    <s v="ARG"/>
    <s v="L-AGN"/>
    <x v="9"/>
    <n v="15094814"/>
    <s v="Employee 61"/>
    <s v="DM"/>
    <s v="NEURO"/>
    <n v="155400.00040000002"/>
    <n v="466200.00120000006"/>
    <n v="699000.00239999976"/>
    <n v="0"/>
    <n v="0"/>
    <n v="0"/>
    <n v="1320600.004"/>
    <n v="369768.00112000003"/>
  </r>
  <r>
    <s v="ARG"/>
    <s v="L-ABBV"/>
    <x v="10"/>
    <n v="10771274"/>
    <s v="Employee 62"/>
    <s v="REP"/>
    <s v="NEURO"/>
    <n v="107699.99959999998"/>
    <n v="323099.99879999994"/>
    <n v="646199.99759999989"/>
    <n v="0"/>
    <n v="0"/>
    <n v="0"/>
    <n v="1076999.9959999998"/>
    <n v="301559.99887999997"/>
  </r>
  <r>
    <s v="ARG"/>
    <s v="L-AGN"/>
    <x v="9"/>
    <n v="15096253"/>
    <s v="Employee 63"/>
    <s v="REP"/>
    <s v="NEURO"/>
    <n v="107699.99959999998"/>
    <n v="323099.99879999994"/>
    <n v="581759.99855999986"/>
    <n v="0"/>
    <n v="0"/>
    <n v="0"/>
    <n v="1012559.9969599998"/>
    <n v="283516.79914879997"/>
  </r>
  <r>
    <s v="ARG"/>
    <s v="L-AGN"/>
    <x v="9"/>
    <n v="15104413"/>
    <s v="Employee 64"/>
    <s v="REP"/>
    <s v="NEURO"/>
    <n v="107699.99959999998"/>
    <n v="323099.99879999994"/>
    <n v="484799.99879999994"/>
    <n v="0"/>
    <n v="0"/>
    <n v="0"/>
    <n v="915599.99719999987"/>
    <n v="256367.999216"/>
  </r>
  <r>
    <s v="ARG"/>
    <s v="L-AGN"/>
    <x v="9"/>
    <n v="15096662"/>
    <s v="Employee 65"/>
    <s v="REP"/>
    <s v="NEURO"/>
    <n v="107699.99959999998"/>
    <n v="323099.99879999994"/>
    <n v="581759.99855999986"/>
    <n v="0"/>
    <n v="0"/>
    <n v="0"/>
    <n v="1012559.9969599998"/>
    <n v="283516.79914879997"/>
  </r>
  <r>
    <s v="ARG"/>
    <s v="L-AGN"/>
    <x v="9"/>
    <n v="15099558"/>
    <s v="Employee 66"/>
    <s v="REP"/>
    <s v="NEURO"/>
    <n v="107699.99959999998"/>
    <n v="323099.99879999994"/>
    <n v="484799.99879999994"/>
    <n v="0"/>
    <n v="0"/>
    <n v="0"/>
    <n v="915599.99719999987"/>
    <n v="256367.999216"/>
  </r>
  <r>
    <s v="ARG"/>
    <s v="L-AGN"/>
    <x v="9"/>
    <n v="15092254"/>
    <s v="Employee 67"/>
    <s v="REP"/>
    <s v="NEURO"/>
    <n v="107699.99959999998"/>
    <n v="323099.99879999994"/>
    <n v="484799.99879999994"/>
    <n v="0"/>
    <n v="0"/>
    <n v="0"/>
    <n v="915599.99719999987"/>
    <n v="256367.999216"/>
  </r>
  <r>
    <s v="ARG"/>
    <s v="L-AGN"/>
    <x v="9"/>
    <n v="15092254"/>
    <s v="Employee 68"/>
    <s v="REP"/>
    <s v="AD"/>
    <n v="107699.99959999998"/>
    <n v="323099.99879999994"/>
    <n v="484799.99879999994"/>
    <n v="0"/>
    <n v="269249.99899999995"/>
    <n v="0"/>
    <n v="1184849.9961999999"/>
    <n v="331757.99893599999"/>
  </r>
  <r>
    <s v="ARG"/>
    <s v="L-ABBV"/>
    <x v="3"/>
    <n v="15189466"/>
    <s v="Employee 69"/>
    <s v="REP"/>
    <s v="RA - REUMA"/>
    <n v="107699.99959999998"/>
    <n v="323099.99879999994"/>
    <n v="646199.99759999989"/>
    <n v="0"/>
    <n v="269249.99899999995"/>
    <n v="0"/>
    <n v="1346249.9949999996"/>
    <n v="376949.99859999993"/>
  </r>
  <r>
    <s v="ARG"/>
    <s v="L-ABBV"/>
    <x v="0"/>
    <n v="15025982"/>
    <s v="Employee 70"/>
    <s v="REP"/>
    <s v="PSO"/>
    <n v="107699.99959999998"/>
    <n v="323099.99879999994"/>
    <n v="646199.99759999989"/>
    <n v="0"/>
    <n v="0"/>
    <n v="0"/>
    <n v="1076999.9959999998"/>
    <n v="301559.99887999997"/>
  </r>
  <r>
    <s v="ARG"/>
    <s v="L-ABBV"/>
    <x v="5"/>
    <n v="15198252"/>
    <s v="Employee 71"/>
    <s v="REP"/>
    <s v="SPA - REUMA"/>
    <n v="107699.99959999998"/>
    <n v="323099.99879999994"/>
    <n v="646199.99759999989"/>
    <n v="0"/>
    <n v="0"/>
    <n v="0"/>
    <n v="1076999.9959999998"/>
    <n v="301559.99887999997"/>
  </r>
  <r>
    <m/>
    <m/>
    <x v="11"/>
    <m/>
    <m/>
    <m/>
    <m/>
    <n v="8028299.977999988"/>
    <n v="24084899.933999971"/>
    <n v="47705279.879759982"/>
    <n v="7417499.9831999978"/>
    <n v="4893449.9871999985"/>
    <n v="5204249.987999999"/>
    <n v="97333679.750160053"/>
    <n v="27253430.33004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2:I94" firstHeaderRow="0" firstDataRow="1" firstDataCol="1"/>
  <pivotFields count="15">
    <pivotField showAll="0"/>
    <pivotField showAll="0"/>
    <pivotField axis="axisRow" showAll="0">
      <items count="13">
        <item x="2"/>
        <item x="9"/>
        <item x="8"/>
        <item x="6"/>
        <item x="0"/>
        <item x="1"/>
        <item x="3"/>
        <item x="5"/>
        <item x="4"/>
        <item x="7"/>
        <item x="10"/>
        <item h="1" x="11"/>
        <item t="default"/>
      </items>
    </pivotField>
    <pivotField showAll="0"/>
    <pivotField showAll="0"/>
    <pivotField showAll="0"/>
    <pivotField showAll="0"/>
    <pivotField numFmtId="188" showAll="0"/>
    <pivotField numFmtId="188" showAll="0"/>
    <pivotField numFmtId="188" showAll="0"/>
    <pivotField numFmtId="188" showAll="0"/>
    <pivotField numFmtId="188" showAll="0"/>
    <pivotField numFmtId="188" showAll="0"/>
    <pivotField dataField="1" numFmtId="189" showAll="0"/>
    <pivotField dataField="1" numFmtId="189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o Final" fld="13" baseField="0" baseItem="0"/>
    <dataField name="Sum of Social charges" fld="14" baseField="0" baseItem="0"/>
  </dataFields>
  <formats count="2">
    <format dxfId="2">
      <pivotArea outline="0" collapsedLevelsAreSubtotals="1" fieldPosition="0"/>
    </format>
    <format dxfId="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ams.abbvienet.com/hq/Projects/abs/EntStrat/AFS/Knowledge%20Sharing/JE%20naming%20standardization%20catalogue.xlsx?Web=1" TargetMode="Externa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2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7" Type="http://schemas.openxmlformats.org/officeDocument/2006/relationships/package" Target="../embeddings/Microsoft_Excel_Worksheet1.xlsx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Relationship Id="rId6" Type="http://schemas.openxmlformats.org/officeDocument/2006/relationships/image" Target="../media/image3.emf"/><Relationship Id="rId5" Type="http://schemas.openxmlformats.org/officeDocument/2006/relationships/package" Target="../embeddings/Microsoft_Excel_Worksheet.xlsx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X48"/>
  <sheetViews>
    <sheetView showGridLines="0" zoomScale="85" zoomScaleNormal="85" workbookViewId="0">
      <selection activeCell="D46" sqref="D46"/>
    </sheetView>
  </sheetViews>
  <sheetFormatPr defaultColWidth="9.1796875" defaultRowHeight="14.5"/>
  <cols>
    <col min="1" max="1" width="8.26953125" style="6" customWidth="1"/>
    <col min="2" max="2" width="12.54296875" style="6" bestFit="1" customWidth="1"/>
    <col min="3" max="3" width="16" style="6" bestFit="1" customWidth="1"/>
    <col min="4" max="4" width="27.54296875" style="6" customWidth="1"/>
    <col min="5" max="5" width="15.26953125" style="6" bestFit="1" customWidth="1"/>
    <col min="6" max="6" width="44.54296875" style="6" bestFit="1" customWidth="1"/>
    <col min="7" max="7" width="12.81640625" style="6" bestFit="1" customWidth="1"/>
    <col min="8" max="8" width="11.26953125" style="6" bestFit="1" customWidth="1"/>
    <col min="9" max="9" width="13.7265625" style="6" bestFit="1" customWidth="1"/>
    <col min="10" max="10" width="12.81640625" style="6" bestFit="1" customWidth="1"/>
    <col min="11" max="11" width="8.453125" style="6" bestFit="1" customWidth="1"/>
    <col min="12" max="12" width="6.1796875" style="6" bestFit="1" customWidth="1"/>
    <col min="13" max="13" width="8.7265625" style="6" bestFit="1" customWidth="1"/>
    <col min="14" max="14" width="15.54296875" style="6" bestFit="1" customWidth="1"/>
    <col min="15" max="15" width="7.81640625" style="6" bestFit="1" customWidth="1"/>
    <col min="16" max="16" width="17.54296875" style="6" bestFit="1" customWidth="1"/>
    <col min="17" max="17" width="19.54296875" style="6" bestFit="1" customWidth="1"/>
    <col min="18" max="18" width="16.26953125" style="6" bestFit="1" customWidth="1"/>
    <col min="19" max="19" width="9" style="6" bestFit="1" customWidth="1"/>
    <col min="20" max="20" width="14.7265625" style="6" bestFit="1" customWidth="1"/>
    <col min="21" max="21" width="15" style="6" bestFit="1" customWidth="1"/>
    <col min="22" max="22" width="14.7265625" style="6" bestFit="1" customWidth="1"/>
    <col min="23" max="23" width="19.7265625" style="6" bestFit="1" customWidth="1"/>
    <col min="24" max="24" width="13.7265625" style="6" bestFit="1" customWidth="1"/>
    <col min="25" max="16384" width="9.1796875" style="6"/>
  </cols>
  <sheetData>
    <row r="2" spans="1:8" ht="18.5">
      <c r="F2" s="5" t="s">
        <v>62</v>
      </c>
      <c r="G2"/>
      <c r="H2"/>
    </row>
    <row r="3" spans="1:8" ht="15" thickBot="1">
      <c r="A3" s="7"/>
      <c r="B3" s="7"/>
      <c r="C3" s="7"/>
      <c r="D3" s="7"/>
      <c r="E3" s="7"/>
      <c r="F3" s="22"/>
      <c r="G3" s="22"/>
      <c r="H3" s="22"/>
    </row>
    <row r="4" spans="1:8">
      <c r="A4" s="8" t="s">
        <v>0</v>
      </c>
      <c r="B4" s="9"/>
      <c r="C4" s="10" t="s">
        <v>1</v>
      </c>
      <c r="D4" s="29" t="s">
        <v>69</v>
      </c>
      <c r="F4" s="23" t="s">
        <v>63</v>
      </c>
      <c r="G4" s="28">
        <f>SUMIF(OUS!$C$23:$C$10029,"DR",OUS!$D$23:$D$10029)/IF(OR(OUS!D10="EUR",OUS!D10="GBP",OUS!D10="AUD",OUS!D10="NZD"),1/VLOOKUP(OUS!$D$10,'[61]b20 MASTER (100K USD RCA check)'!$E:$AK,33,0),VLOOKUP(OUS!$D$10,'[61]b20 MASTER (100K USD RCA check)'!$E:$AK,33,0))</f>
        <v>56043.718580199944</v>
      </c>
      <c r="H4" t="s">
        <v>46</v>
      </c>
    </row>
    <row r="5" spans="1:8">
      <c r="A5" s="11" t="s">
        <v>2</v>
      </c>
      <c r="B5" s="12"/>
      <c r="C5" s="13" t="s">
        <v>1</v>
      </c>
      <c r="D5" s="30" t="s">
        <v>65</v>
      </c>
      <c r="F5" s="23" t="s">
        <v>64</v>
      </c>
      <c r="G5" s="28">
        <f>SUMIF(OUS!$C$23:$C$10029,"CR",OUS!$D$23:$D$10029)/IF(OR(OUS!D10="EUR",OUS!D10="GBP",OUS!D10="AUD",OUS!D10="NZD"),1/VLOOKUP(OUS!$D$10,'[61]b20 MASTER (100K USD RCA check)'!$E:$AK,33,0),VLOOKUP(OUS!$D$10,'[61]b20 MASTER (100K USD RCA check)'!$E:$AK,33,0))</f>
        <v>56043.718546655968</v>
      </c>
      <c r="H5" s="24" t="str">
        <f>"Ex. Rate: " &amp; RIGHT('[61]b20 MASTER (100K USD RCA check)'!$AK$5,7)</f>
        <v>Ex. Rate:  1/2024</v>
      </c>
    </row>
    <row r="6" spans="1:8">
      <c r="A6" s="11" t="s">
        <v>3</v>
      </c>
      <c r="B6" s="12"/>
      <c r="C6" s="13" t="s">
        <v>1</v>
      </c>
      <c r="D6" s="30"/>
      <c r="E6" s="14"/>
      <c r="G6"/>
      <c r="H6"/>
    </row>
    <row r="7" spans="1:8" ht="18.5">
      <c r="A7" s="11" t="s">
        <v>4</v>
      </c>
      <c r="B7" s="12"/>
      <c r="C7" s="13" t="s">
        <v>1</v>
      </c>
      <c r="D7" s="30" t="s">
        <v>48</v>
      </c>
      <c r="F7" s="25" t="str">
        <f>IFERROR(IF(OR(G4&gt;=100000,G5&gt;=100000),"WARNING",""),"")</f>
        <v/>
      </c>
      <c r="G7"/>
      <c r="H7"/>
    </row>
    <row r="8" spans="1:8" ht="15.5">
      <c r="A8" s="11" t="s">
        <v>5</v>
      </c>
      <c r="B8" s="12"/>
      <c r="C8" s="13" t="s">
        <v>1</v>
      </c>
      <c r="D8" s="31" t="s">
        <v>70</v>
      </c>
      <c r="F8" s="26" t="str">
        <f>IFERROR(IF(OR(G4&gt;=100000,G5&gt;=100000),"Journal Entry amount is above 100K USD",""),"")</f>
        <v/>
      </c>
      <c r="G8"/>
      <c r="H8"/>
    </row>
    <row r="9" spans="1:8">
      <c r="A9" s="11" t="s">
        <v>6</v>
      </c>
      <c r="B9" s="12"/>
      <c r="C9" s="13" t="s">
        <v>7</v>
      </c>
      <c r="D9" s="30" t="s">
        <v>236</v>
      </c>
      <c r="F9" s="27" t="str">
        <f>IFERROR(IF(OR(G4&gt;=100000,G5&gt;=100000),"PLEASE SEND JE TO RCA/Supervisior/FSS Manager for approval",""),"")</f>
        <v/>
      </c>
      <c r="G9"/>
      <c r="H9"/>
    </row>
    <row r="10" spans="1:8">
      <c r="A10" s="11" t="s">
        <v>8</v>
      </c>
      <c r="B10" s="12"/>
      <c r="C10" s="13" t="s">
        <v>1</v>
      </c>
      <c r="D10" s="31" t="s">
        <v>71</v>
      </c>
      <c r="G10"/>
      <c r="H10"/>
    </row>
    <row r="11" spans="1:8">
      <c r="A11" s="11" t="s">
        <v>9</v>
      </c>
      <c r="B11" s="12"/>
      <c r="C11" s="13" t="s">
        <v>7</v>
      </c>
      <c r="D11" s="30" t="s">
        <v>236</v>
      </c>
    </row>
    <row r="12" spans="1:8">
      <c r="A12" s="11" t="s">
        <v>10</v>
      </c>
      <c r="B12" s="12"/>
      <c r="C12" s="13" t="s">
        <v>1</v>
      </c>
      <c r="D12" s="31"/>
    </row>
    <row r="13" spans="1:8">
      <c r="A13" s="11" t="s">
        <v>12</v>
      </c>
      <c r="B13" s="12"/>
      <c r="C13" s="13" t="s">
        <v>1</v>
      </c>
      <c r="D13" s="30" t="s">
        <v>66</v>
      </c>
    </row>
    <row r="14" spans="1:8">
      <c r="A14" s="11" t="s">
        <v>13</v>
      </c>
      <c r="B14" s="12"/>
      <c r="C14" s="13" t="s">
        <v>7</v>
      </c>
      <c r="D14" s="30"/>
    </row>
    <row r="15" spans="1:8">
      <c r="A15" s="11" t="s">
        <v>11</v>
      </c>
      <c r="B15" s="12"/>
      <c r="C15" s="13" t="s">
        <v>1</v>
      </c>
      <c r="D15" s="30" t="s">
        <v>237</v>
      </c>
    </row>
    <row r="16" spans="1:8">
      <c r="A16" s="11" t="s">
        <v>14</v>
      </c>
      <c r="B16" s="12"/>
      <c r="C16" s="13" t="s">
        <v>1</v>
      </c>
      <c r="D16" s="30"/>
    </row>
    <row r="17" spans="1:24">
      <c r="A17" s="11" t="s">
        <v>15</v>
      </c>
      <c r="B17" s="12"/>
      <c r="C17" s="13" t="s">
        <v>1</v>
      </c>
      <c r="D17" s="31"/>
    </row>
    <row r="18" spans="1:24">
      <c r="A18" s="11" t="s">
        <v>16</v>
      </c>
      <c r="B18" s="12"/>
      <c r="C18" s="13" t="s">
        <v>1</v>
      </c>
      <c r="D18" s="31"/>
    </row>
    <row r="19" spans="1:24" ht="15" thickBot="1">
      <c r="A19" s="15" t="s">
        <v>17</v>
      </c>
      <c r="B19" s="16"/>
      <c r="C19" s="17" t="s">
        <v>1</v>
      </c>
      <c r="D19" s="32" t="s">
        <v>240</v>
      </c>
    </row>
    <row r="20" spans="1:24" ht="15" thickBot="1"/>
    <row r="21" spans="1:24" ht="15" thickBot="1">
      <c r="A21" s="18" t="s">
        <v>18</v>
      </c>
      <c r="B21" s="18" t="s">
        <v>19</v>
      </c>
      <c r="C21" s="18" t="s">
        <v>20</v>
      </c>
      <c r="D21" s="18" t="s">
        <v>21</v>
      </c>
      <c r="E21" s="18" t="s">
        <v>22</v>
      </c>
      <c r="F21" s="18" t="s">
        <v>23</v>
      </c>
      <c r="G21" s="18" t="s">
        <v>24</v>
      </c>
      <c r="H21" s="18" t="s">
        <v>25</v>
      </c>
      <c r="I21" s="18" t="s">
        <v>26</v>
      </c>
      <c r="J21" s="18" t="s">
        <v>27</v>
      </c>
      <c r="K21" s="18" t="s">
        <v>28</v>
      </c>
      <c r="L21" s="18" t="s">
        <v>29</v>
      </c>
      <c r="M21" s="18" t="s">
        <v>30</v>
      </c>
      <c r="N21" s="18" t="s">
        <v>31</v>
      </c>
      <c r="O21" s="18" t="s">
        <v>32</v>
      </c>
      <c r="P21" s="18" t="s">
        <v>33</v>
      </c>
      <c r="Q21" s="18" t="s">
        <v>34</v>
      </c>
      <c r="R21" s="18" t="s">
        <v>35</v>
      </c>
      <c r="S21" s="18" t="s">
        <v>36</v>
      </c>
      <c r="T21" s="18" t="s">
        <v>37</v>
      </c>
      <c r="U21" s="18" t="s">
        <v>38</v>
      </c>
      <c r="V21" s="18" t="s">
        <v>39</v>
      </c>
      <c r="W21" s="18" t="s">
        <v>40</v>
      </c>
      <c r="X21" s="18" t="s">
        <v>41</v>
      </c>
    </row>
    <row r="22" spans="1:24" ht="15" thickBot="1">
      <c r="A22" s="19"/>
      <c r="B22" s="19" t="s">
        <v>42</v>
      </c>
      <c r="C22" s="19" t="s">
        <v>42</v>
      </c>
      <c r="D22" s="19" t="s">
        <v>43</v>
      </c>
      <c r="E22" s="19" t="s">
        <v>42</v>
      </c>
      <c r="F22" s="19" t="s">
        <v>42</v>
      </c>
      <c r="G22" s="19" t="s">
        <v>42</v>
      </c>
      <c r="H22" s="19" t="s">
        <v>42</v>
      </c>
      <c r="I22" s="19" t="s">
        <v>42</v>
      </c>
      <c r="J22" s="19" t="s">
        <v>42</v>
      </c>
      <c r="K22" s="19" t="s">
        <v>42</v>
      </c>
      <c r="L22" s="19" t="s">
        <v>42</v>
      </c>
      <c r="M22" s="19" t="s">
        <v>43</v>
      </c>
      <c r="N22" s="19" t="s">
        <v>42</v>
      </c>
      <c r="O22" s="19" t="s">
        <v>42</v>
      </c>
      <c r="P22" s="19" t="s">
        <v>42</v>
      </c>
      <c r="Q22" s="19" t="s">
        <v>42</v>
      </c>
      <c r="R22" s="19" t="s">
        <v>43</v>
      </c>
      <c r="S22" s="19" t="s">
        <v>42</v>
      </c>
      <c r="T22" s="19" t="s">
        <v>42</v>
      </c>
      <c r="U22" s="19" t="s">
        <v>42</v>
      </c>
      <c r="V22" s="19" t="s">
        <v>42</v>
      </c>
      <c r="W22" s="19" t="s">
        <v>42</v>
      </c>
      <c r="X22" s="19" t="s">
        <v>42</v>
      </c>
    </row>
    <row r="23" spans="1:24">
      <c r="A23" s="20"/>
      <c r="B23" s="76">
        <v>60200101</v>
      </c>
      <c r="C23" s="77" t="s">
        <v>67</v>
      </c>
      <c r="D23" s="69">
        <v>258480.03</v>
      </c>
      <c r="E23" s="78"/>
      <c r="F23" s="79" t="s">
        <v>238</v>
      </c>
      <c r="G23" s="78"/>
      <c r="H23" s="78">
        <f>+'REPS Support'!G101</f>
        <v>619089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>
      <c r="A24" s="20"/>
      <c r="B24" s="76">
        <v>60200101</v>
      </c>
      <c r="C24" s="77" t="s">
        <v>68</v>
      </c>
      <c r="D24" s="69">
        <f>+'REPS Support'!N102</f>
        <v>2164604.9857200002</v>
      </c>
      <c r="E24" s="78"/>
      <c r="F24" s="79" t="s">
        <v>238</v>
      </c>
      <c r="G24" s="78"/>
      <c r="H24" s="78">
        <f>+'REPS Support'!G102</f>
        <v>629529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>
      <c r="A25" s="20"/>
      <c r="B25" s="76">
        <v>60200101</v>
      </c>
      <c r="C25" s="77" t="s">
        <v>67</v>
      </c>
      <c r="D25" s="69">
        <v>1128485.3700000001</v>
      </c>
      <c r="E25" s="78"/>
      <c r="F25" s="79" t="s">
        <v>238</v>
      </c>
      <c r="G25" s="78"/>
      <c r="H25" s="78">
        <f>+'REPS Support'!G103</f>
        <v>629551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>
      <c r="A26" s="20"/>
      <c r="B26" s="76">
        <v>60200101</v>
      </c>
      <c r="C26" s="77" t="s">
        <v>67</v>
      </c>
      <c r="D26" s="69">
        <f>+'REPS Support'!N104*-1</f>
        <v>2219755.08</v>
      </c>
      <c r="E26" s="78"/>
      <c r="F26" s="79" t="s">
        <v>238</v>
      </c>
      <c r="G26" s="78"/>
      <c r="H26" s="78">
        <f>+'REPS Support'!G104</f>
        <v>642904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>
      <c r="A27" s="20"/>
      <c r="B27" s="76">
        <v>60200101</v>
      </c>
      <c r="C27" s="77" t="s">
        <v>68</v>
      </c>
      <c r="D27" s="69">
        <f>+'REPS Support'!N105</f>
        <v>2321893.9579999996</v>
      </c>
      <c r="E27" s="78"/>
      <c r="F27" s="79" t="s">
        <v>238</v>
      </c>
      <c r="G27" s="78"/>
      <c r="H27" s="78">
        <f>+'REPS Support'!G105</f>
        <v>642905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>
      <c r="A28" s="20"/>
      <c r="B28" s="76">
        <v>60200101</v>
      </c>
      <c r="C28" s="77" t="s">
        <v>67</v>
      </c>
      <c r="D28" s="69">
        <f>+'REPS Support'!N106*-1</f>
        <v>1185624.0040000002</v>
      </c>
      <c r="E28" s="78"/>
      <c r="F28" s="79" t="s">
        <v>238</v>
      </c>
      <c r="G28" s="78"/>
      <c r="H28" s="78">
        <f>+'REPS Support'!G106</f>
        <v>642906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>
      <c r="A29" s="20"/>
      <c r="B29" s="76">
        <v>60200101</v>
      </c>
      <c r="C29" s="77" t="s">
        <v>68</v>
      </c>
      <c r="D29" s="69">
        <f>+'REPS Support'!N108</f>
        <v>4076724.9732399955</v>
      </c>
      <c r="E29" s="78"/>
      <c r="F29" s="79" t="s">
        <v>238</v>
      </c>
      <c r="G29" s="78"/>
      <c r="H29" s="78">
        <f>+'REPS Support'!G108</f>
        <v>642919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>
      <c r="A30" s="20"/>
      <c r="B30" s="76">
        <v>60200101</v>
      </c>
      <c r="C30" s="77" t="s">
        <v>68</v>
      </c>
      <c r="D30" s="69">
        <f>+'REPS Support'!N109</f>
        <v>712392.96851999685</v>
      </c>
      <c r="E30" s="78"/>
      <c r="F30" s="79" t="s">
        <v>238</v>
      </c>
      <c r="G30" s="78"/>
      <c r="H30" s="78">
        <f>+'REPS Support'!G109</f>
        <v>642920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>
      <c r="A31" s="20"/>
      <c r="B31" s="76">
        <v>60200101</v>
      </c>
      <c r="C31" s="77" t="s">
        <v>68</v>
      </c>
      <c r="D31" s="69">
        <f>+'REPS Support'!N110</f>
        <v>7393870.9567599948</v>
      </c>
      <c r="E31" s="78"/>
      <c r="F31" s="79" t="s">
        <v>238</v>
      </c>
      <c r="G31" s="78"/>
      <c r="H31" s="78">
        <f>+'REPS Support'!G110</f>
        <v>642921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>
      <c r="A32" s="20"/>
      <c r="B32" s="76">
        <v>60200101</v>
      </c>
      <c r="C32" s="77" t="s">
        <v>68</v>
      </c>
      <c r="D32" s="69">
        <f>+'REPS Support'!N111</f>
        <v>912056.66503999941</v>
      </c>
      <c r="E32" s="78"/>
      <c r="F32" s="79" t="s">
        <v>238</v>
      </c>
      <c r="G32" s="78"/>
      <c r="H32" s="78">
        <f>+'REPS Support'!G111</f>
        <v>642922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s="87" customFormat="1">
      <c r="A33" s="81"/>
      <c r="B33" s="82">
        <v>23300101</v>
      </c>
      <c r="C33" s="83" t="s">
        <v>67</v>
      </c>
      <c r="D33" s="84">
        <f>+'REPS Support'!N113</f>
        <v>12789200.040159956</v>
      </c>
      <c r="E33" s="85"/>
      <c r="F33" s="86" t="s">
        <v>238</v>
      </c>
      <c r="G33" s="85">
        <v>11192</v>
      </c>
      <c r="H33" s="103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</row>
    <row r="34" spans="1:24">
      <c r="A34" s="20"/>
      <c r="B34" s="76">
        <v>60400101</v>
      </c>
      <c r="C34" s="77" t="s">
        <v>68</v>
      </c>
      <c r="D34" s="69">
        <f>+'REPS Support'!I83</f>
        <v>4561334.3885311987</v>
      </c>
      <c r="E34" s="78"/>
      <c r="F34" s="79" t="s">
        <v>238</v>
      </c>
      <c r="G34" s="78"/>
      <c r="H34" s="115" t="str">
        <f>+'REPS Support'!G83</f>
        <v>619089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>
      <c r="A35" s="20"/>
      <c r="B35" s="76">
        <v>60400101</v>
      </c>
      <c r="C35" s="77" t="s">
        <v>68</v>
      </c>
      <c r="D35" s="69">
        <f>+'REPS Support'!I84</f>
        <v>2037663.5960016001</v>
      </c>
      <c r="E35" s="78"/>
      <c r="F35" s="79" t="s">
        <v>238</v>
      </c>
      <c r="G35" s="78"/>
      <c r="H35" s="115" t="str">
        <f>+'REPS Support'!G84</f>
        <v>629529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>
      <c r="A36" s="20"/>
      <c r="B36" s="76">
        <v>60400101</v>
      </c>
      <c r="C36" s="77" t="s">
        <v>68</v>
      </c>
      <c r="D36" s="69">
        <f>+'REPS Support'!I85</f>
        <v>2717467.1915551997</v>
      </c>
      <c r="E36" s="78"/>
      <c r="F36" s="79" t="s">
        <v>238</v>
      </c>
      <c r="G36" s="78"/>
      <c r="H36" s="115" t="str">
        <f>+'REPS Support'!G85</f>
        <v>629551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>
      <c r="A37" s="20"/>
      <c r="B37" s="76">
        <v>60400101</v>
      </c>
      <c r="C37" s="77" t="s">
        <v>68</v>
      </c>
      <c r="D37" s="69">
        <f>+'REPS Support'!I86</f>
        <v>904679.99663999991</v>
      </c>
      <c r="E37" s="78"/>
      <c r="F37" s="79" t="s">
        <v>238</v>
      </c>
      <c r="G37" s="78"/>
      <c r="H37" s="115" t="str">
        <f>+'REPS Support'!G86</f>
        <v>642917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>
      <c r="A38" s="20"/>
      <c r="B38" s="76">
        <v>60400101</v>
      </c>
      <c r="C38" s="77" t="s">
        <v>68</v>
      </c>
      <c r="D38" s="69">
        <f>+'REPS Support'!I87</f>
        <v>4632650.3925071992</v>
      </c>
      <c r="E38" s="78"/>
      <c r="F38" s="79" t="s">
        <v>238</v>
      </c>
      <c r="G38" s="78"/>
      <c r="H38" s="115" t="str">
        <f>+'REPS Support'!G87</f>
        <v>642919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>
      <c r="A39" s="20"/>
      <c r="B39" s="76">
        <v>60400101</v>
      </c>
      <c r="C39" s="77" t="s">
        <v>68</v>
      </c>
      <c r="D39" s="69">
        <f>+'REPS Support'!I88</f>
        <v>3515131.1911855997</v>
      </c>
      <c r="E39" s="78"/>
      <c r="F39" s="79" t="s">
        <v>238</v>
      </c>
      <c r="G39" s="78"/>
      <c r="H39" s="115" t="str">
        <f>+'REPS Support'!G88</f>
        <v>642920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>
      <c r="A40" s="20"/>
      <c r="B40" s="76">
        <v>60400101</v>
      </c>
      <c r="C40" s="77" t="s">
        <v>68</v>
      </c>
      <c r="D40" s="69">
        <f>+'REPS Support'!I89</f>
        <v>4305949.1878928002</v>
      </c>
      <c r="E40" s="78"/>
      <c r="F40" s="79" t="s">
        <v>238</v>
      </c>
      <c r="G40" s="78"/>
      <c r="H40" s="115" t="str">
        <f>+'REPS Support'!G89</f>
        <v>642921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>
      <c r="A41" s="20"/>
      <c r="B41" s="76">
        <v>60400101</v>
      </c>
      <c r="C41" s="77" t="s">
        <v>68</v>
      </c>
      <c r="D41" s="69">
        <f>+'REPS Support'!I90</f>
        <v>2618414.3930111993</v>
      </c>
      <c r="E41" s="78"/>
      <c r="F41" s="79" t="s">
        <v>238</v>
      </c>
      <c r="G41" s="78"/>
      <c r="H41" s="115" t="str">
        <f>+'REPS Support'!G90</f>
        <v>642922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>
      <c r="A42" s="20"/>
      <c r="B42" s="76">
        <v>60400101</v>
      </c>
      <c r="C42" s="77" t="s">
        <v>68</v>
      </c>
      <c r="D42" s="69">
        <f>+'REPS Support'!I91</f>
        <v>753899.99719999987</v>
      </c>
      <c r="E42" s="78"/>
      <c r="F42" s="79" t="s">
        <v>238</v>
      </c>
      <c r="G42" s="78"/>
      <c r="H42" s="115" t="str">
        <f>+'REPS Support'!G91</f>
        <v>642924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>
      <c r="A43" s="20"/>
      <c r="B43" s="76">
        <v>60400101</v>
      </c>
      <c r="C43" s="77" t="s">
        <v>68</v>
      </c>
      <c r="D43" s="69">
        <f>+'REPS Support'!I92</f>
        <v>904679.99663999991</v>
      </c>
      <c r="E43" s="78"/>
      <c r="F43" s="79" t="s">
        <v>238</v>
      </c>
      <c r="G43" s="78"/>
      <c r="H43" s="115" t="str">
        <f>+'REPS Support'!G92</f>
        <v>642925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>
      <c r="A44" s="20"/>
      <c r="B44" s="76">
        <v>60400101</v>
      </c>
      <c r="C44" s="77" t="s">
        <v>68</v>
      </c>
      <c r="D44" s="69">
        <f>+'REPS Support'!I93</f>
        <v>301559.99887999997</v>
      </c>
      <c r="E44" s="78"/>
      <c r="F44" s="79" t="s">
        <v>238</v>
      </c>
      <c r="G44" s="78"/>
      <c r="H44" s="115" t="str">
        <f>+'REPS Support'!G93</f>
        <v>642927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s="87" customFormat="1">
      <c r="A45" s="81"/>
      <c r="B45" s="82">
        <v>24820101</v>
      </c>
      <c r="C45" s="83" t="s">
        <v>67</v>
      </c>
      <c r="D45" s="84">
        <v>27253430.34</v>
      </c>
      <c r="E45" s="85"/>
      <c r="F45" s="86" t="s">
        <v>238</v>
      </c>
      <c r="G45" s="85">
        <v>11192</v>
      </c>
      <c r="H45" s="85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</row>
    <row r="46" spans="1:24" ht="15" thickBot="1">
      <c r="A46" s="20"/>
      <c r="B46" s="1"/>
      <c r="C46" s="1"/>
      <c r="D46" s="2"/>
      <c r="E46" s="1"/>
      <c r="F46" s="33"/>
      <c r="G46" s="1"/>
      <c r="H46" s="1"/>
      <c r="I46" s="1"/>
      <c r="J46" s="1"/>
      <c r="K46" s="3"/>
      <c r="L46" s="3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thickBot="1">
      <c r="A47" s="21" t="s">
        <v>44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6" t="s">
        <v>45</v>
      </c>
    </row>
  </sheetData>
  <sheetProtection algorithmName="SHA-512" hashValue="5BWZUhJ0FlGVWNnvMknnPEf44+U6eKWnlMXKGNI0qiPO3njFE7amgAa8slyhy16nYBdij6vzOPAzx7gkWyONsw==" saltValue="NqdroUZGGFV20I+Tb+mCoQ==" spinCount="100000" sheet="1" formatCells="0" formatColumns="0" formatRows="0" insertColumns="0" insertRows="0" insertHyperlinks="0" deleteColumns="0" deleteRows="0" sort="0" autoFilter="0" pivotTables="0"/>
  <conditionalFormatting sqref="F7:F9">
    <cfRule type="notContainsBlanks" dxfId="0" priority="1">
      <formula>LEN(TRIM(F7))&gt;0</formula>
    </cfRule>
  </conditionalFormatting>
  <hyperlinks>
    <hyperlink ref="F2" r:id="rId1" xr:uid="{00000000-0004-0000-0000-000000000000}"/>
  </hyperlinks>
  <pageMargins left="0.7" right="0.7" top="0.75" bottom="0.75" header="0.3" footer="0.3"/>
  <pageSetup orientation="portrait" horizontalDpi="90" verticalDpi="90" r:id="rId2"/>
  <customProperties>
    <customPr name="_pios_id" r:id="rId3"/>
    <customPr name="EpmWorksheetKeyString_GUID" r:id="rId4"/>
  </customProperties>
  <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'JE Type Validations'!$A$1:$A$15</xm:f>
          </x14:formula1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I942"/>
  <sheetViews>
    <sheetView showGridLines="0" workbookViewId="0">
      <selection activeCell="C17" sqref="C17"/>
    </sheetView>
  </sheetViews>
  <sheetFormatPr defaultRowHeight="14.5"/>
  <cols>
    <col min="2" max="2" width="20.7265625" customWidth="1"/>
    <col min="3" max="3" width="36.54296875" customWidth="1"/>
    <col min="4" max="4" width="14.81640625" customWidth="1"/>
    <col min="6" max="6" width="30.453125" customWidth="1"/>
    <col min="22" max="23" width="14" bestFit="1" customWidth="1"/>
  </cols>
  <sheetData>
    <row r="1" spans="1:35" ht="15" thickBo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AB1" s="118" t="s">
        <v>241</v>
      </c>
      <c r="AC1" t="s">
        <v>241</v>
      </c>
      <c r="AG1" s="119" t="s">
        <v>242</v>
      </c>
      <c r="AH1" s="119" t="s">
        <v>243</v>
      </c>
      <c r="AI1" s="119" t="s">
        <v>244</v>
      </c>
    </row>
    <row r="2" spans="1:35" ht="15" thickBot="1">
      <c r="A2" s="6"/>
      <c r="B2" s="120" t="s">
        <v>245</v>
      </c>
      <c r="C2" s="121" t="s">
        <v>246</v>
      </c>
      <c r="D2" s="6"/>
      <c r="E2" s="120" t="s">
        <v>247</v>
      </c>
      <c r="F2" s="12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22" t="s">
        <v>248</v>
      </c>
      <c r="W2" s="6" t="str">
        <f>VLOOKUP(C2,Y:Z,2,0)</f>
        <v>romina.salgado@abbvie.com</v>
      </c>
      <c r="X2" s="6"/>
      <c r="Y2" t="str">
        <f>IF('[62]Active JE users'!$A2&lt;&gt;"",'[62]Active JE users'!$A2,"")</f>
        <v xml:space="preserve"> San Andres, Quanilou</v>
      </c>
      <c r="Z2" t="str">
        <f>IF('[62]Active JE users'!$D2&lt;&gt;"",'[62]Active JE users'!$D2,"")</f>
        <v>quanilou.sanandres@abbvie.com</v>
      </c>
      <c r="AB2" s="118" t="s">
        <v>249</v>
      </c>
      <c r="AC2" s="118" t="s">
        <v>242</v>
      </c>
      <c r="AG2" s="119" t="s">
        <v>250</v>
      </c>
      <c r="AH2" s="119" t="s">
        <v>251</v>
      </c>
      <c r="AI2" s="119" t="s">
        <v>252</v>
      </c>
    </row>
    <row r="3" spans="1:35" ht="15" thickBo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122" t="s">
        <v>253</v>
      </c>
      <c r="W3" s="6" t="e">
        <f>VLOOKUP(F2,Y:Z,2,0)</f>
        <v>#N/A</v>
      </c>
      <c r="X3" s="6"/>
      <c r="Y3" t="str">
        <f>IF('[62]Active JE users'!$A3&lt;&gt;"",'[62]Active JE users'!$A3,"")</f>
        <v>Abina, Marcelo</v>
      </c>
      <c r="Z3" t="str">
        <f>IF('[62]Active JE users'!$D3&lt;&gt;"",'[62]Active JE users'!$D3,"")</f>
        <v>marcelo.abina@abbvie.com</v>
      </c>
      <c r="AB3" s="118" t="s">
        <v>254</v>
      </c>
      <c r="AC3" s="118" t="s">
        <v>250</v>
      </c>
      <c r="AG3" s="119" t="s">
        <v>255</v>
      </c>
      <c r="AH3" s="119" t="s">
        <v>256</v>
      </c>
      <c r="AI3" s="123"/>
    </row>
    <row r="4" spans="1:35" ht="15" thickBot="1">
      <c r="A4" s="6"/>
      <c r="B4" s="120" t="s">
        <v>257</v>
      </c>
      <c r="C4" s="121" t="s">
        <v>258</v>
      </c>
      <c r="D4" s="6"/>
      <c r="E4" s="120" t="s">
        <v>104</v>
      </c>
      <c r="F4" s="121" t="s">
        <v>244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22" t="s">
        <v>259</v>
      </c>
      <c r="W4" s="6" t="str">
        <f>VLOOKUP(C7,Y:Z,2,0)</f>
        <v>virginia.sandoval@abbvie.com</v>
      </c>
      <c r="X4" s="6"/>
      <c r="Y4" t="str">
        <f>IF('[62]Active JE users'!$A4&lt;&gt;"",'[62]Active JE users'!$A4,"")</f>
        <v>Abrams, Kimberly</v>
      </c>
      <c r="Z4" t="str">
        <f>IF('[62]Active JE users'!$D4&lt;&gt;"",'[62]Active JE users'!$D4,"")</f>
        <v>kimberly.abrams@abbvie.com</v>
      </c>
      <c r="AB4" s="118" t="s">
        <v>258</v>
      </c>
      <c r="AC4" s="118" t="s">
        <v>255</v>
      </c>
      <c r="AG4" s="119" t="s">
        <v>260</v>
      </c>
      <c r="AH4" s="119" t="s">
        <v>261</v>
      </c>
      <c r="AI4" s="123"/>
    </row>
    <row r="5" spans="1: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t="str">
        <f>IF('[62]Active JE users'!$A5&lt;&gt;"",'[62]Active JE users'!$A5,"")</f>
        <v>Adorna, Marie Norjasmine</v>
      </c>
      <c r="Z5" t="str">
        <f>IF('[62]Active JE users'!$D5&lt;&gt;"",'[62]Active JE users'!$D5,"")</f>
        <v>marienorjasmine.adorna@abbvie.com</v>
      </c>
      <c r="AC5" s="118" t="s">
        <v>260</v>
      </c>
      <c r="AG5" s="119" t="s">
        <v>262</v>
      </c>
      <c r="AH5" s="119" t="s">
        <v>263</v>
      </c>
      <c r="AI5" s="123"/>
    </row>
    <row r="6" spans="1:35" ht="15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t="str">
        <f>IF('[62]Active JE users'!$A6&lt;&gt;"",'[62]Active JE users'!$A6,"")</f>
        <v>Agawa Jr, Nestor</v>
      </c>
      <c r="Z6" t="str">
        <f>IF('[62]Active JE users'!$D6&lt;&gt;"",'[62]Active JE users'!$D6,"")</f>
        <v>nestor.agawajr@abbvie.com</v>
      </c>
      <c r="AC6" s="118" t="s">
        <v>262</v>
      </c>
      <c r="AG6" s="119" t="s">
        <v>264</v>
      </c>
      <c r="AH6" s="119" t="s">
        <v>265</v>
      </c>
      <c r="AI6" s="123"/>
    </row>
    <row r="7" spans="1:35" ht="15" thickBot="1">
      <c r="A7" s="6"/>
      <c r="B7" s="124" t="s">
        <v>266</v>
      </c>
      <c r="C7" s="125" t="s">
        <v>267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t="str">
        <f>IF('[62]Active JE users'!$A7&lt;&gt;"",'[62]Active JE users'!$A7,"")</f>
        <v>Agosto, Carlos</v>
      </c>
      <c r="Z7" t="str">
        <f>IF('[62]Active JE users'!$D7&lt;&gt;"",'[62]Active JE users'!$D7,"")</f>
        <v>carlos.agostozayas@abbvie.com</v>
      </c>
      <c r="AC7" s="118" t="s">
        <v>264</v>
      </c>
      <c r="AG7" s="119" t="s">
        <v>268</v>
      </c>
      <c r="AH7" s="119" t="s">
        <v>269</v>
      </c>
      <c r="AI7" s="123"/>
    </row>
    <row r="8" spans="1:35" ht="29.5" thickBot="1">
      <c r="A8" s="6"/>
      <c r="B8" s="126" t="s">
        <v>270</v>
      </c>
      <c r="C8" s="12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t="str">
        <f>IF('[62]Active JE users'!$A8&lt;&gt;"",'[62]Active JE users'!$A8,"")</f>
        <v>Ahmed, Anees</v>
      </c>
      <c r="Z8" t="str">
        <f>IF('[62]Active JE users'!$D8&lt;&gt;"",'[62]Active JE users'!$D8,"")</f>
        <v>anees.ahmed@abbvie.com</v>
      </c>
      <c r="AC8" s="118" t="s">
        <v>271</v>
      </c>
      <c r="AG8" s="119" t="s">
        <v>272</v>
      </c>
      <c r="AH8" s="119" t="s">
        <v>273</v>
      </c>
      <c r="AI8" s="123"/>
    </row>
    <row r="9" spans="1:35" ht="29.5" thickBot="1">
      <c r="A9" s="6"/>
      <c r="B9" s="126" t="s">
        <v>274</v>
      </c>
      <c r="C9" s="12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t="str">
        <f>IF('[62]Active JE users'!$A9&lt;&gt;"",'[62]Active JE users'!$A9,"")</f>
        <v>Aldas, Alex</v>
      </c>
      <c r="Z9" t="str">
        <f>IF('[62]Active JE users'!$D9&lt;&gt;"",'[62]Active JE users'!$D9,"")</f>
        <v>alex.aldas@abbvie.com</v>
      </c>
      <c r="AC9" s="118" t="s">
        <v>272</v>
      </c>
      <c r="AG9" s="119" t="s">
        <v>275</v>
      </c>
      <c r="AH9" s="119" t="s">
        <v>276</v>
      </c>
      <c r="AI9" s="123"/>
    </row>
    <row r="10" spans="1:35" ht="29.5" thickBot="1">
      <c r="A10" s="6"/>
      <c r="B10" s="128" t="s">
        <v>277</v>
      </c>
      <c r="C10" s="12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t="str">
        <f>IF('[62]Active JE users'!$A10&lt;&gt;"",'[62]Active JE users'!$A10,"")</f>
        <v>Alfaro Castano, Marco</v>
      </c>
      <c r="Z10" t="str">
        <f>IF('[62]Active JE users'!$D10&lt;&gt;"",'[62]Active JE users'!$D10,"")</f>
        <v>marco.alfarocastano@abbvie.com</v>
      </c>
      <c r="AC10" s="118" t="s">
        <v>243</v>
      </c>
      <c r="AG10" s="123"/>
      <c r="AH10" s="119" t="s">
        <v>278</v>
      </c>
      <c r="AI10" s="123"/>
    </row>
    <row r="11" spans="1: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t="str">
        <f>IF('[62]Active JE users'!$A11&lt;&gt;"",'[62]Active JE users'!$A11,"")</f>
        <v>Almaida, John Arvin</v>
      </c>
      <c r="Z11" t="str">
        <f>IF('[62]Active JE users'!$D11&lt;&gt;"",'[62]Active JE users'!$D11,"")</f>
        <v>johnarvin.almaida@abbvie.com</v>
      </c>
      <c r="AC11" s="118" t="s">
        <v>251</v>
      </c>
      <c r="AG11" s="123"/>
      <c r="AH11" s="119" t="s">
        <v>279</v>
      </c>
      <c r="AI11" s="123"/>
    </row>
    <row r="12" spans="1: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t="str">
        <f>IF('[62]Active JE users'!$A12&lt;&gt;"",'[62]Active JE users'!$A12,"")</f>
        <v>Alvarez, Alexandra</v>
      </c>
      <c r="Z12" t="str">
        <f>IF('[62]Active JE users'!$D12&lt;&gt;"",'[62]Active JE users'!$D12,"")</f>
        <v>alexandra.alvarez@abbvie.com</v>
      </c>
      <c r="AC12" s="118" t="s">
        <v>256</v>
      </c>
      <c r="AG12" s="123"/>
      <c r="AH12" s="119" t="s">
        <v>280</v>
      </c>
      <c r="AI12" s="123"/>
    </row>
    <row r="13" spans="1: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t="str">
        <f>IF('[62]Active JE users'!$A13&lt;&gt;"",'[62]Active JE users'!$A13,"")</f>
        <v>Amaro, Melvin Ramon</v>
      </c>
      <c r="Z13" t="str">
        <f>IF('[62]Active JE users'!$D13&lt;&gt;"",'[62]Active JE users'!$D13,"")</f>
        <v>melvinramon.amaro@abbvie.com</v>
      </c>
      <c r="AC13" s="118" t="s">
        <v>261</v>
      </c>
      <c r="AG13" s="123"/>
      <c r="AH13" s="119" t="s">
        <v>281</v>
      </c>
      <c r="AI13" s="123"/>
    </row>
    <row r="14" spans="1: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t="str">
        <f>IF('[62]Active JE users'!$A14&lt;&gt;"",'[62]Active JE users'!$A14,"")</f>
        <v>Amelano, Irene Kristine</v>
      </c>
      <c r="Z14" t="str">
        <f>IF('[62]Active JE users'!$D14&lt;&gt;"",'[62]Active JE users'!$D14,"")</f>
        <v>irenekristine.amelano@abbvie.com</v>
      </c>
      <c r="AC14" s="118" t="s">
        <v>263</v>
      </c>
    </row>
    <row r="15" spans="1: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t="str">
        <f>IF('[62]Active JE users'!$A15&lt;&gt;"",'[62]Active JE users'!$A15,"")</f>
        <v>Amidei, Lara</v>
      </c>
      <c r="Z15" t="str">
        <f>IF('[62]Active JE users'!$D15&lt;&gt;"",'[62]Active JE users'!$D15,"")</f>
        <v>lara.amidei@abbvie.com</v>
      </c>
      <c r="AC15" s="118" t="s">
        <v>265</v>
      </c>
    </row>
    <row r="16" spans="1: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t="str">
        <f>IF('[62]Active JE users'!$A16&lt;&gt;"",'[62]Active JE users'!$A16,"")</f>
        <v>Anastasi, Matteo</v>
      </c>
      <c r="Z16" t="str">
        <f>IF('[62]Active JE users'!$D16&lt;&gt;"",'[62]Active JE users'!$D16,"")</f>
        <v>matteo.anastasi@abbvie.com</v>
      </c>
      <c r="AC16" s="118" t="s">
        <v>269</v>
      </c>
    </row>
    <row r="17" spans="1:2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t="str">
        <f>IF('[62]Active JE users'!$A17&lt;&gt;"",'[62]Active JE users'!$A17,"")</f>
        <v>Anoso, Mary Grace</v>
      </c>
      <c r="Z17" t="str">
        <f>IF('[62]Active JE users'!$D17&lt;&gt;"",'[62]Active JE users'!$D17,"")</f>
        <v>marygrace.anoso@abbvie.com</v>
      </c>
      <c r="AC17" s="118" t="s">
        <v>282</v>
      </c>
    </row>
    <row r="18" spans="1:2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t="str">
        <f>IF('[62]Active JE users'!$A18&lt;&gt;"",'[62]Active JE users'!$A18,"")</f>
        <v>Antosiewicz, Emilia</v>
      </c>
      <c r="Z18" t="str">
        <f>IF('[62]Active JE users'!$D18&lt;&gt;"",'[62]Active JE users'!$D18,"")</f>
        <v>emilia.antosiewicz@abbvie.com</v>
      </c>
      <c r="AC18" s="118" t="s">
        <v>273</v>
      </c>
    </row>
    <row r="19" spans="1:2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t="str">
        <f>IF('[62]Active JE users'!$A19&lt;&gt;"",'[62]Active JE users'!$A19,"")</f>
        <v>Aponte Rivera, Inalvis</v>
      </c>
      <c r="Z19" t="str">
        <f>IF('[62]Active JE users'!$D19&lt;&gt;"",'[62]Active JE users'!$D19,"")</f>
        <v>inalvis.aponterivera@abbvie.com</v>
      </c>
      <c r="AC19" s="118" t="s">
        <v>276</v>
      </c>
    </row>
    <row r="20" spans="1:2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t="str">
        <f>IF('[62]Active JE users'!$A20&lt;&gt;"",'[62]Active JE users'!$A20,"")</f>
        <v>Aquino Gonzalez, Karin</v>
      </c>
      <c r="Z20" t="str">
        <f>IF('[62]Active JE users'!$D20&lt;&gt;"",'[62]Active JE users'!$D20,"")</f>
        <v>karin.aquino@abbvie.com</v>
      </c>
      <c r="AC20" s="118" t="s">
        <v>283</v>
      </c>
    </row>
    <row r="21" spans="1:2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t="str">
        <f>IF('[62]Active JE users'!$A21&lt;&gt;"",'[62]Active JE users'!$A21,"")</f>
        <v>Araki, Koichiro</v>
      </c>
      <c r="Z21" t="str">
        <f>IF('[62]Active JE users'!$D21&lt;&gt;"",'[62]Active JE users'!$D21,"")</f>
        <v>koichiro.araki@abbvie.com</v>
      </c>
      <c r="AC21" s="118" t="s">
        <v>278</v>
      </c>
    </row>
    <row r="22" spans="1:2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t="str">
        <f>IF('[62]Active JE users'!$A22&lt;&gt;"",'[62]Active JE users'!$A22,"")</f>
        <v>Arce, Dannie</v>
      </c>
      <c r="Z22" t="str">
        <f>IF('[62]Active JE users'!$D22&lt;&gt;"",'[62]Active JE users'!$D22,"")</f>
        <v>dannie.arce@abbvie.com</v>
      </c>
      <c r="AC22" s="118" t="s">
        <v>279</v>
      </c>
    </row>
    <row r="23" spans="1:2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t="str">
        <f>IF('[62]Active JE users'!$A23&lt;&gt;"",'[62]Active JE users'!$A23,"")</f>
        <v>Arescheri, Elizabeth J</v>
      </c>
      <c r="Z23" t="str">
        <f>IF('[62]Active JE users'!$D23&lt;&gt;"",'[62]Active JE users'!$D23,"")</f>
        <v>elizabeth.arescheri@abbvie.com</v>
      </c>
      <c r="AC23" s="118" t="s">
        <v>280</v>
      </c>
    </row>
    <row r="24" spans="1:2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t="str">
        <f>IF('[62]Active JE users'!$A24&lt;&gt;"",'[62]Active JE users'!$A24,"")</f>
        <v>Arias Gomez, Ivannia</v>
      </c>
      <c r="Z24" t="str">
        <f>IF('[62]Active JE users'!$D24&lt;&gt;"",'[62]Active JE users'!$D24,"")</f>
        <v>ivannia.arias@abbvie.com</v>
      </c>
      <c r="AC24" s="118" t="s">
        <v>281</v>
      </c>
    </row>
    <row r="25" spans="1:2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t="str">
        <f>IF('[62]Active JE users'!$A25&lt;&gt;"",'[62]Active JE users'!$A25,"")</f>
        <v>Arrieta Vega, Nathalie</v>
      </c>
      <c r="Z25" t="str">
        <f>IF('[62]Active JE users'!$D25&lt;&gt;"",'[62]Active JE users'!$D25,"")</f>
        <v>nathalie.arrietavega@abbvie.com</v>
      </c>
      <c r="AC25" s="118" t="s">
        <v>244</v>
      </c>
    </row>
    <row r="26" spans="1:2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t="str">
        <f>IF('[62]Active JE users'!$A26&lt;&gt;"",'[62]Active JE users'!$A26,"")</f>
        <v>Arroyo Oquendo, Merary</v>
      </c>
      <c r="Z26" t="str">
        <f>IF('[62]Active JE users'!$D26&lt;&gt;"",'[62]Active JE users'!$D26,"")</f>
        <v>Merary.Arroyo@abbvie.com</v>
      </c>
      <c r="AC26" s="118" t="s">
        <v>252</v>
      </c>
    </row>
    <row r="27" spans="1:2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t="str">
        <f>IF('[62]Active JE users'!$A27&lt;&gt;"",'[62]Active JE users'!$A27,"")</f>
        <v>Avula, Srinath</v>
      </c>
      <c r="Z27" t="str">
        <f>IF('[62]Active JE users'!$D27&lt;&gt;"",'[62]Active JE users'!$D27,"")</f>
        <v>srinath.ayula@abbvie.com</v>
      </c>
      <c r="AC27" t="s">
        <v>284</v>
      </c>
    </row>
    <row r="28" spans="1:2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t="str">
        <f>IF('[62]Active JE users'!$A28&lt;&gt;"",'[62]Active JE users'!$A28,"")</f>
        <v>Azul, Maria Tercila</v>
      </c>
      <c r="Z28" t="str">
        <f>IF('[62]Active JE users'!$D28&lt;&gt;"",'[62]Active JE users'!$D28,"")</f>
        <v>mariatercila.azul@abbvie.com</v>
      </c>
    </row>
    <row r="29" spans="1: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t="str">
        <f>IF('[62]Active JE users'!$A29&lt;&gt;"",'[62]Active JE users'!$A29,"")</f>
        <v>Bac-Zajdel, Jowita</v>
      </c>
      <c r="Z29" t="str">
        <f>IF('[62]Active JE users'!$D29&lt;&gt;"",'[62]Active JE users'!$D29,"")</f>
        <v>jowita.baczajdel@abbvie.com</v>
      </c>
    </row>
    <row r="30" spans="1:2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t="str">
        <f>IF('[62]Active JE users'!$A30&lt;&gt;"",'[62]Active JE users'!$A30,"")</f>
        <v>Badong, Sheryl</v>
      </c>
      <c r="Z30" t="str">
        <f>IF('[62]Active JE users'!$D30&lt;&gt;"",'[62]Active JE users'!$D30,"")</f>
        <v>sheryl.badong@abbvie.com</v>
      </c>
    </row>
    <row r="31" spans="1:2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t="str">
        <f>IF('[62]Active JE users'!$A31&lt;&gt;"",'[62]Active JE users'!$A31,"")</f>
        <v>Baez Cortines, Rafael</v>
      </c>
      <c r="Z31" t="str">
        <f>IF('[62]Active JE users'!$D31&lt;&gt;"",'[62]Active JE users'!$D31,"")</f>
        <v>rafael.baez@abbvie.com</v>
      </c>
    </row>
    <row r="32" spans="1:2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t="str">
        <f>IF('[62]Active JE users'!$A32&lt;&gt;"",'[62]Active JE users'!$A32,"")</f>
        <v>Bagoly, Klara</v>
      </c>
      <c r="Z32" t="str">
        <f>IF('[62]Active JE users'!$D32&lt;&gt;"",'[62]Active JE users'!$D32,"")</f>
        <v>klara.bagoly@abbvie.com</v>
      </c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t="str">
        <f>IF('[62]Active JE users'!$A33&lt;&gt;"",'[62]Active JE users'!$A33,"")</f>
        <v>Balde, Jane</v>
      </c>
      <c r="Z33" t="str">
        <f>IF('[62]Active JE users'!$D33&lt;&gt;"",'[62]Active JE users'!$D33,"")</f>
        <v>jane.balde@abbvie.com</v>
      </c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t="str">
        <f>IF('[62]Active JE users'!$A34&lt;&gt;"",'[62]Active JE users'!$A34,"")</f>
        <v>Balza, Iga</v>
      </c>
      <c r="Z34" t="str">
        <f>IF('[62]Active JE users'!$D34&lt;&gt;"",'[62]Active JE users'!$D34,"")</f>
        <v>iga.balza@abbvie.com</v>
      </c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t="str">
        <f>IF('[62]Active JE users'!$A35&lt;&gt;"",'[62]Active JE users'!$A35,"")</f>
        <v>Bao, Yuhong</v>
      </c>
      <c r="Z35" t="str">
        <f>IF('[62]Active JE users'!$D35&lt;&gt;"",'[62]Active JE users'!$D35,"")</f>
        <v>yuhong.bao@abbvie.com</v>
      </c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t="str">
        <f>IF('[62]Active JE users'!$A36&lt;&gt;"",'[62]Active JE users'!$A36,"")</f>
        <v>Barbaz, Caitlin</v>
      </c>
      <c r="Z36" t="str">
        <f>IF('[62]Active JE users'!$D36&lt;&gt;"",'[62]Active JE users'!$D36,"")</f>
        <v>caitlin.barbaz@abbvie.com</v>
      </c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t="str">
        <f>IF('[62]Active JE users'!$A37&lt;&gt;"",'[62]Active JE users'!$A37,"")</f>
        <v>Barreda, Cyrus</v>
      </c>
      <c r="Z37" t="str">
        <f>IF('[62]Active JE users'!$D37&lt;&gt;"",'[62]Active JE users'!$D37,"")</f>
        <v>cyrus.barreda@abbvie.com</v>
      </c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t="str">
        <f>IF('[62]Active JE users'!$A38&lt;&gt;"",'[62]Active JE users'!$A38,"")</f>
        <v>Bartolucci, Alison</v>
      </c>
      <c r="Z38" t="str">
        <f>IF('[62]Active JE users'!$D38&lt;&gt;"",'[62]Active JE users'!$D38,"")</f>
        <v>alison.bartolucci@pwc.com</v>
      </c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t="str">
        <f>IF('[62]Active JE users'!$A39&lt;&gt;"",'[62]Active JE users'!$A39,"")</f>
        <v>Bauzon, Josephine</v>
      </c>
      <c r="Z39" t="str">
        <f>IF('[62]Active JE users'!$D39&lt;&gt;"",'[62]Active JE users'!$D39,"")</f>
        <v>josephine.bauzon@abbvie.com</v>
      </c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t="str">
        <f>IF('[62]Active JE users'!$A40&lt;&gt;"",'[62]Active JE users'!$A40,"")</f>
        <v>Bea, Melissa</v>
      </c>
      <c r="Z40" t="str">
        <f>IF('[62]Active JE users'!$D40&lt;&gt;"",'[62]Active JE users'!$D40,"")</f>
        <v>melissa.bea@abbvie.com</v>
      </c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t="str">
        <f>IF('[62]Active JE users'!$A41&lt;&gt;"",'[62]Active JE users'!$A41,"")</f>
        <v>Beben, Bernadeta</v>
      </c>
      <c r="Z41" t="str">
        <f>IF('[62]Active JE users'!$D41&lt;&gt;"",'[62]Active JE users'!$D41,"")</f>
        <v>bernadeta.beben@abbvie.com</v>
      </c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t="str">
        <f>IF('[62]Active JE users'!$A42&lt;&gt;"",'[62]Active JE users'!$A42,"")</f>
        <v>Beidinger, Julia</v>
      </c>
      <c r="Z42" t="str">
        <f>IF('[62]Active JE users'!$D42&lt;&gt;"",'[62]Active JE users'!$D42,"")</f>
        <v>julia.beidinger@abbvie.com</v>
      </c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t="str">
        <f>IF('[62]Active JE users'!$A43&lt;&gt;"",'[62]Active JE users'!$A43,"")</f>
        <v>Bejino, March Ellane</v>
      </c>
      <c r="Z43" t="str">
        <f>IF('[62]Active JE users'!$D43&lt;&gt;"",'[62]Active JE users'!$D43,"")</f>
        <v>marchellane.bejino@abbvie.com</v>
      </c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t="str">
        <f>IF('[62]Active JE users'!$A44&lt;&gt;"",'[62]Active JE users'!$A44,"")</f>
        <v>Belen, Cleint Vincent</v>
      </c>
      <c r="Z44" t="str">
        <f>IF('[62]Active JE users'!$D44&lt;&gt;"",'[62]Active JE users'!$D44,"")</f>
        <v>cleintvincent.belen@abbvie.com</v>
      </c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t="str">
        <f>IF('[62]Active JE users'!$A45&lt;&gt;"",'[62]Active JE users'!$A45,"")</f>
        <v>Bellini, Maria</v>
      </c>
      <c r="Z45" t="str">
        <f>IF('[62]Active JE users'!$D45&lt;&gt;"",'[62]Active JE users'!$D45,"")</f>
        <v>maria.bellini@abbvie.com</v>
      </c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t="str">
        <f>IF('[62]Active JE users'!$A46&lt;&gt;"",'[62]Active JE users'!$A46,"")</f>
        <v>Beltran, Bernadeth</v>
      </c>
      <c r="Z46" t="str">
        <f>IF('[62]Active JE users'!$D46&lt;&gt;"",'[62]Active JE users'!$D46,"")</f>
        <v>bernadeth.beltran@abbvie.com</v>
      </c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t="str">
        <f>IF('[62]Active JE users'!$A47&lt;&gt;"",'[62]Active JE users'!$A47,"")</f>
        <v>Beltran, Zoraida</v>
      </c>
      <c r="Z47" t="str">
        <f>IF('[62]Active JE users'!$D47&lt;&gt;"",'[62]Active JE users'!$D47,"")</f>
        <v>yuliethe.beltran@abbvie.com</v>
      </c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t="str">
        <f>IF('[62]Active JE users'!$A48&lt;&gt;"",'[62]Active JE users'!$A48,"")</f>
        <v>Ben Ami, Roni</v>
      </c>
      <c r="Z48" t="str">
        <f>IF('[62]Active JE users'!$D48&lt;&gt;"",'[62]Active JE users'!$D48,"")</f>
        <v>roni.benami@abbvie.com</v>
      </c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t="str">
        <f>IF('[62]Active JE users'!$A49&lt;&gt;"",'[62]Active JE users'!$A49,"")</f>
        <v>Benavidez, Trisha</v>
      </c>
      <c r="Z49" t="str">
        <f>IF('[62]Active JE users'!$D49&lt;&gt;"",'[62]Active JE users'!$D49,"")</f>
        <v>Trisha.Benavidez@abbvie.com</v>
      </c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t="str">
        <f>IF('[62]Active JE users'!$A50&lt;&gt;"",'[62]Active JE users'!$A50,"")</f>
        <v>BERSABAL, FRANKLIN</v>
      </c>
      <c r="Z50" t="str">
        <f>IF('[62]Active JE users'!$D50&lt;&gt;"",'[62]Active JE users'!$D50,"")</f>
        <v>franklin.bersabal@abbvie.com</v>
      </c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t="str">
        <f>IF('[62]Active JE users'!$A51&lt;&gt;"",'[62]Active JE users'!$A51,"")</f>
        <v>Berzina, Eva</v>
      </c>
      <c r="Z51" t="str">
        <f>IF('[62]Active JE users'!$D51&lt;&gt;"",'[62]Active JE users'!$D51,"")</f>
        <v>Eva.Berzina@Abbvie.com</v>
      </c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t="str">
        <f>IF('[62]Active JE users'!$A52&lt;&gt;"",'[62]Active JE users'!$A52,"")</f>
        <v>Betanzo, Suelen</v>
      </c>
      <c r="Z52" t="str">
        <f>IF('[62]Active JE users'!$D52&lt;&gt;"",'[62]Active JE users'!$D52,"")</f>
        <v>suelen.betanzo@abbvie.com</v>
      </c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t="str">
        <f>IF('[62]Active JE users'!$A53&lt;&gt;"",'[62]Active JE users'!$A53,"")</f>
        <v>Bien, Kinga</v>
      </c>
      <c r="Z53" t="str">
        <f>IF('[62]Active JE users'!$D53&lt;&gt;"",'[62]Active JE users'!$D53,"")</f>
        <v>kinga.bien@abbvie.com</v>
      </c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t="str">
        <f>IF('[62]Active JE users'!$A54&lt;&gt;"",'[62]Active JE users'!$A54,"")</f>
        <v>Bierstein, Adam</v>
      </c>
      <c r="Z54" t="str">
        <f>IF('[62]Active JE users'!$D54&lt;&gt;"",'[62]Active JE users'!$D54,"")</f>
        <v>adam.bierstein@abbvie.com</v>
      </c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t="str">
        <f>IF('[62]Active JE users'!$A55&lt;&gt;"",'[62]Active JE users'!$A55,"")</f>
        <v>Blance, May-Anne</v>
      </c>
      <c r="Z55" t="str">
        <f>IF('[62]Active JE users'!$D55&lt;&gt;"",'[62]Active JE users'!$D55,"")</f>
        <v>mayanne.blance@abbvie.com</v>
      </c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t="str">
        <f>IF('[62]Active JE users'!$A56&lt;&gt;"",'[62]Active JE users'!$A56,"")</f>
        <v>Bobak, Bozena</v>
      </c>
      <c r="Z56" t="str">
        <f>IF('[62]Active JE users'!$D56&lt;&gt;"",'[62]Active JE users'!$D56,"")</f>
        <v>bozena.bobak@abbvie.com</v>
      </c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t="str">
        <f>IF('[62]Active JE users'!$A57&lt;&gt;"",'[62]Active JE users'!$A57,"")</f>
        <v>Bockting, Beate</v>
      </c>
      <c r="Z57" t="str">
        <f>IF('[62]Active JE users'!$D57&lt;&gt;"",'[62]Active JE users'!$D57,"")</f>
        <v>beate.bockting@abbvie.com</v>
      </c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t="str">
        <f>IF('[62]Active JE users'!$A58&lt;&gt;"",'[62]Active JE users'!$A58,"")</f>
        <v>Boczniewicz, Krystian</v>
      </c>
      <c r="Z58" t="str">
        <f>IF('[62]Active JE users'!$D58&lt;&gt;"",'[62]Active JE users'!$D58,"")</f>
        <v>krystian.boczniewicz@abbvie.com</v>
      </c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t="str">
        <f>IF('[62]Active JE users'!$A59&lt;&gt;"",'[62]Active JE users'!$A59,"")</f>
        <v>Bongao, Lyn</v>
      </c>
      <c r="Z59" t="str">
        <f>IF('[62]Active JE users'!$D59&lt;&gt;"",'[62]Active JE users'!$D59,"")</f>
        <v>lyn.bongao@abbvie.com</v>
      </c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t="str">
        <f>IF('[62]Active JE users'!$A60&lt;&gt;"",'[62]Active JE users'!$A60,"")</f>
        <v>Borczuch, Agnieszka</v>
      </c>
      <c r="Z60" t="str">
        <f>IF('[62]Active JE users'!$D60&lt;&gt;"",'[62]Active JE users'!$D60,"")</f>
        <v>agnieszka.borczuch@abbvie.com</v>
      </c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t="str">
        <f>IF('[62]Active JE users'!$A61&lt;&gt;"",'[62]Active JE users'!$A61,"")</f>
        <v>Borek, Joanna</v>
      </c>
      <c r="Z61" t="str">
        <f>IF('[62]Active JE users'!$D61&lt;&gt;"",'[62]Active JE users'!$D61,"")</f>
        <v>joanna.borek@abbvie.com</v>
      </c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t="str">
        <f>IF('[62]Active JE users'!$A62&lt;&gt;"",'[62]Active JE users'!$A62,"")</f>
        <v>Borges, Rosmali</v>
      </c>
      <c r="Z62" t="str">
        <f>IF('[62]Active JE users'!$D62&lt;&gt;"",'[62]Active JE users'!$D62,"")</f>
        <v>rosmali.borges@abbvie.com</v>
      </c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t="str">
        <f>IF('[62]Active JE users'!$A63&lt;&gt;"",'[62]Active JE users'!$A63,"")</f>
        <v>Boron, Katarzyna</v>
      </c>
      <c r="Z63" t="str">
        <f>IF('[62]Active JE users'!$D63&lt;&gt;"",'[62]Active JE users'!$D63,"")</f>
        <v>katarzyna.boron@Abbvie.com</v>
      </c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t="str">
        <f>IF('[62]Active JE users'!$A64&lt;&gt;"",'[62]Active JE users'!$A64,"")</f>
        <v>Borriello, Barbara</v>
      </c>
      <c r="Z64" t="str">
        <f>IF('[62]Active JE users'!$D64&lt;&gt;"",'[62]Active JE users'!$D64,"")</f>
        <v>barbara.borriello@abbvie.com</v>
      </c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t="str">
        <f>IF('[62]Active JE users'!$A65&lt;&gt;"",'[62]Active JE users'!$A65,"")</f>
        <v>BOT, X-WINAUTO004</v>
      </c>
      <c r="Z65" t="str">
        <f>IF('[62]Active JE users'!$D65&lt;&gt;"",'[62]Active JE users'!$D65,"")</f>
        <v>X-Winauto-004@abbvie.com</v>
      </c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t="str">
        <f>IF('[62]Active JE users'!$A66&lt;&gt;"",'[62]Active JE users'!$A66,"")</f>
        <v>BOT, X-WINAUTO005</v>
      </c>
      <c r="Z66" t="str">
        <f>IF('[62]Active JE users'!$D66&lt;&gt;"",'[62]Active JE users'!$D66,"")</f>
        <v>X-Winauto-005@abbvie.com</v>
      </c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t="str">
        <f>IF('[62]Active JE users'!$A67&lt;&gt;"",'[62]Active JE users'!$A67,"")</f>
        <v>BOT, X-WINROBO-P</v>
      </c>
      <c r="Z67" t="str">
        <f>IF('[62]Active JE users'!$D67&lt;&gt;"",'[62]Active JE users'!$D67,"")</f>
        <v>X-WINAUTO-005@abbvie.com</v>
      </c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t="str">
        <f>IF('[62]Active JE users'!$A68&lt;&gt;"",'[62]Active JE users'!$A68,"")</f>
        <v>Bowden, Mairead</v>
      </c>
      <c r="Z68" t="str">
        <f>IF('[62]Active JE users'!$D68&lt;&gt;"",'[62]Active JE users'!$D68,"")</f>
        <v>mairead.bowden@abbvie.com</v>
      </c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t="str">
        <f>IF('[62]Active JE users'!$A69&lt;&gt;"",'[62]Active JE users'!$A69,"")</f>
        <v>Bradley, Nicola</v>
      </c>
      <c r="Z69" t="str">
        <f>IF('[62]Active JE users'!$D69&lt;&gt;"",'[62]Active JE users'!$D69,"")</f>
        <v>nicola.flood@abbvie.com</v>
      </c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t="str">
        <f>IF('[62]Active JE users'!$A70&lt;&gt;"",'[62]Active JE users'!$A70,"")</f>
        <v>Brady, Dervile</v>
      </c>
      <c r="Z70" t="str">
        <f>IF('[62]Active JE users'!$D70&lt;&gt;"",'[62]Active JE users'!$D70,"")</f>
        <v>dervile.brady@abbvie.com</v>
      </c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t="str">
        <f>IF('[62]Active JE users'!$A71&lt;&gt;"",'[62]Active JE users'!$A71,"")</f>
        <v>Brahm, Tobias</v>
      </c>
      <c r="Z71" t="str">
        <f>IF('[62]Active JE users'!$D71&lt;&gt;"",'[62]Active JE users'!$D71,"")</f>
        <v>tobias.brahm@abbvie.com</v>
      </c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t="str">
        <f>IF('[62]Active JE users'!$A72&lt;&gt;"",'[62]Active JE users'!$A72,"")</f>
        <v>Brassil, Will</v>
      </c>
      <c r="Z72" t="str">
        <f>IF('[62]Active JE users'!$D72&lt;&gt;"",'[62]Active JE users'!$D72,"")</f>
        <v>will.brassil@abbvie.com</v>
      </c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t="str">
        <f>IF('[62]Active JE users'!$A73&lt;&gt;"",'[62]Active JE users'!$A73,"")</f>
        <v>Broncate, Kameya Nicole</v>
      </c>
      <c r="Z73" t="str">
        <f>IF('[62]Active JE users'!$D73&lt;&gt;"",'[62]Active JE users'!$D73,"")</f>
        <v>kameyanicole.broncate@abbvie.com</v>
      </c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t="str">
        <f>IF('[62]Active JE users'!$A74&lt;&gt;"",'[62]Active JE users'!$A74,"")</f>
        <v>Brozo, Agnes</v>
      </c>
      <c r="Z74" t="str">
        <f>IF('[62]Active JE users'!$D74&lt;&gt;"",'[62]Active JE users'!$D74,"")</f>
        <v>agnes.brozo@abbvie.com</v>
      </c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t="str">
        <f>IF('[62]Active JE users'!$A75&lt;&gt;"",'[62]Active JE users'!$A75,"")</f>
        <v>Bruen, Tara</v>
      </c>
      <c r="Z75" t="str">
        <f>IF('[62]Active JE users'!$D75&lt;&gt;"",'[62]Active JE users'!$D75,"")</f>
        <v>tara.bruen@abbvie.com</v>
      </c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t="str">
        <f>IF('[62]Active JE users'!$A76&lt;&gt;"",'[62]Active JE users'!$A76,"")</f>
        <v>Buehn, Maximilian</v>
      </c>
      <c r="Z76" t="str">
        <f>IF('[62]Active JE users'!$D76&lt;&gt;"",'[62]Active JE users'!$D76,"")</f>
        <v>maximilian.buehn@abbvie.com</v>
      </c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t="str">
        <f>IF('[62]Active JE users'!$A77&lt;&gt;"",'[62]Active JE users'!$A77,"")</f>
        <v xml:space="preserve">Bui, Phuoc </v>
      </c>
      <c r="Z77" t="str">
        <f>IF('[62]Active JE users'!$D77&lt;&gt;"",'[62]Active JE users'!$D77,"")</f>
        <v>phuoc.bui@abbvie.com</v>
      </c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t="str">
        <f>IF('[62]Active JE users'!$A78&lt;&gt;"",'[62]Active JE users'!$A78,"")</f>
        <v>Butalon, Joselyn</v>
      </c>
      <c r="Z78" t="str">
        <f>IF('[62]Active JE users'!$D78&lt;&gt;"",'[62]Active JE users'!$D78,"")</f>
        <v>joselyn.may.d.butalon@phy.ey.com</v>
      </c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t="str">
        <f>IF('[62]Active JE users'!$A79&lt;&gt;"",'[62]Active JE users'!$A79,"")</f>
        <v>Cadag, Nica</v>
      </c>
      <c r="Z79" t="str">
        <f>IF('[62]Active JE users'!$D79&lt;&gt;"",'[62]Active JE users'!$D79,"")</f>
        <v>nica.cadag@abbvie.com</v>
      </c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t="str">
        <f>IF('[62]Active JE users'!$A80&lt;&gt;"",'[62]Active JE users'!$A80,"")</f>
        <v>Calice, Emiliano</v>
      </c>
      <c r="Z80" t="str">
        <f>IF('[62]Active JE users'!$D80&lt;&gt;"",'[62]Active JE users'!$D80,"")</f>
        <v>emiliano.calice@abbvie.com</v>
      </c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t="str">
        <f>IF('[62]Active JE users'!$A81&lt;&gt;"",'[62]Active JE users'!$A81,"")</f>
        <v>Calma, Joven</v>
      </c>
      <c r="Z81" t="str">
        <f>IF('[62]Active JE users'!$D81&lt;&gt;"",'[62]Active JE users'!$D81,"")</f>
        <v>joven.calma@abbvie.com</v>
      </c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t="str">
        <f>IF('[62]Active JE users'!$A82&lt;&gt;"",'[62]Active JE users'!$A82,"")</f>
        <v>Caro Gonzalez, Cristina</v>
      </c>
      <c r="Z82" t="str">
        <f>IF('[62]Active JE users'!$D82&lt;&gt;"",'[62]Active JE users'!$D82,"")</f>
        <v>cristina.carogonzalez@abbvie.com</v>
      </c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t="str">
        <f>IF('[62]Active JE users'!$A83&lt;&gt;"",'[62]Active JE users'!$A83,"")</f>
        <v>Caro, Julieth</v>
      </c>
      <c r="Z83" t="str">
        <f>IF('[62]Active JE users'!$D83&lt;&gt;"",'[62]Active JE users'!$D83,"")</f>
        <v>julieth.caro@abbvie.com</v>
      </c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t="str">
        <f>IF('[62]Active JE users'!$A84&lt;&gt;"",'[62]Active JE users'!$A84,"")</f>
        <v>Carter, Jason</v>
      </c>
      <c r="Z84" t="str">
        <f>IF('[62]Active JE users'!$D84&lt;&gt;"",'[62]Active JE users'!$D84,"")</f>
        <v>jason.j.carter@abbvie.com</v>
      </c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t="str">
        <f>IF('[62]Active JE users'!$A85&lt;&gt;"",'[62]Active JE users'!$A85,"")</f>
        <v>Cascarelli, Keitma</v>
      </c>
      <c r="Z85" t="str">
        <f>IF('[62]Active JE users'!$D85&lt;&gt;"",'[62]Active JE users'!$D85,"")</f>
        <v>keitma.cascarelli@abbvie.com</v>
      </c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t="str">
        <f>IF('[62]Active JE users'!$A86&lt;&gt;"",'[62]Active JE users'!$A86,"")</f>
        <v>Castillo Cordero, Hendrick</v>
      </c>
      <c r="Z86" t="str">
        <f>IF('[62]Active JE users'!$D86&lt;&gt;"",'[62]Active JE users'!$D86,"")</f>
        <v>hendrick.castillocordero@abbvie.com</v>
      </c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t="str">
        <f>IF('[62]Active JE users'!$A87&lt;&gt;"",'[62]Active JE users'!$A87,"")</f>
        <v>Catchot, Gail</v>
      </c>
      <c r="Z87" t="str">
        <f>IF('[62]Active JE users'!$D87&lt;&gt;"",'[62]Active JE users'!$D87,"")</f>
        <v>gail.catchot@abbvie.com</v>
      </c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t="str">
        <f>IF('[62]Active JE users'!$A88&lt;&gt;"",'[62]Active JE users'!$A88,"")</f>
        <v>Centeno Villanueva, Keila</v>
      </c>
      <c r="Z88" t="str">
        <f>IF('[62]Active JE users'!$D88&lt;&gt;"",'[62]Active JE users'!$D88,"")</f>
        <v>keila.centeno@abbvie.com</v>
      </c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t="str">
        <f>IF('[62]Active JE users'!$A89&lt;&gt;"",'[62]Active JE users'!$A89,"")</f>
        <v>Chan, Divino</v>
      </c>
      <c r="Z89" t="str">
        <f>IF('[62]Active JE users'!$D89&lt;&gt;"",'[62]Active JE users'!$D89,"")</f>
        <v>divino.chan@abbvie.com</v>
      </c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t="str">
        <f>IF('[62]Active JE users'!$A90&lt;&gt;"",'[62]Active JE users'!$A90,"")</f>
        <v>Chan, Weihong Ronnie</v>
      </c>
      <c r="Z90" t="str">
        <f>IF('[62]Active JE users'!$D90&lt;&gt;"",'[62]Active JE users'!$D90,"")</f>
        <v>ronnie.chan@abbvie.com</v>
      </c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t="str">
        <f>IF('[62]Active JE users'!$A91&lt;&gt;"",'[62]Active JE users'!$A91,"")</f>
        <v>Chavez, Dennise Diane</v>
      </c>
      <c r="Z91" t="str">
        <f>IF('[62]Active JE users'!$D91&lt;&gt;"",'[62]Active JE users'!$D91,"")</f>
        <v>dennisediane.chavez@abbvie.com</v>
      </c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t="str">
        <f>IF('[62]Active JE users'!$A92&lt;&gt;"",'[62]Active JE users'!$A92,"")</f>
        <v>Chitrapu, Raghuram</v>
      </c>
      <c r="Z92" t="str">
        <f>IF('[62]Active JE users'!$D92&lt;&gt;"",'[62]Active JE users'!$D92,"")</f>
        <v>raghuram.chitrapu@abbvie.com</v>
      </c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t="str">
        <f>IF('[62]Active JE users'!$A93&lt;&gt;"",'[62]Active JE users'!$A93,"")</f>
        <v>Chiu, Winston</v>
      </c>
      <c r="Z93" t="str">
        <f>IF('[62]Active JE users'!$D93&lt;&gt;"",'[62]Active JE users'!$D93,"")</f>
        <v>winston.chiu@abbvie.com</v>
      </c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t="str">
        <f>IF('[62]Active JE users'!$A94&lt;&gt;"",'[62]Active JE users'!$A94,"")</f>
        <v>Chrzaszcz, Anna</v>
      </c>
      <c r="Z94" t="str">
        <f>IF('[62]Active JE users'!$D94&lt;&gt;"",'[62]Active JE users'!$D94,"")</f>
        <v>anna.chrzaszcz@abbvie.com</v>
      </c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t="str">
        <f>IF('[62]Active JE users'!$A95&lt;&gt;"",'[62]Active JE users'!$A95,"")</f>
        <v>Chua, Kwoon Hwee Janice</v>
      </c>
      <c r="Z95" t="str">
        <f>IF('[62]Active JE users'!$D95&lt;&gt;"",'[62]Active JE users'!$D95,"")</f>
        <v>janice.chua@abbvie.com</v>
      </c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t="str">
        <f>IF('[62]Active JE users'!$A96&lt;&gt;"",'[62]Active JE users'!$A96,"")</f>
        <v>Ciezarek-Sepielak, Barbara</v>
      </c>
      <c r="Z96" t="str">
        <f>IF('[62]Active JE users'!$D96&lt;&gt;"",'[62]Active JE users'!$D96,"")</f>
        <v>barbara.ciezareksepielak@abbvie.com</v>
      </c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t="str">
        <f>IF('[62]Active JE users'!$A97&lt;&gt;"",'[62]Active JE users'!$A97,"")</f>
        <v>Claveria, Marieglenn</v>
      </c>
      <c r="Z97" t="str">
        <f>IF('[62]Active JE users'!$D97&lt;&gt;"",'[62]Active JE users'!$D97,"")</f>
        <v>marieglenn.claveria@abbvie.com</v>
      </c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t="str">
        <f>IF('[62]Active JE users'!$A98&lt;&gt;"",'[62]Active JE users'!$A98,"")</f>
        <v>Coleen Gooc, Ave Rose</v>
      </c>
      <c r="Z98" t="str">
        <f>IF('[62]Active JE users'!$D98&lt;&gt;"",'[62]Active JE users'!$D98,"")</f>
        <v>averosecoleen.gooc@abbvie.com</v>
      </c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t="str">
        <f>IF('[62]Active JE users'!$A99&lt;&gt;"",'[62]Active JE users'!$A99,"")</f>
        <v>Comota, John Francis</v>
      </c>
      <c r="Z99" t="str">
        <f>IF('[62]Active JE users'!$D99&lt;&gt;"",'[62]Active JE users'!$D99,"")</f>
        <v>johnfrancis.comota@abbvie.com</v>
      </c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t="str">
        <f>IF('[62]Active JE users'!$A100&lt;&gt;"",'[62]Active JE users'!$A100,"")</f>
        <v>Cong, Shan</v>
      </c>
      <c r="Z100" t="str">
        <f>IF('[62]Active JE users'!$D100&lt;&gt;"",'[62]Active JE users'!$D100,"")</f>
        <v>shan.cong@abbvie.com</v>
      </c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t="str">
        <f>IF('[62]Active JE users'!$A101&lt;&gt;"",'[62]Active JE users'!$A101,"")</f>
        <v>Coosemans, Thierry</v>
      </c>
      <c r="Z101" t="str">
        <f>IF('[62]Active JE users'!$D101&lt;&gt;"",'[62]Active JE users'!$D101,"")</f>
        <v>Thierry.Coosemans@Abbvie.com</v>
      </c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t="str">
        <f>IF('[62]Active JE users'!$A102&lt;&gt;"",'[62]Active JE users'!$A102,"")</f>
        <v>Cordero, Omar Santiago</v>
      </c>
      <c r="Z102" t="str">
        <f>IF('[62]Active JE users'!$D102&lt;&gt;"",'[62]Active JE users'!$D102,"")</f>
        <v>Omar.A.Santiago.Cordero@ey.com</v>
      </c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t="str">
        <f>IF('[62]Active JE users'!$A103&lt;&gt;"",'[62]Active JE users'!$A103,"")</f>
        <v>Cornillo, Shaira May</v>
      </c>
      <c r="Z103" t="str">
        <f>IF('[62]Active JE users'!$D103&lt;&gt;"",'[62]Active JE users'!$D103,"")</f>
        <v>shairamay.cornillo@abbvie.com</v>
      </c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t="str">
        <f>IF('[62]Active JE users'!$A104&lt;&gt;"",'[62]Active JE users'!$A104,"")</f>
        <v>Costa, Douglas</v>
      </c>
      <c r="Z104" t="str">
        <f>IF('[62]Active JE users'!$D104&lt;&gt;"",'[62]Active JE users'!$D104,"")</f>
        <v>douglas.b.costa@abbvie.com</v>
      </c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t="str">
        <f>IF('[62]Active JE users'!$A105&lt;&gt;"",'[62]Active JE users'!$A105,"")</f>
        <v>Costache, Adina-Georgiana</v>
      </c>
      <c r="Z105" t="str">
        <f>IF('[62]Active JE users'!$D105&lt;&gt;"",'[62]Active JE users'!$D105,"")</f>
        <v>adina.costache@abbvie.com</v>
      </c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t="str">
        <f>IF('[62]Active JE users'!$A106&lt;&gt;"",'[62]Active JE users'!$A106,"")</f>
        <v>Cotic, Natalia</v>
      </c>
      <c r="Z106" t="str">
        <f>IF('[62]Active JE users'!$D106&lt;&gt;"",'[62]Active JE users'!$D106,"")</f>
        <v>Natalia.cotic@ar.ey.com</v>
      </c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t="str">
        <f>IF('[62]Active JE users'!$A107&lt;&gt;"",'[62]Active JE users'!$A107,"")</f>
        <v>Curtis, Michele</v>
      </c>
      <c r="Z107" t="str">
        <f>IF('[62]Active JE users'!$D107&lt;&gt;"",'[62]Active JE users'!$D107,"")</f>
        <v>michele.curtis@abbvie.com</v>
      </c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t="str">
        <f>IF('[62]Active JE users'!$A108&lt;&gt;"",'[62]Active JE users'!$A108,"")</f>
        <v>Custodio, Sunshine</v>
      </c>
      <c r="Z108" t="str">
        <f>IF('[62]Active JE users'!$D108&lt;&gt;"",'[62]Active JE users'!$D108,"")</f>
        <v>sunshine.custodio@abbvie.com</v>
      </c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t="str">
        <f>IF('[62]Active JE users'!$A109&lt;&gt;"",'[62]Active JE users'!$A109,"")</f>
        <v>D'Astice, Andrew</v>
      </c>
      <c r="Z109" t="str">
        <f>IF('[62]Active JE users'!$D109&lt;&gt;"",'[62]Active JE users'!$D109,"")</f>
        <v>drew.dastice@abbvie.com</v>
      </c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t="str">
        <f>IF('[62]Active JE users'!$A110&lt;&gt;"",'[62]Active JE users'!$A110,"")</f>
        <v>David, Jimmy</v>
      </c>
      <c r="Z110" t="str">
        <f>IF('[62]Active JE users'!$D110&lt;&gt;"",'[62]Active JE users'!$D110,"")</f>
        <v>jimmy.david@abbvie.com</v>
      </c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t="str">
        <f>IF('[62]Active JE users'!$A111&lt;&gt;"",'[62]Active JE users'!$A111,"")</f>
        <v>Dayioglu, Idil</v>
      </c>
      <c r="Z111" t="str">
        <f>IF('[62]Active JE users'!$D111&lt;&gt;"",'[62]Active JE users'!$D111,"")</f>
        <v>idil.dayioglu@abbvie.com</v>
      </c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t="str">
        <f>IF('[62]Active JE users'!$A112&lt;&gt;"",'[62]Active JE users'!$A112,"")</f>
        <v>De Asis, Norlan</v>
      </c>
      <c r="Z112" t="str">
        <f>IF('[62]Active JE users'!$D112&lt;&gt;"",'[62]Active JE users'!$D112,"")</f>
        <v>norlan.deasis@abbvie.com</v>
      </c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t="str">
        <f>IF('[62]Active JE users'!$A113&lt;&gt;"",'[62]Active JE users'!$A113,"")</f>
        <v>De Jesus, Grace Victoria</v>
      </c>
      <c r="Z113" t="str">
        <f>IF('[62]Active JE users'!$D113&lt;&gt;"",'[62]Active JE users'!$D113,"")</f>
        <v>gracevictoria.dejesus@abbvie.com</v>
      </c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t="str">
        <f>IF('[62]Active JE users'!$A114&lt;&gt;"",'[62]Active JE users'!$A114,"")</f>
        <v>De Los Santos, Mark Francis</v>
      </c>
      <c r="Z114" t="str">
        <f>IF('[62]Active JE users'!$D114&lt;&gt;"",'[62]Active JE users'!$D114,"")</f>
        <v>markfrancis.delossantos@abbvie.com</v>
      </c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t="str">
        <f>IF('[62]Active JE users'!$A115&lt;&gt;"",'[62]Active JE users'!$A115,"")</f>
        <v>De Panes, Jellesa</v>
      </c>
      <c r="Z115" t="str">
        <f>IF('[62]Active JE users'!$D115&lt;&gt;"",'[62]Active JE users'!$D115,"")</f>
        <v>jellesa.depanes@abbvie.com</v>
      </c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t="str">
        <f>IF('[62]Active JE users'!$A116&lt;&gt;"",'[62]Active JE users'!$A116,"")</f>
        <v>De Vergara, Maricar</v>
      </c>
      <c r="Z116" t="str">
        <f>IF('[62]Active JE users'!$D116&lt;&gt;"",'[62]Active JE users'!$D116,"")</f>
        <v>maricar.devergara@abbvie.com</v>
      </c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t="str">
        <f>IF('[62]Active JE users'!$A117&lt;&gt;"",'[62]Active JE users'!$A117,"")</f>
        <v>Decelo, Jeffrey</v>
      </c>
      <c r="Z117" t="str">
        <f>IF('[62]Active JE users'!$D117&lt;&gt;"",'[62]Active JE users'!$D117,"")</f>
        <v>jeffrey.decelo@abbvie.com</v>
      </c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t="str">
        <f>IF('[62]Active JE users'!$A118&lt;&gt;"",'[62]Active JE users'!$A118,"")</f>
        <v>Del Pozo, Pablo Behrendt</v>
      </c>
      <c r="Z118" t="str">
        <f>IF('[62]Active JE users'!$D118&lt;&gt;"",'[62]Active JE users'!$D118,"")</f>
        <v>pablo.behrendtdelpozo@abbvie.com</v>
      </c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t="str">
        <f>IF('[62]Active JE users'!$A119&lt;&gt;"",'[62]Active JE users'!$A119,"")</f>
        <v>Del Rio Rosario, Zoraya</v>
      </c>
      <c r="Z119" t="str">
        <f>IF('[62]Active JE users'!$D119&lt;&gt;"",'[62]Active JE users'!$D119,"")</f>
        <v>zoraya.delrio@abbvie.com</v>
      </c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t="str">
        <f>IF('[62]Active JE users'!$A120&lt;&gt;"",'[62]Active JE users'!$A120,"")</f>
        <v>Dela Rosa, Trisha</v>
      </c>
      <c r="Z120" t="str">
        <f>IF('[62]Active JE users'!$D120&lt;&gt;"",'[62]Active JE users'!$D120,"")</f>
        <v>trisha.delarosa@abbvie.com</v>
      </c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t="str">
        <f>IF('[62]Active JE users'!$A121&lt;&gt;"",'[62]Active JE users'!$A121,"")</f>
        <v>Depigny, Marie-Line</v>
      </c>
      <c r="Z121" t="str">
        <f>IF('[62]Active JE users'!$D121&lt;&gt;"",'[62]Active JE users'!$D121,"")</f>
        <v>marieline.depigny@abbvie.com</v>
      </c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t="str">
        <f>IF('[62]Active JE users'!$A122&lt;&gt;"",'[62]Active JE users'!$A122,"")</f>
        <v>Derguti, Ardian</v>
      </c>
      <c r="Z122" t="str">
        <f>IF('[62]Active JE users'!$D122&lt;&gt;"",'[62]Active JE users'!$D122,"")</f>
        <v>ardian.derguti@abbvie.com</v>
      </c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t="str">
        <f>IF('[62]Active JE users'!$A123&lt;&gt;"",'[62]Active JE users'!$A123,"")</f>
        <v>Derousse, Jake</v>
      </c>
      <c r="Z123" t="str">
        <f>IF('[62]Active JE users'!$D123&lt;&gt;"",'[62]Active JE users'!$D123,"")</f>
        <v>Jacob.A.DeRousse@ey.com</v>
      </c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t="str">
        <f>IF('[62]Active JE users'!$A124&lt;&gt;"",'[62]Active JE users'!$A124,"")</f>
        <v>Dever, Kim</v>
      </c>
      <c r="Z124" t="str">
        <f>IF('[62]Active JE users'!$D124&lt;&gt;"",'[62]Active JE users'!$D124,"")</f>
        <v>kim.dever@abbvie.com</v>
      </c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t="str">
        <f>IF('[62]Active JE users'!$A125&lt;&gt;"",'[62]Active JE users'!$A125,"")</f>
        <v>Di Pietropaolo, Cristina</v>
      </c>
      <c r="Z125" t="str">
        <f>IF('[62]Active JE users'!$D125&lt;&gt;"",'[62]Active JE users'!$D125,"")</f>
        <v>cristina.dipietropaolo@abbvie.com</v>
      </c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t="str">
        <f>IF('[62]Active JE users'!$A126&lt;&gt;"",'[62]Active JE users'!$A126,"")</f>
        <v>Diaz, Alexis</v>
      </c>
      <c r="Z126" t="str">
        <f>IF('[62]Active JE users'!$D126&lt;&gt;"",'[62]Active JE users'!$D126,"")</f>
        <v>alexis.diaz@abbvie.com</v>
      </c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t="str">
        <f>IF('[62]Active JE users'!$A127&lt;&gt;"",'[62]Active JE users'!$A127,"")</f>
        <v>Diaz, Anne Jillian</v>
      </c>
      <c r="Z127" t="str">
        <f>IF('[62]Active JE users'!$D127&lt;&gt;"",'[62]Active JE users'!$D127,"")</f>
        <v>annejillian.diaz@abbvie.com</v>
      </c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t="str">
        <f>IF('[62]Active JE users'!$A128&lt;&gt;"",'[62]Active JE users'!$A128,"")</f>
        <v>DiTucci, Jennifer</v>
      </c>
      <c r="Z128" t="str">
        <f>IF('[62]Active JE users'!$D128&lt;&gt;"",'[62]Active JE users'!$D128,"")</f>
        <v>jennifer.ditucci@abbvie.com</v>
      </c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t="str">
        <f>IF('[62]Active JE users'!$A129&lt;&gt;"",'[62]Active JE users'!$A129,"")</f>
        <v>Docter-Tent, Evelien</v>
      </c>
      <c r="Z129" t="str">
        <f>IF('[62]Active JE users'!$D129&lt;&gt;"",'[62]Active JE users'!$D129,"")</f>
        <v>evelien.doctertent@abbvie.com</v>
      </c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t="str">
        <f>IF('[62]Active JE users'!$A130&lt;&gt;"",'[62]Active JE users'!$A130,"")</f>
        <v>Dominguez, Luis</v>
      </c>
      <c r="Z130" t="str">
        <f>IF('[62]Active JE users'!$D130&lt;&gt;"",'[62]Active JE users'!$D130,"")</f>
        <v>luis.dominguez1@gt.ey.com</v>
      </c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t="str">
        <f>IF('[62]Active JE users'!$A131&lt;&gt;"",'[62]Active JE users'!$A131,"")</f>
        <v>Drob, Michael</v>
      </c>
      <c r="Z131" t="str">
        <f>IF('[62]Active JE users'!$D131&lt;&gt;"",'[62]Active JE users'!$D131,"")</f>
        <v>michael.drob@abbvie.com</v>
      </c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t="str">
        <f>IF('[62]Active JE users'!$A132&lt;&gt;"",'[62]Active JE users'!$A132,"")</f>
        <v>Drozdz, Mateusz</v>
      </c>
      <c r="Z132" t="str">
        <f>IF('[62]Active JE users'!$D132&lt;&gt;"",'[62]Active JE users'!$D132,"")</f>
        <v>mateusz.drozdz@abbvie.com</v>
      </c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t="str">
        <f>IF('[62]Active JE users'!$A133&lt;&gt;"",'[62]Active JE users'!$A133,"")</f>
        <v>Du, Mengyuan</v>
      </c>
      <c r="Z133" t="str">
        <f>IF('[62]Active JE users'!$D133&lt;&gt;"",'[62]Active JE users'!$D133,"")</f>
        <v>mengyuan.du@abbvie.com</v>
      </c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t="str">
        <f>IF('[62]Active JE users'!$A134&lt;&gt;"",'[62]Active JE users'!$A134,"")</f>
        <v>Duarte Portobanco, Mario</v>
      </c>
      <c r="Z134" t="str">
        <f>IF('[62]Active JE users'!$D134&lt;&gt;"",'[62]Active JE users'!$D134,"")</f>
        <v>mario.duarte@abbvie.com</v>
      </c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t="str">
        <f>IF('[62]Active JE users'!$A135&lt;&gt;"",'[62]Active JE users'!$A135,"")</f>
        <v>Duffy, Bernadette</v>
      </c>
      <c r="Z135" t="str">
        <f>IF('[62]Active JE users'!$D135&lt;&gt;"",'[62]Active JE users'!$D135,"")</f>
        <v>bernadette.duffy@abbvie.com</v>
      </c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t="str">
        <f>IF('[62]Active JE users'!$A136&lt;&gt;"",'[62]Active JE users'!$A136,"")</f>
        <v>Duffy, Salome</v>
      </c>
      <c r="Z136" t="str">
        <f>IF('[62]Active JE users'!$D136&lt;&gt;"",'[62]Active JE users'!$D136,"")</f>
        <v>salome.duffy@abbvie.com</v>
      </c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t="str">
        <f>IF('[62]Active JE users'!$A137&lt;&gt;"",'[62]Active JE users'!$A137,"")</f>
        <v>Dziadkowiec, Agnieszka</v>
      </c>
      <c r="Z137" t="str">
        <f>IF('[62]Active JE users'!$D137&lt;&gt;"",'[62]Active JE users'!$D137,"")</f>
        <v>Agnieszka.Dziadkowiec@Abbvie.com</v>
      </c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t="str">
        <f>IF('[62]Active JE users'!$A138&lt;&gt;"",'[62]Active JE users'!$A138,"")</f>
        <v>Ensign, Jacquelyn</v>
      </c>
      <c r="Z138" t="str">
        <f>IF('[62]Active JE users'!$D138&lt;&gt;"",'[62]Active JE users'!$D138,"")</f>
        <v>jacquelyn.ensign@abbvie.com</v>
      </c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t="str">
        <f>IF('[62]Active JE users'!$A139&lt;&gt;"",'[62]Active JE users'!$A139,"")</f>
        <v>Erazo, Eric</v>
      </c>
      <c r="Z139" t="str">
        <f>IF('[62]Active JE users'!$D139&lt;&gt;"",'[62]Active JE users'!$D139,"")</f>
        <v>eric.erazo@abbvie.com</v>
      </c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t="str">
        <f>IF('[62]Active JE users'!$A140&lt;&gt;"",'[62]Active JE users'!$A140,"")</f>
        <v>Ergastolo, Nick</v>
      </c>
      <c r="Z140" t="str">
        <f>IF('[62]Active JE users'!$D140&lt;&gt;"",'[62]Active JE users'!$D140,"")</f>
        <v>nick.ergastolo@abbvie.com</v>
      </c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t="str">
        <f>IF('[62]Active JE users'!$A141&lt;&gt;"",'[62]Active JE users'!$A141,"")</f>
        <v>Ericksen, Conner</v>
      </c>
      <c r="Z141" t="str">
        <f>IF('[62]Active JE users'!$D141&lt;&gt;"",'[62]Active JE users'!$D141,"")</f>
        <v>conner.ericksen@abbvie.com</v>
      </c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t="str">
        <f>IF('[62]Active JE users'!$A142&lt;&gt;"",'[62]Active JE users'!$A142,"")</f>
        <v>Escuro, Sharleen</v>
      </c>
      <c r="Z142" t="str">
        <f>IF('[62]Active JE users'!$D142&lt;&gt;"",'[62]Active JE users'!$D142,"")</f>
        <v>sharleen.escuro@abbvie.com</v>
      </c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t="str">
        <f>IF('[62]Active JE users'!$A143&lt;&gt;"",'[62]Active JE users'!$A143,"")</f>
        <v>Espinosa, Clarissa Mariz</v>
      </c>
      <c r="Z143" t="str">
        <f>IF('[62]Active JE users'!$D143&lt;&gt;"",'[62]Active JE users'!$D143,"")</f>
        <v>clarissamariz.espinosa@abbvie.com</v>
      </c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t="str">
        <f>IF('[62]Active JE users'!$A144&lt;&gt;"",'[62]Active JE users'!$A144,"")</f>
        <v>Fabi, Marie Gwen</v>
      </c>
      <c r="Z144" t="str">
        <f>IF('[62]Active JE users'!$D144&lt;&gt;"",'[62]Active JE users'!$D144,"")</f>
        <v>mariegwen.fabi@abbvie.com</v>
      </c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t="str">
        <f>IF('[62]Active JE users'!$A145&lt;&gt;"",'[62]Active JE users'!$A145,"")</f>
        <v>Farooq, Saadat</v>
      </c>
      <c r="Z145" t="str">
        <f>IF('[62]Active JE users'!$D145&lt;&gt;"",'[62]Active JE users'!$D145,"")</f>
        <v>saadat.farooq@abbvie.com</v>
      </c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t="str">
        <f>IF('[62]Active JE users'!$A146&lt;&gt;"",'[62]Active JE users'!$A146,"")</f>
        <v>Fassoth, Caroline</v>
      </c>
      <c r="Z146" t="str">
        <f>IF('[62]Active JE users'!$D146&lt;&gt;"",'[62]Active JE users'!$D146,"")</f>
        <v>caroline.fassoth@abbvie.com</v>
      </c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t="str">
        <f>IF('[62]Active JE users'!$A147&lt;&gt;"",'[62]Active JE users'!$A147,"")</f>
        <v>FernandezVazquez, Elisa</v>
      </c>
      <c r="Z147" t="str">
        <f>IF('[62]Active JE users'!$D147&lt;&gt;"",'[62]Active JE users'!$D147,"")</f>
        <v>elisa.fernandez@abbvie.com</v>
      </c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t="str">
        <f>IF('[62]Active JE users'!$A148&lt;&gt;"",'[62]Active JE users'!$A148,"")</f>
        <v>Ferrer, Rolie Rosa</v>
      </c>
      <c r="Z148" t="str">
        <f>IF('[62]Active JE users'!$D148&lt;&gt;"",'[62]Active JE users'!$D148,"")</f>
        <v>rolierosa.ferrer@abbvie.com</v>
      </c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t="str">
        <f>IF('[62]Active JE users'!$A149&lt;&gt;"",'[62]Active JE users'!$A149,"")</f>
        <v>FileFetch, BOT</v>
      </c>
      <c r="Z149" t="str">
        <f>IF('[62]Active JE users'!$D149&lt;&gt;"",'[62]Active JE users'!$D149,"")</f>
        <v>rpaprod.b0070@abbvie.com</v>
      </c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t="str">
        <f>IF('[62]Active JE users'!$A150&lt;&gt;"",'[62]Active JE users'!$A150,"")</f>
        <v>Finnerty, Mary</v>
      </c>
      <c r="Z150" t="str">
        <f>IF('[62]Active JE users'!$D150&lt;&gt;"",'[62]Active JE users'!$D150,"")</f>
        <v>mary.finnerty@abbvie.com</v>
      </c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t="str">
        <f>IF('[62]Active JE users'!$A151&lt;&gt;"",'[62]Active JE users'!$A151,"")</f>
        <v>Fior, Katarzyna</v>
      </c>
      <c r="Z151" t="str">
        <f>IF('[62]Active JE users'!$D151&lt;&gt;"",'[62]Active JE users'!$D151,"")</f>
        <v>katarzyna.fior@abbvie.com</v>
      </c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t="str">
        <f>IF('[62]Active JE users'!$A152&lt;&gt;"",'[62]Active JE users'!$A152,"")</f>
        <v>Flannery, Alan</v>
      </c>
      <c r="Z152" t="str">
        <f>IF('[62]Active JE users'!$D152&lt;&gt;"",'[62]Active JE users'!$D152,"")</f>
        <v>flannery_alan@allergan.com</v>
      </c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t="str">
        <f>IF('[62]Active JE users'!$A153&lt;&gt;"",'[62]Active JE users'!$A153,"")</f>
        <v>Flores, Jennifer</v>
      </c>
      <c r="Z153" t="str">
        <f>IF('[62]Active JE users'!$D153&lt;&gt;"",'[62]Active JE users'!$D153,"")</f>
        <v>jennifer.flores@abbvie.com</v>
      </c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t="str">
        <f>IF('[62]Active JE users'!$A154&lt;&gt;"",'[62]Active JE users'!$A154,"")</f>
        <v>Flores, Marizela</v>
      </c>
      <c r="Z154" t="str">
        <f>IF('[62]Active JE users'!$D154&lt;&gt;"",'[62]Active JE users'!$D154,"")</f>
        <v>Marizela.Flores@abbvie.com</v>
      </c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t="str">
        <f>IF('[62]Active JE users'!$A155&lt;&gt;"",'[62]Active JE users'!$A155,"")</f>
        <v>Follero, Abegail</v>
      </c>
      <c r="Z155" t="str">
        <f>IF('[62]Active JE users'!$D155&lt;&gt;"",'[62]Active JE users'!$D155,"")</f>
        <v>abegail.follero@abbvie.com</v>
      </c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t="str">
        <f>IF('[62]Active JE users'!$A156&lt;&gt;"",'[62]Active JE users'!$A156,"")</f>
        <v>Frymer, Paulina</v>
      </c>
      <c r="Z156" t="str">
        <f>IF('[62]Active JE users'!$D156&lt;&gt;"",'[62]Active JE users'!$D156,"")</f>
        <v>paulina.frymer@abbvie.com</v>
      </c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t="str">
        <f>IF('[62]Active JE users'!$A157&lt;&gt;"",'[62]Active JE users'!$A157,"")</f>
        <v>Gajos, Aleksandra</v>
      </c>
      <c r="Z157" t="str">
        <f>IF('[62]Active JE users'!$D157&lt;&gt;"",'[62]Active JE users'!$D157,"")</f>
        <v>aleksandra.gajos@abbvie.com</v>
      </c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t="str">
        <f>IF('[62]Active JE users'!$A158&lt;&gt;"",'[62]Active JE users'!$A158,"")</f>
        <v>Galan, Patricia Anne</v>
      </c>
      <c r="Z158" t="str">
        <f>IF('[62]Active JE users'!$D158&lt;&gt;"",'[62]Active JE users'!$D158,"")</f>
        <v>patriciaanne.galan@abbvie.com</v>
      </c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t="str">
        <f>IF('[62]Active JE users'!$A159&lt;&gt;"",'[62]Active JE users'!$A159,"")</f>
        <v>Gallagher, Anna</v>
      </c>
      <c r="Z159" t="str">
        <f>IF('[62]Active JE users'!$D159&lt;&gt;"",'[62]Active JE users'!$D159,"")</f>
        <v>anna.gallagher@abbvie.com</v>
      </c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t="str">
        <f>IF('[62]Active JE users'!$A160&lt;&gt;"",'[62]Active JE users'!$A160,"")</f>
        <v>Gandhi, Prachi</v>
      </c>
      <c r="Z160" t="str">
        <f>IF('[62]Active JE users'!$D160&lt;&gt;"",'[62]Active JE users'!$D160,"")</f>
        <v>prachi.gandhi@abbvie.com</v>
      </c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t="str">
        <f>IF('[62]Active JE users'!$A161&lt;&gt;"",'[62]Active JE users'!$A161,"")</f>
        <v>Gao, Yuan</v>
      </c>
      <c r="Z161" t="str">
        <f>IF('[62]Active JE users'!$D161&lt;&gt;"",'[62]Active JE users'!$D161,"")</f>
        <v>yuan.gao@abbvie.com</v>
      </c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t="str">
        <f>IF('[62]Active JE users'!$A162&lt;&gt;"",'[62]Active JE users'!$A162,"")</f>
        <v>Garcia, Maricris</v>
      </c>
      <c r="Z162" t="str">
        <f>IF('[62]Active JE users'!$D162&lt;&gt;"",'[62]Active JE users'!$D162,"")</f>
        <v>maricris.garcia@abbvie.com</v>
      </c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t="str">
        <f>IF('[62]Active JE users'!$A163&lt;&gt;"",'[62]Active JE users'!$A163,"")</f>
        <v>Gaughan, Eoin</v>
      </c>
      <c r="Z163" t="str">
        <f>IF('[62]Active JE users'!$D163&lt;&gt;"",'[62]Active JE users'!$D163,"")</f>
        <v>eoin.gaughan@abbvie.com</v>
      </c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t="str">
        <f>IF('[62]Active JE users'!$A164&lt;&gt;"",'[62]Active JE users'!$A164,"")</f>
        <v>Gawlik, Dariusz</v>
      </c>
      <c r="Z164" t="str">
        <f>IF('[62]Active JE users'!$D164&lt;&gt;"",'[62]Active JE users'!$D164,"")</f>
        <v>dariusz.gawlik@abbvie.com</v>
      </c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t="str">
        <f>IF('[62]Active JE users'!$A165&lt;&gt;"",'[62]Active JE users'!$A165,"")</f>
        <v>Gazda, Agnieszka</v>
      </c>
      <c r="Z165" t="str">
        <f>IF('[62]Active JE users'!$D165&lt;&gt;"",'[62]Active JE users'!$D165,"")</f>
        <v>agnieszka.gazda@abbvie.com</v>
      </c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t="str">
        <f>IF('[62]Active JE users'!$A166&lt;&gt;"",'[62]Active JE users'!$A166,"")</f>
        <v>Gers, Brett</v>
      </c>
      <c r="Z166" t="str">
        <f>IF('[62]Active JE users'!$D166&lt;&gt;"",'[62]Active JE users'!$D166,"")</f>
        <v>brett.gers@abbvie.com</v>
      </c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t="str">
        <f>IF('[62]Active JE users'!$A167&lt;&gt;"",'[62]Active JE users'!$A167,"")</f>
        <v>Ghosn, Nathalie</v>
      </c>
      <c r="Z167" t="str">
        <f>IF('[62]Active JE users'!$D167&lt;&gt;"",'[62]Active JE users'!$D167,"")</f>
        <v>nathalie.ghosn@abbvie.com</v>
      </c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t="str">
        <f>IF('[62]Active JE users'!$A168&lt;&gt;"",'[62]Active JE users'!$A168,"")</f>
        <v>Giardino, Thomas</v>
      </c>
      <c r="Z168" t="str">
        <f>IF('[62]Active JE users'!$D168&lt;&gt;"",'[62]Active JE users'!$D168,"")</f>
        <v>thomas.giardino@abbvie.com</v>
      </c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t="str">
        <f>IF('[62]Active JE users'!$A169&lt;&gt;"",'[62]Active JE users'!$A169,"")</f>
        <v>Gierek, Joel</v>
      </c>
      <c r="Z169" t="str">
        <f>IF('[62]Active JE users'!$D169&lt;&gt;"",'[62]Active JE users'!$D169,"")</f>
        <v>joel.gierek@abbvie.com</v>
      </c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t="str">
        <f>IF('[62]Active JE users'!$A170&lt;&gt;"",'[62]Active JE users'!$A170,"")</f>
        <v>Gillen, Amy</v>
      </c>
      <c r="Z170" t="str">
        <f>IF('[62]Active JE users'!$D170&lt;&gt;"",'[62]Active JE users'!$D170,"")</f>
        <v>amy.gillen@abbvie.com</v>
      </c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t="str">
        <f>IF('[62]Active JE users'!$A171&lt;&gt;"",'[62]Active JE users'!$A171,"")</f>
        <v>Givechian, Daniel</v>
      </c>
      <c r="Z171" t="str">
        <f>IF('[62]Active JE users'!$D171&lt;&gt;"",'[62]Active JE users'!$D171,"")</f>
        <v>daniel.givechian@abbvie.com</v>
      </c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t="str">
        <f>IF('[62]Active JE users'!$A172&lt;&gt;"",'[62]Active JE users'!$A172,"")</f>
        <v>Glode, Jack</v>
      </c>
      <c r="Z172" t="str">
        <f>IF('[62]Active JE users'!$D172&lt;&gt;"",'[62]Active JE users'!$D172,"")</f>
        <v>jack.glode@ey.com</v>
      </c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t="str">
        <f>IF('[62]Active JE users'!$A173&lt;&gt;"",'[62]Active JE users'!$A173,"")</f>
        <v>Glomb, Krzysztof</v>
      </c>
      <c r="Z173" t="str">
        <f>IF('[62]Active JE users'!$D173&lt;&gt;"",'[62]Active JE users'!$D173,"")</f>
        <v>krzysztof.glomb@abbvie.com</v>
      </c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t="str">
        <f>IF('[62]Active JE users'!$A174&lt;&gt;"",'[62]Active JE users'!$A174,"")</f>
        <v>Goenka, Krishna</v>
      </c>
      <c r="Z174" t="str">
        <f>IF('[62]Active JE users'!$D174&lt;&gt;"",'[62]Active JE users'!$D174,"")</f>
        <v>krishna.goenka@pwc.com</v>
      </c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t="str">
        <f>IF('[62]Active JE users'!$A175&lt;&gt;"",'[62]Active JE users'!$A175,"")</f>
        <v>Gomez, Paola</v>
      </c>
      <c r="Z175" t="str">
        <f>IF('[62]Active JE users'!$D175&lt;&gt;"",'[62]Active JE users'!$D175,"")</f>
        <v>paola.gomez.bustos@co.ey.com</v>
      </c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t="str">
        <f>IF('[62]Active JE users'!$A176&lt;&gt;"",'[62]Active JE users'!$A176,"")</f>
        <v>Gomez, Sara Orts</v>
      </c>
      <c r="Z176" t="str">
        <f>IF('[62]Active JE users'!$D176&lt;&gt;"",'[62]Active JE users'!$D176,"")</f>
        <v>sara.ortsgomez@abbvie.com</v>
      </c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t="str">
        <f>IF('[62]Active JE users'!$A177&lt;&gt;"",'[62]Active JE users'!$A177,"")</f>
        <v>Gonley, Joe</v>
      </c>
      <c r="Z177" t="str">
        <f>IF('[62]Active JE users'!$D177&lt;&gt;"",'[62]Active JE users'!$D177,"")</f>
        <v>joe.gonley@abbvie.com</v>
      </c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t="str">
        <f>IF('[62]Active JE users'!$A178&lt;&gt;"",'[62]Active JE users'!$A178,"")</f>
        <v>Gonzalez, Sandra</v>
      </c>
      <c r="Z178" t="str">
        <f>IF('[62]Active JE users'!$D178&lt;&gt;"",'[62]Active JE users'!$D178,"")</f>
        <v>sandra.gonzlez@abbvie.com</v>
      </c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t="str">
        <f>IF('[62]Active JE users'!$A179&lt;&gt;"",'[62]Active JE users'!$A179,"")</f>
        <v>Gopalan, George</v>
      </c>
      <c r="Z179" t="str">
        <f>IF('[62]Active JE users'!$D179&lt;&gt;"",'[62]Active JE users'!$D179,"")</f>
        <v>George.Gopalan@abbvie.com</v>
      </c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t="str">
        <f>IF('[62]Active JE users'!$A180&lt;&gt;"",'[62]Active JE users'!$A180,"")</f>
        <v>Goszyk, Agnieszka</v>
      </c>
      <c r="Z180" t="str">
        <f>IF('[62]Active JE users'!$D180&lt;&gt;"",'[62]Active JE users'!$D180,"")</f>
        <v>agnieszka.goszyk@abbvie.com</v>
      </c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t="str">
        <f>IF('[62]Active JE users'!$A181&lt;&gt;"",'[62]Active JE users'!$A181,"")</f>
        <v>Gowra, Shashank</v>
      </c>
      <c r="Z181" t="str">
        <f>IF('[62]Active JE users'!$D181&lt;&gt;"",'[62]Active JE users'!$D181,"")</f>
        <v>shashank.gowra@abbvie.com</v>
      </c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t="str">
        <f>IF('[62]Active JE users'!$A182&lt;&gt;"",'[62]Active JE users'!$A182,"")</f>
        <v>Grady, Declan</v>
      </c>
      <c r="Z182" t="str">
        <f>IF('[62]Active JE users'!$D182&lt;&gt;"",'[62]Active JE users'!$D182,"")</f>
        <v>declan.grady@abbvie.com</v>
      </c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t="str">
        <f>IF('[62]Active JE users'!$A183&lt;&gt;"",'[62]Active JE users'!$A183,"")</f>
        <v>Gradzi, Magdalena</v>
      </c>
      <c r="Z183" t="str">
        <f>IF('[62]Active JE users'!$D183&lt;&gt;"",'[62]Active JE users'!$D183,"")</f>
        <v>magdalena.gradzi@abbvie.com</v>
      </c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t="str">
        <f>IF('[62]Active JE users'!$A184&lt;&gt;"",'[62]Active JE users'!$A184,"")</f>
        <v>Graham, Margaret</v>
      </c>
      <c r="Z184" t="str">
        <f>IF('[62]Active JE users'!$D184&lt;&gt;"",'[62]Active JE users'!$D184,"")</f>
        <v>maggie.graham@abbvie.com</v>
      </c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t="str">
        <f>IF('[62]Active JE users'!$A185&lt;&gt;"",'[62]Active JE users'!$A185,"")</f>
        <v>Gramaje, Rodney</v>
      </c>
      <c r="Z185" t="str">
        <f>IF('[62]Active JE users'!$D185&lt;&gt;"",'[62]Active JE users'!$D185,"")</f>
        <v>Rodney.Gramaje@ie.ey.com</v>
      </c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t="str">
        <f>IF('[62]Active JE users'!$A186&lt;&gt;"",'[62]Active JE users'!$A186,"")</f>
        <v>Gramajo, Brayan</v>
      </c>
      <c r="Z186" t="str">
        <f>IF('[62]Active JE users'!$D186&lt;&gt;"",'[62]Active JE users'!$D186,"")</f>
        <v>brayan.gramajo@uy.ey.com</v>
      </c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t="str">
        <f>IF('[62]Active JE users'!$A187&lt;&gt;"",'[62]Active JE users'!$A187,"")</f>
        <v>Grochal, Weronika</v>
      </c>
      <c r="Z187" t="str">
        <f>IF('[62]Active JE users'!$D187&lt;&gt;"",'[62]Active JE users'!$D187,"")</f>
        <v>weronika.grochal@abbvie.com</v>
      </c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t="str">
        <f>IF('[62]Active JE users'!$A188&lt;&gt;"",'[62]Active JE users'!$A188,"")</f>
        <v>Gurbanli, Orkhan</v>
      </c>
      <c r="Z188" t="str">
        <f>IF('[62]Active JE users'!$D188&lt;&gt;"",'[62]Active JE users'!$D188,"")</f>
        <v>orkhan.gurbanli@abbvie.com</v>
      </c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t="str">
        <f>IF('[62]Active JE users'!$A189&lt;&gt;"",'[62]Active JE users'!$A189,"")</f>
        <v>Guzik, Katarzyna</v>
      </c>
      <c r="Z189" t="str">
        <f>IF('[62]Active JE users'!$D189&lt;&gt;"",'[62]Active JE users'!$D189,"")</f>
        <v>katarzyna.guzik@abbvie.com</v>
      </c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t="str">
        <f>IF('[62]Active JE users'!$A190&lt;&gt;"",'[62]Active JE users'!$A190,"")</f>
        <v>Guzman Jr, Cresente</v>
      </c>
      <c r="Z190" t="str">
        <f>IF('[62]Active JE users'!$D190&lt;&gt;"",'[62]Active JE users'!$D190,"")</f>
        <v>cresente.guzmanjr@abbvie.com</v>
      </c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t="str">
        <f>IF('[62]Active JE users'!$A191&lt;&gt;"",'[62]Active JE users'!$A191,"")</f>
        <v>Gwozdz, Agata</v>
      </c>
      <c r="Z191" t="str">
        <f>IF('[62]Active JE users'!$D191&lt;&gt;"",'[62]Active JE users'!$D191,"")</f>
        <v>agata.gwozdz@abbvie.com</v>
      </c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t="str">
        <f>IF('[62]Active JE users'!$A192&lt;&gt;"",'[62]Active JE users'!$A192,"")</f>
        <v>Hadden, Harry</v>
      </c>
      <c r="Z192" t="str">
        <f>IF('[62]Active JE users'!$D192&lt;&gt;"",'[62]Active JE users'!$D192,"")</f>
        <v>harry.hadden@abbvie.com</v>
      </c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t="str">
        <f>IF('[62]Active JE users'!$A193&lt;&gt;"",'[62]Active JE users'!$A193,"")</f>
        <v>Haddo, Sara</v>
      </c>
      <c r="Z193" t="str">
        <f>IF('[62]Active JE users'!$D193&lt;&gt;"",'[62]Active JE users'!$D193,"")</f>
        <v>sara-rose.haddo@Abbvie.com</v>
      </c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t="str">
        <f>IF('[62]Active JE users'!$A194&lt;&gt;"",'[62]Active JE users'!$A194,"")</f>
        <v>Halabia, Mouath</v>
      </c>
      <c r="Z194" t="str">
        <f>IF('[62]Active JE users'!$D194&lt;&gt;"",'[62]Active JE users'!$D194,"")</f>
        <v>mouath.halabia@abbvie.com</v>
      </c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t="str">
        <f>IF('[62]Active JE users'!$A195&lt;&gt;"",'[62]Active JE users'!$A195,"")</f>
        <v>Hamilton, Rashaun</v>
      </c>
      <c r="Z195" t="str">
        <f>IF('[62]Active JE users'!$D195&lt;&gt;"",'[62]Active JE users'!$D195,"")</f>
        <v>rashaun.hamilton@abbvie.com</v>
      </c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t="str">
        <f>IF('[62]Active JE users'!$A196&lt;&gt;"",'[62]Active JE users'!$A196,"")</f>
        <v>Hammond, Lynn</v>
      </c>
      <c r="Z196" t="str">
        <f>IF('[62]Active JE users'!$D196&lt;&gt;"",'[62]Active JE users'!$D196,"")</f>
        <v>lynn.hammond@abbvie.com</v>
      </c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t="str">
        <f>IF('[62]Active JE users'!$A197&lt;&gt;"",'[62]Active JE users'!$A197,"")</f>
        <v>Haney, Michael</v>
      </c>
      <c r="Z197" t="str">
        <f>IF('[62]Active JE users'!$D197&lt;&gt;"",'[62]Active JE users'!$D197,"")</f>
        <v>michael.haney@abbvie.com</v>
      </c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t="str">
        <f>IF('[62]Active JE users'!$A198&lt;&gt;"",'[62]Active JE users'!$A198,"")</f>
        <v>Hanifayev, Fuad</v>
      </c>
      <c r="Z198" t="str">
        <f>IF('[62]Active JE users'!$D198&lt;&gt;"",'[62]Active JE users'!$D198,"")</f>
        <v>fuad.hanifayev@abbvie.com</v>
      </c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t="str">
        <f>IF('[62]Active JE users'!$A199&lt;&gt;"",'[62]Active JE users'!$A199,"")</f>
        <v>Hartke, George</v>
      </c>
      <c r="Z199" t="str">
        <f>IF('[62]Active JE users'!$D199&lt;&gt;"",'[62]Active JE users'!$D199,"")</f>
        <v>george.hartke@abbvie.com</v>
      </c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t="str">
        <f>IF('[62]Active JE users'!$A200&lt;&gt;"",'[62]Active JE users'!$A200,"")</f>
        <v>Hartke, Willie</v>
      </c>
      <c r="Z200" t="str">
        <f>IF('[62]Active JE users'!$D200&lt;&gt;"",'[62]Active JE users'!$D200,"")</f>
        <v>willie.hartke@abbvie.com</v>
      </c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t="str">
        <f>IF('[62]Active JE users'!$A201&lt;&gt;"",'[62]Active JE users'!$A201,"")</f>
        <v>Hauptmann, Nicholas</v>
      </c>
      <c r="Z201" t="str">
        <f>IF('[62]Active JE users'!$D201&lt;&gt;"",'[62]Active JE users'!$D201,"")</f>
        <v>nick.hauptmann@abbvie.com</v>
      </c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t="str">
        <f>IF('[62]Active JE users'!$A202&lt;&gt;"",'[62]Active JE users'!$A202,"")</f>
        <v>Hayes, Jack</v>
      </c>
      <c r="Z202" t="str">
        <f>IF('[62]Active JE users'!$D202&lt;&gt;"",'[62]Active JE users'!$D202,"")</f>
        <v>jack.hayes@abbvie.com</v>
      </c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t="str">
        <f>IF('[62]Active JE users'!$A203&lt;&gt;"",'[62]Active JE users'!$A203,"")</f>
        <v>Heger, Penny</v>
      </c>
      <c r="Z203" t="str">
        <f>IF('[62]Active JE users'!$D203&lt;&gt;"",'[62]Active JE users'!$D203,"")</f>
        <v>penny.heger@abbvie.com</v>
      </c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t="str">
        <f>IF('[62]Active JE users'!$A204&lt;&gt;"",'[62]Active JE users'!$A204,"")</f>
        <v>Henson, Leila</v>
      </c>
      <c r="Z204" t="str">
        <f>IF('[62]Active JE users'!$D204&lt;&gt;"",'[62]Active JE users'!$D204,"")</f>
        <v>leila.henson@abbvie.com</v>
      </c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t="str">
        <f>IF('[62]Active JE users'!$A205&lt;&gt;"",'[62]Active JE users'!$A205,"")</f>
        <v>Herceg, Goran</v>
      </c>
      <c r="Z205" t="str">
        <f>IF('[62]Active JE users'!$D205&lt;&gt;"",'[62]Active JE users'!$D205,"")</f>
        <v>goran.herceg@abbvie.com</v>
      </c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t="str">
        <f>IF('[62]Active JE users'!$A206&lt;&gt;"",'[62]Active JE users'!$A206,"")</f>
        <v>Hernandez, Phil</v>
      </c>
      <c r="Z206" t="str">
        <f>IF('[62]Active JE users'!$D206&lt;&gt;"",'[62]Active JE users'!$D206,"")</f>
        <v>philip.k.hernandez@abbvie.com</v>
      </c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t="str">
        <f>IF('[62]Active JE users'!$A207&lt;&gt;"",'[62]Active JE users'!$A207,"")</f>
        <v>Hetmanczyk, Krzysztof</v>
      </c>
      <c r="Z207" t="str">
        <f>IF('[62]Active JE users'!$D207&lt;&gt;"",'[62]Active JE users'!$D207,"")</f>
        <v>krzysztof.hetmanczyk@abbvie.com</v>
      </c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t="str">
        <f>IF('[62]Active JE users'!$A208&lt;&gt;"",'[62]Active JE users'!$A208,"")</f>
        <v>Hiroishi, Keiko</v>
      </c>
      <c r="Z208" t="str">
        <f>IF('[62]Active JE users'!$D208&lt;&gt;"",'[62]Active JE users'!$D208,"")</f>
        <v>keiko.hiroishi@abbvie.com</v>
      </c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t="str">
        <f>IF('[62]Active JE users'!$A209&lt;&gt;"",'[62]Active JE users'!$A209,"")</f>
        <v>Holweg, Jeroen</v>
      </c>
      <c r="Z209" t="str">
        <f>IF('[62]Active JE users'!$D209&lt;&gt;"",'[62]Active JE users'!$D209,"")</f>
        <v>jeroen.holweg@abbvie.com</v>
      </c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t="str">
        <f>IF('[62]Active JE users'!$A210&lt;&gt;"",'[62]Active JE users'!$A210,"")</f>
        <v>Hong, Dongpyo</v>
      </c>
      <c r="Z210" t="str">
        <f>IF('[62]Active JE users'!$D210&lt;&gt;"",'[62]Active JE users'!$D210,"")</f>
        <v>dongpyo.hong@abbvie.com</v>
      </c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t="str">
        <f>IF('[62]Active JE users'!$A211&lt;&gt;"",'[62]Active JE users'!$A211,"")</f>
        <v>Horan, Michael</v>
      </c>
      <c r="Z211" t="str">
        <f>IF('[62]Active JE users'!$D211&lt;&gt;"",'[62]Active JE users'!$D211,"")</f>
        <v>michael.horan@abbvie.com</v>
      </c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t="str">
        <f>IF('[62]Active JE users'!$A212&lt;&gt;"",'[62]Active JE users'!$A212,"")</f>
        <v>Horzela, Katarzyna</v>
      </c>
      <c r="Z212" t="str">
        <f>IF('[62]Active JE users'!$D212&lt;&gt;"",'[62]Active JE users'!$D212,"")</f>
        <v>katarzyna.horzela@abbvie.com</v>
      </c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t="str">
        <f>IF('[62]Active JE users'!$A213&lt;&gt;"",'[62]Active JE users'!$A213,"")</f>
        <v>Hoult, Clare</v>
      </c>
      <c r="Z213" t="str">
        <f>IF('[62]Active JE users'!$D213&lt;&gt;"",'[62]Active JE users'!$D213,"")</f>
        <v>clare.hoult@abbvie.com</v>
      </c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t="str">
        <f>IF('[62]Active JE users'!$A214&lt;&gt;"",'[62]Active JE users'!$A214,"")</f>
        <v>Hsia, Ya Hui</v>
      </c>
      <c r="Z214" t="str">
        <f>IF('[62]Active JE users'!$D214&lt;&gt;"",'[62]Active JE users'!$D214,"")</f>
        <v>yahui.hsia@abbvie.com</v>
      </c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t="str">
        <f>IF('[62]Active JE users'!$A215&lt;&gt;"",'[62]Active JE users'!$A215,"")</f>
        <v>Hu, Hsin-Yu</v>
      </c>
      <c r="Z215" t="str">
        <f>IF('[62]Active JE users'!$D215&lt;&gt;"",'[62]Active JE users'!$D215,"")</f>
        <v>hsinyu.hu@abbvie.com</v>
      </c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t="str">
        <f>IF('[62]Active JE users'!$A216&lt;&gt;"",'[62]Active JE users'!$A216,"")</f>
        <v>Huber-Grochecka, Karolina</v>
      </c>
      <c r="Z216" t="str">
        <f>IF('[62]Active JE users'!$D216&lt;&gt;"",'[62]Active JE users'!$D216,"")</f>
        <v>karolina.hubergrochecka@abbvie.com</v>
      </c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t="str">
        <f>IF('[62]Active JE users'!$A217&lt;&gt;"",'[62]Active JE users'!$A217,"")</f>
        <v>Huerte, Bernadeth</v>
      </c>
      <c r="Z217" t="str">
        <f>IF('[62]Active JE users'!$D217&lt;&gt;"",'[62]Active JE users'!$D217,"")</f>
        <v>bernadeth.huerte@abbvie.com</v>
      </c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t="str">
        <f>IF('[62]Active JE users'!$A218&lt;&gt;"",'[62]Active JE users'!$A218,"")</f>
        <v>Huisken, Jan Willem</v>
      </c>
      <c r="Z218" t="str">
        <f>IF('[62]Active JE users'!$D218&lt;&gt;"",'[62]Active JE users'!$D218,"")</f>
        <v>janwillem.huisken@Abbvie.com</v>
      </c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t="str">
        <f>IF('[62]Active JE users'!$A219&lt;&gt;"",'[62]Active JE users'!$A219,"")</f>
        <v>Huisman, Marthijn</v>
      </c>
      <c r="Z219" t="str">
        <f>IF('[62]Active JE users'!$D219&lt;&gt;"",'[62]Active JE users'!$D219,"")</f>
        <v>marthijn.huisman@abbvie.com</v>
      </c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t="str">
        <f>IF('[62]Active JE users'!$A220&lt;&gt;"",'[62]Active JE users'!$A220,"")</f>
        <v xml:space="preserve">Ilyavi, Hannah </v>
      </c>
      <c r="Z220" t="str">
        <f>IF('[62]Active JE users'!$D220&lt;&gt;"",'[62]Active JE users'!$D220,"")</f>
        <v>hannah.ilyavi@ey.com</v>
      </c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t="str">
        <f>IF('[62]Active JE users'!$A221&lt;&gt;"",'[62]Active JE users'!$A221,"")</f>
        <v>Irvin, James</v>
      </c>
      <c r="Z221" t="str">
        <f>IF('[62]Active JE users'!$D221&lt;&gt;"",'[62]Active JE users'!$D221,"")</f>
        <v>james.irvin@abbvie.com</v>
      </c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t="str">
        <f>IF('[62]Active JE users'!$A222&lt;&gt;"",'[62]Active JE users'!$A222,"")</f>
        <v>Itay, Sharlyne</v>
      </c>
      <c r="Z222" t="str">
        <f>IF('[62]Active JE users'!$D222&lt;&gt;"",'[62]Active JE users'!$D222,"")</f>
        <v>sharlyne.itay@abbvie.com</v>
      </c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t="str">
        <f>IF('[62]Active JE users'!$A223&lt;&gt;"",'[62]Active JE users'!$A223,"")</f>
        <v>James, Aziza</v>
      </c>
      <c r="Z223" t="str">
        <f>IF('[62]Active JE users'!$D223&lt;&gt;"",'[62]Active JE users'!$D223,"")</f>
        <v>aziza.james@abbvie.com</v>
      </c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t="str">
        <f>IF('[62]Active JE users'!$A224&lt;&gt;"",'[62]Active JE users'!$A224,"")</f>
        <v>Jang, Eunji</v>
      </c>
      <c r="Z224" t="str">
        <f>IF('[62]Active JE users'!$D224&lt;&gt;"",'[62]Active JE users'!$D224,"")</f>
        <v>eunji.jang@abbvie.com</v>
      </c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t="str">
        <f>IF('[62]Active JE users'!$A225&lt;&gt;"",'[62]Active JE users'!$A225,"")</f>
        <v>Jiang, Elizabeth</v>
      </c>
      <c r="Z225" t="str">
        <f>IF('[62]Active JE users'!$D225&lt;&gt;"",'[62]Active JE users'!$D225,"")</f>
        <v>elizabeth.jiang@abbvie.com</v>
      </c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t="str">
        <f>IF('[62]Active JE users'!$A226&lt;&gt;"",'[62]Active JE users'!$A226,"")</f>
        <v>Jimenez, Sydney</v>
      </c>
      <c r="Z226" t="str">
        <f>IF('[62]Active JE users'!$D226&lt;&gt;"",'[62]Active JE users'!$D226,"")</f>
        <v>sydney.jimenez@pwc.com</v>
      </c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t="str">
        <f>IF('[62]Active JE users'!$A227&lt;&gt;"",'[62]Active JE users'!$A227,"")</f>
        <v>Jin, Kate</v>
      </c>
      <c r="Z227" t="str">
        <f>IF('[62]Active JE users'!$D227&lt;&gt;"",'[62]Active JE users'!$D227,"")</f>
        <v>kate.jin@abbvie.com</v>
      </c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t="str">
        <f>IF('[62]Active JE users'!$A228&lt;&gt;"",'[62]Active JE users'!$A228,"")</f>
        <v>Jonatan Najar Ramirez, Wisseman</v>
      </c>
      <c r="Z228" t="str">
        <f>IF('[62]Active JE users'!$D228&lt;&gt;"",'[62]Active JE users'!$D228,"")</f>
        <v>jonatan.najar@abbvie.com</v>
      </c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t="str">
        <f>IF('[62]Active JE users'!$A229&lt;&gt;"",'[62]Active JE users'!$A229,"")</f>
        <v>Julia, Aniceta</v>
      </c>
      <c r="Z229" t="str">
        <f>IF('[62]Active JE users'!$D229&lt;&gt;"",'[62]Active JE users'!$D229,"")</f>
        <v>aniceta.julia@abbvie.com</v>
      </c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t="str">
        <f>IF('[62]Active JE users'!$A230&lt;&gt;"",'[62]Active JE users'!$A230,"")</f>
        <v>Kaleta, Zbigniew</v>
      </c>
      <c r="Z230" t="str">
        <f>IF('[62]Active JE users'!$D230&lt;&gt;"",'[62]Active JE users'!$D230,"")</f>
        <v>zbigniew.kaleta@abbvie.com</v>
      </c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t="str">
        <f>IF('[62]Active JE users'!$A231&lt;&gt;"",'[62]Active JE users'!$A231,"")</f>
        <v>Kalyva, Theodora</v>
      </c>
      <c r="Z231" t="str">
        <f>IF('[62]Active JE users'!$D231&lt;&gt;"",'[62]Active JE users'!$D231,"")</f>
        <v>theodora.kalyva@abbvie.com</v>
      </c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t="str">
        <f>IF('[62]Active JE users'!$A232&lt;&gt;"",'[62]Active JE users'!$A232,"")</f>
        <v>Kanik, Slawomir</v>
      </c>
      <c r="Z232" t="str">
        <f>IF('[62]Active JE users'!$D232&lt;&gt;"",'[62]Active JE users'!$D232,"")</f>
        <v>slawomir.kanik@abbvie.com</v>
      </c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t="str">
        <f>IF('[62]Active JE users'!$A233&lt;&gt;"",'[62]Active JE users'!$A233,"")</f>
        <v>Kaw, Genevieve Roseanne</v>
      </c>
      <c r="Z233" t="str">
        <f>IF('[62]Active JE users'!$D233&lt;&gt;"",'[62]Active JE users'!$D233,"")</f>
        <v>genevieveroseanne.kaw@abbvie.com</v>
      </c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t="str">
        <f>IF('[62]Active JE users'!$A234&lt;&gt;"",'[62]Active JE users'!$A234,"")</f>
        <v>Kedzierski, Dawid</v>
      </c>
      <c r="Z234" t="str">
        <f>IF('[62]Active JE users'!$D234&lt;&gt;"",'[62]Active JE users'!$D234,"")</f>
        <v>dawid.kedzierski@abbvie.com</v>
      </c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t="str">
        <f>IF('[62]Active JE users'!$A235&lt;&gt;"",'[62]Active JE users'!$A235,"")</f>
        <v>Kelly, Paul-j</v>
      </c>
      <c r="Z235" t="str">
        <f>IF('[62]Active JE users'!$D235&lt;&gt;"",'[62]Active JE users'!$D235,"")</f>
        <v>paulj.kelly@abbvie.com</v>
      </c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t="str">
        <f>IF('[62]Active JE users'!$A236&lt;&gt;"",'[62]Active JE users'!$A236,"")</f>
        <v>Khaliq, Anum</v>
      </c>
      <c r="Z236" t="str">
        <f>IF('[62]Active JE users'!$D236&lt;&gt;"",'[62]Active JE users'!$D236,"")</f>
        <v>anum.khaliq@abbvie.com</v>
      </c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t="str">
        <f>IF('[62]Active JE users'!$A237&lt;&gt;"",'[62]Active JE users'!$A237,"")</f>
        <v>Kineke, Timothy</v>
      </c>
      <c r="Z237" t="str">
        <f>IF('[62]Active JE users'!$D237&lt;&gt;"",'[62]Active JE users'!$D237,"")</f>
        <v>timothy.kineke@abbvie.com</v>
      </c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t="str">
        <f>IF('[62]Active JE users'!$A238&lt;&gt;"",'[62]Active JE users'!$A238,"")</f>
        <v>Kloczkowski, Bernadette</v>
      </c>
      <c r="Z238" t="str">
        <f>IF('[62]Active JE users'!$D238&lt;&gt;"",'[62]Active JE users'!$D238,"")</f>
        <v>bernadette.kloczkowski@abbvie.com</v>
      </c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t="str">
        <f>IF('[62]Active JE users'!$A239&lt;&gt;"",'[62]Active JE users'!$A239,"")</f>
        <v>Kmiecik, Klaudia</v>
      </c>
      <c r="Z239" t="str">
        <f>IF('[62]Active JE users'!$D239&lt;&gt;"",'[62]Active JE users'!$D239,"")</f>
        <v>Klaudia.Kmiecik@Abbvie.com</v>
      </c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t="str">
        <f>IF('[62]Active JE users'!$A240&lt;&gt;"",'[62]Active JE users'!$A240,"")</f>
        <v>Kokkotis, Angelos</v>
      </c>
      <c r="Z240" t="str">
        <f>IF('[62]Active JE users'!$D240&lt;&gt;"",'[62]Active JE users'!$D240,"")</f>
        <v>angelos.kokkotis@abbvie.com</v>
      </c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t="str">
        <f>IF('[62]Active JE users'!$A241&lt;&gt;"",'[62]Active JE users'!$A241,"")</f>
        <v>Korstanje, Deborah</v>
      </c>
      <c r="Z241" t="str">
        <f>IF('[62]Active JE users'!$D241&lt;&gt;"",'[62]Active JE users'!$D241,"")</f>
        <v>deborah.korstanje@abbvie.com</v>
      </c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t="str">
        <f>IF('[62]Active JE users'!$A242&lt;&gt;"",'[62]Active JE users'!$A242,"")</f>
        <v>Kowalski, Alena</v>
      </c>
      <c r="Z242" t="str">
        <f>IF('[62]Active JE users'!$D242&lt;&gt;"",'[62]Active JE users'!$D242,"")</f>
        <v>alena.kowalski@abbvie.com</v>
      </c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t="str">
        <f>IF('[62]Active JE users'!$A243&lt;&gt;"",'[62]Active JE users'!$A243,"")</f>
        <v>Koziel, Beata</v>
      </c>
      <c r="Z243" t="str">
        <f>IF('[62]Active JE users'!$D243&lt;&gt;"",'[62]Active JE users'!$D243,"")</f>
        <v>beata.koziel@abbvie.com</v>
      </c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t="str">
        <f>IF('[62]Active JE users'!$A244&lt;&gt;"",'[62]Active JE users'!$A244,"")</f>
        <v>Kozlova, Viktoriya</v>
      </c>
      <c r="Z244" t="str">
        <f>IF('[62]Active JE users'!$D244&lt;&gt;"",'[62]Active JE users'!$D244,"")</f>
        <v>viktoriya.kozlova@abbvie.com</v>
      </c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t="str">
        <f>IF('[62]Active JE users'!$A245&lt;&gt;"",'[62]Active JE users'!$A245,"")</f>
        <v>Kozuch, Anna</v>
      </c>
      <c r="Z245" t="str">
        <f>IF('[62]Active JE users'!$D245&lt;&gt;"",'[62]Active JE users'!$D245,"")</f>
        <v>anna.kozuch@abbvie.com</v>
      </c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t="str">
        <f>IF('[62]Active JE users'!$A246&lt;&gt;"",'[62]Active JE users'!$A246,"")</f>
        <v>Krebs, Nicholas</v>
      </c>
      <c r="Z246" t="str">
        <f>IF('[62]Active JE users'!$D246&lt;&gt;"",'[62]Active JE users'!$D246,"")</f>
        <v>nick.krebs@abbvie.com</v>
      </c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t="str">
        <f>IF('[62]Active JE users'!$A247&lt;&gt;"",'[62]Active JE users'!$A247,"")</f>
        <v>Kremer, Kevin</v>
      </c>
      <c r="Z247" t="str">
        <f>IF('[62]Active JE users'!$D247&lt;&gt;"",'[62]Active JE users'!$D247,"")</f>
        <v>kevin.kremer@abbvie.com</v>
      </c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t="str">
        <f>IF('[62]Active JE users'!$A248&lt;&gt;"",'[62]Active JE users'!$A248,"")</f>
        <v>Krzyminski, Jedrzej</v>
      </c>
      <c r="Z248" t="str">
        <f>IF('[62]Active JE users'!$D248&lt;&gt;"",'[62]Active JE users'!$D248,"")</f>
        <v>Jedrzej.Krzyminski@Abbvie.com</v>
      </c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t="str">
        <f>IF('[62]Active JE users'!$A249&lt;&gt;"",'[62]Active JE users'!$A249,"")</f>
        <v>Kuan, Lisa</v>
      </c>
      <c r="Z249" t="str">
        <f>IF('[62]Active JE users'!$D249&lt;&gt;"",'[62]Active JE users'!$D249,"")</f>
        <v>lisa.kuan@abbvie.com</v>
      </c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t="str">
        <f>IF('[62]Active JE users'!$A250&lt;&gt;"",'[62]Active JE users'!$A250,"")</f>
        <v>Kulawiec-Magiera, Izabela</v>
      </c>
      <c r="Z250" t="str">
        <f>IF('[62]Active JE users'!$D250&lt;&gt;"",'[62]Active JE users'!$D250,"")</f>
        <v>izabela.kulawiecmagiera@abbvie.com</v>
      </c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t="str">
        <f>IF('[62]Active JE users'!$A251&lt;&gt;"",'[62]Active JE users'!$A251,"")</f>
        <v>Kumorek, Malgorzata</v>
      </c>
      <c r="Z251" t="str">
        <f>IF('[62]Active JE users'!$D251&lt;&gt;"",'[62]Active JE users'!$D251,"")</f>
        <v>malgorzata.kumorek@abbvie.com</v>
      </c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t="str">
        <f>IF('[62]Active JE users'!$A252&lt;&gt;"",'[62]Active JE users'!$A252,"")</f>
        <v>KUZNIAR PEREZ, KATIUSKA PATRICIA</v>
      </c>
      <c r="Z252" t="str">
        <f>IF('[62]Active JE users'!$D252&lt;&gt;"",'[62]Active JE users'!$D252,"")</f>
        <v>katiuska.kuzniar@abbvie.com</v>
      </c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t="str">
        <f>IF('[62]Active JE users'!$A253&lt;&gt;"",'[62]Active JE users'!$A253,"")</f>
        <v>Lachut, Ewelina</v>
      </c>
      <c r="Z253" t="str">
        <f>IF('[62]Active JE users'!$D253&lt;&gt;"",'[62]Active JE users'!$D253,"")</f>
        <v>ewelina.lachut@abbvie.com</v>
      </c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t="str">
        <f>IF('[62]Active JE users'!$A254&lt;&gt;"",'[62]Active JE users'!$A254,"")</f>
        <v>Ladno, Filip</v>
      </c>
      <c r="Z254" t="str">
        <f>IF('[62]Active JE users'!$D254&lt;&gt;"",'[62]Active JE users'!$D254,"")</f>
        <v>filip.ladno@abbvie.com</v>
      </c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t="str">
        <f>IF('[62]Active JE users'!$A255&lt;&gt;"",'[62]Active JE users'!$A255,"")</f>
        <v>Lanjouw, Harm-Jan</v>
      </c>
      <c r="Z255" t="str">
        <f>IF('[62]Active JE users'!$D255&lt;&gt;"",'[62]Active JE users'!$D255,"")</f>
        <v>harmjan.lanjouw@Abbvie.com</v>
      </c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t="str">
        <f>IF('[62]Active JE users'!$A256&lt;&gt;"",'[62]Active JE users'!$A256,"")</f>
        <v>Laszczak, Szymon</v>
      </c>
      <c r="Z256" t="str">
        <f>IF('[62]Active JE users'!$D256&lt;&gt;"",'[62]Active JE users'!$D256,"")</f>
        <v>szymon.laszczak@abbvie.com</v>
      </c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t="str">
        <f>IF('[62]Active JE users'!$A257&lt;&gt;"",'[62]Active JE users'!$A257,"")</f>
        <v>Lawless, Michael</v>
      </c>
      <c r="Z257" t="str">
        <f>IF('[62]Active JE users'!$D257&lt;&gt;"",'[62]Active JE users'!$D257,"")</f>
        <v>michael.lawless@abbvie.com</v>
      </c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t="str">
        <f>IF('[62]Active JE users'!$A258&lt;&gt;"",'[62]Active JE users'!$A258,"")</f>
        <v>Lee, See Ting</v>
      </c>
      <c r="Z258" t="str">
        <f>IF('[62]Active JE users'!$D258&lt;&gt;"",'[62]Active JE users'!$D258,"")</f>
        <v>seeting.lee@abbvie.com</v>
      </c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t="str">
        <f>IF('[62]Active JE users'!$A259&lt;&gt;"",'[62]Active JE users'!$A259,"")</f>
        <v>Leinonen-Bednarska, Mari</v>
      </c>
      <c r="Z259" t="str">
        <f>IF('[62]Active JE users'!$D259&lt;&gt;"",'[62]Active JE users'!$D259,"")</f>
        <v>mari.leinonenbednarska@abbvie.com</v>
      </c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t="str">
        <f>IF('[62]Active JE users'!$A260&lt;&gt;"",'[62]Active JE users'!$A260,"")</f>
        <v>Leite, Rafael</v>
      </c>
      <c r="Z260" t="str">
        <f>IF('[62]Active JE users'!$D260&lt;&gt;"",'[62]Active JE users'!$D260,"")</f>
        <v>rafael.leite@abbvie.com</v>
      </c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t="str">
        <f>IF('[62]Active JE users'!$A261&lt;&gt;"",'[62]Active JE users'!$A261,"")</f>
        <v>Lezcano, Carolina</v>
      </c>
      <c r="Z261" t="str">
        <f>IF('[62]Active JE users'!$D261&lt;&gt;"",'[62]Active JE users'!$D261,"")</f>
        <v>carolina.lezcano@abbvie.com</v>
      </c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t="str">
        <f>IF('[62]Active JE users'!$A262&lt;&gt;"",'[62]Active JE users'!$A262,"")</f>
        <v xml:space="preserve">LI, CHENGXIN </v>
      </c>
      <c r="Z262" t="str">
        <f>IF('[62]Active JE users'!$D262&lt;&gt;"",'[62]Active JE users'!$D262,"")</f>
        <v>chengxin.li@abbvie.com</v>
      </c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t="str">
        <f>IF('[62]Active JE users'!$A263&lt;&gt;"",'[62]Active JE users'!$A263,"")</f>
        <v>Li, Qiuyun</v>
      </c>
      <c r="Z263" t="str">
        <f>IF('[62]Active JE users'!$D263&lt;&gt;"",'[62]Active JE users'!$D263,"")</f>
        <v>queenie.li@abbvie.com</v>
      </c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t="str">
        <f>IF('[62]Active JE users'!$A264&lt;&gt;"",'[62]Active JE users'!$A264,"")</f>
        <v>Liakh, Oleksandr</v>
      </c>
      <c r="Z264" t="str">
        <f>IF('[62]Active JE users'!$D264&lt;&gt;"",'[62]Active JE users'!$D264,"")</f>
        <v>oleksandr.liakh@abbvie.com</v>
      </c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t="str">
        <f>IF('[62]Active JE users'!$A265&lt;&gt;"",'[62]Active JE users'!$A265,"")</f>
        <v>Lim, Justine</v>
      </c>
      <c r="Z265" t="str">
        <f>IF('[62]Active JE users'!$D265&lt;&gt;"",'[62]Active JE users'!$D265,"")</f>
        <v>justineelaine.lim@abbvie.com</v>
      </c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t="str">
        <f>IF('[62]Active JE users'!$A266&lt;&gt;"",'[62]Active JE users'!$A266,"")</f>
        <v>Lima, Marcelo</v>
      </c>
      <c r="Z266" t="str">
        <f>IF('[62]Active JE users'!$D266&lt;&gt;"",'[62]Active JE users'!$D266,"")</f>
        <v>marcelo.lima@abbvie.com</v>
      </c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t="str">
        <f>IF('[62]Active JE users'!$A267&lt;&gt;"",'[62]Active JE users'!$A267,"")</f>
        <v>Lis-Koscianek, Jolanta</v>
      </c>
      <c r="Z267" t="str">
        <f>IF('[62]Active JE users'!$D267&lt;&gt;"",'[62]Active JE users'!$D267,"")</f>
        <v>jolanta.lis-koscianek@Abbvie.com</v>
      </c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t="str">
        <f>IF('[62]Active JE users'!$A268&lt;&gt;"",'[62]Active JE users'!$A268,"")</f>
        <v>Lopez, Ana</v>
      </c>
      <c r="Z268" t="str">
        <f>IF('[62]Active JE users'!$D268&lt;&gt;"",'[62]Active JE users'!$D268,"")</f>
        <v>ana.g.lopez@mx.ey.com</v>
      </c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t="str">
        <f>IF('[62]Active JE users'!$A269&lt;&gt;"",'[62]Active JE users'!$A269,"")</f>
        <v>Lozano, Guillermo</v>
      </c>
      <c r="Z269" t="str">
        <f>IF('[62]Active JE users'!$D269&lt;&gt;"",'[62]Active JE users'!$D269,"")</f>
        <v>guillermo.lozano@abbvie.com</v>
      </c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t="str">
        <f>IF('[62]Active JE users'!$A270&lt;&gt;"",'[62]Active JE users'!$A270,"")</f>
        <v>Lushina, Maria</v>
      </c>
      <c r="Z270" t="str">
        <f>IF('[62]Active JE users'!$D270&lt;&gt;"",'[62]Active JE users'!$D270,"")</f>
        <v>maria.lushina@abbvie.com</v>
      </c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t="str">
        <f>IF('[62]Active JE users'!$A271&lt;&gt;"",'[62]Active JE users'!$A271,"")</f>
        <v>Lyons, Daniel</v>
      </c>
      <c r="Z271" t="str">
        <f>IF('[62]Active JE users'!$D271&lt;&gt;"",'[62]Active JE users'!$D271,"")</f>
        <v>daniel.lyons@abbvie.com</v>
      </c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t="str">
        <f>IF('[62]Active JE users'!$A272&lt;&gt;"",'[62]Active JE users'!$A272,"")</f>
        <v>Ma, Maggie</v>
      </c>
      <c r="Z272" t="str">
        <f>IF('[62]Active JE users'!$D272&lt;&gt;"",'[62]Active JE users'!$D272,"")</f>
        <v>mma@abbvie.com</v>
      </c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t="str">
        <f>IF('[62]Active JE users'!$A273&lt;&gt;"",'[62]Active JE users'!$A273,"")</f>
        <v>Mae Avila, Charina</v>
      </c>
      <c r="Z273" t="str">
        <f>IF('[62]Active JE users'!$D273&lt;&gt;"",'[62]Active JE users'!$D273,"")</f>
        <v>charinamae.avila@abbvie.com</v>
      </c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t="str">
        <f>IF('[62]Active JE users'!$A274&lt;&gt;"",'[62]Active JE users'!$A274,"")</f>
        <v>Majak, Jacek</v>
      </c>
      <c r="Z274" t="str">
        <f>IF('[62]Active JE users'!$D274&lt;&gt;"",'[62]Active JE users'!$D274,"")</f>
        <v>jacek.majak@abbvie.com</v>
      </c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t="str">
        <f>IF('[62]Active JE users'!$A275&lt;&gt;"",'[62]Active JE users'!$A275,"")</f>
        <v>Malecki, Filip</v>
      </c>
      <c r="Z275" t="str">
        <f>IF('[62]Active JE users'!$D275&lt;&gt;"",'[62]Active JE users'!$D275,"")</f>
        <v>filip.malecki@abbvie.com</v>
      </c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t="str">
        <f>IF('[62]Active JE users'!$A276&lt;&gt;"",'[62]Active JE users'!$A276,"")</f>
        <v>Malmon, Agata</v>
      </c>
      <c r="Z276" t="str">
        <f>IF('[62]Active JE users'!$D276&lt;&gt;"",'[62]Active JE users'!$D276,"")</f>
        <v>agata.malmon@abbvie.com</v>
      </c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t="str">
        <f>IF('[62]Active JE users'!$A277&lt;&gt;"",'[62]Active JE users'!$A277,"")</f>
        <v>Maniezzo de Lima Godoy, Ana Carolina</v>
      </c>
      <c r="Z277" t="str">
        <f>IF('[62]Active JE users'!$D277&lt;&gt;"",'[62]Active JE users'!$D277,"")</f>
        <v>ana.godoy@abbvie.com</v>
      </c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t="str">
        <f>IF('[62]Active JE users'!$A278&lt;&gt;"",'[62]Active JE users'!$A278,"")</f>
        <v>Mapa, Samuel</v>
      </c>
      <c r="Z278" t="str">
        <f>IF('[62]Active JE users'!$D278&lt;&gt;"",'[62]Active JE users'!$D278,"")</f>
        <v>samuel.mapa@abbvie.com</v>
      </c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t="str">
        <f>IF('[62]Active JE users'!$A279&lt;&gt;"",'[62]Active JE users'!$A279,"")</f>
        <v>Marabe, Ezra Joy</v>
      </c>
      <c r="Z279" t="str">
        <f>IF('[62]Active JE users'!$D279&lt;&gt;"",'[62]Active JE users'!$D279,"")</f>
        <v>ezrajoy.marabe@abbvie.com</v>
      </c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t="str">
        <f>IF('[62]Active JE users'!$A280&lt;&gt;"",'[62]Active JE users'!$A280,"")</f>
        <v>Marco, Angilene</v>
      </c>
      <c r="Z280" t="str">
        <f>IF('[62]Active JE users'!$D280&lt;&gt;"",'[62]Active JE users'!$D280,"")</f>
        <v>angilene.marco@abbvie.com</v>
      </c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t="str">
        <f>IF('[62]Active JE users'!$A281&lt;&gt;"",'[62]Active JE users'!$A281,"")</f>
        <v>Marinda, Raymond John</v>
      </c>
      <c r="Z281" t="str">
        <f>IF('[62]Active JE users'!$D281&lt;&gt;"",'[62]Active JE users'!$D281,"")</f>
        <v>raymondjohn.marinda@abbvie.com</v>
      </c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t="str">
        <f>IF('[62]Active JE users'!$A282&lt;&gt;"",'[62]Active JE users'!$A282,"")</f>
        <v>Marques Lespier, Maria</v>
      </c>
      <c r="Z282" t="str">
        <f>IF('[62]Active JE users'!$D282&lt;&gt;"",'[62]Active JE users'!$D282,"")</f>
        <v>maria.marqueslespier@abbvie.com</v>
      </c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t="str">
        <f>IF('[62]Active JE users'!$A283&lt;&gt;"",'[62]Active JE users'!$A283,"")</f>
        <v>Marques, Natalia</v>
      </c>
      <c r="Z283" t="str">
        <f>IF('[62]Active JE users'!$D283&lt;&gt;"",'[62]Active JE users'!$D283,"")</f>
        <v>natalia.k.marques@abbvie.com</v>
      </c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t="str">
        <f>IF('[62]Active JE users'!$A284&lt;&gt;"",'[62]Active JE users'!$A284,"")</f>
        <v>Marr, Erich</v>
      </c>
      <c r="Z284" t="str">
        <f>IF('[62]Active JE users'!$D284&lt;&gt;"",'[62]Active JE users'!$D284,"")</f>
        <v>erich.marr@abbvie.com</v>
      </c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t="str">
        <f>IF('[62]Active JE users'!$A285&lt;&gt;"",'[62]Active JE users'!$A285,"")</f>
        <v>Marshall, Glen</v>
      </c>
      <c r="Z285" t="str">
        <f>IF('[62]Active JE users'!$D285&lt;&gt;"",'[62]Active JE users'!$D285,"")</f>
        <v>glen.marshall@Abbvie.com</v>
      </c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t="str">
        <f>IF('[62]Active JE users'!$A286&lt;&gt;"",'[62]Active JE users'!$A286,"")</f>
        <v>Martinez, Javier</v>
      </c>
      <c r="Z286" t="str">
        <f>IF('[62]Active JE users'!$D286&lt;&gt;"",'[62]Active JE users'!$D286,"")</f>
        <v>javier.martinez@abbvie.com</v>
      </c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t="str">
        <f>IF('[62]Active JE users'!$A287&lt;&gt;"",'[62]Active JE users'!$A287,"")</f>
        <v>Maslanka, Piotr</v>
      </c>
      <c r="Z287" t="str">
        <f>IF('[62]Active JE users'!$D287&lt;&gt;"",'[62]Active JE users'!$D287,"")</f>
        <v>piotr.maslanka@abbvie.com</v>
      </c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t="str">
        <f>IF('[62]Active JE users'!$A288&lt;&gt;"",'[62]Active JE users'!$A288,"")</f>
        <v>Mathias, Yasmin</v>
      </c>
      <c r="Z288" t="str">
        <f>IF('[62]Active JE users'!$D288&lt;&gt;"",'[62]Active JE users'!$D288,"")</f>
        <v>yasmin.mathias@abbvie.com</v>
      </c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t="str">
        <f>IF('[62]Active JE users'!$A289&lt;&gt;"",'[62]Active JE users'!$A289,"")</f>
        <v>Matthews, Jeff</v>
      </c>
      <c r="Z289" t="str">
        <f>IF('[62]Active JE users'!$D289&lt;&gt;"",'[62]Active JE users'!$D289,"")</f>
        <v>jeff.matthews@abbvie.com</v>
      </c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t="str">
        <f>IF('[62]Active JE users'!$A290&lt;&gt;"",'[62]Active JE users'!$A290,"")</f>
        <v>Mayer, Ambika</v>
      </c>
      <c r="Z290" t="str">
        <f>IF('[62]Active JE users'!$D290&lt;&gt;"",'[62]Active JE users'!$D290,"")</f>
        <v>ambika.mayer@abbvie.com</v>
      </c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t="str">
        <f>IF('[62]Active JE users'!$A291&lt;&gt;"",'[62]Active JE users'!$A291,"")</f>
        <v>Mazon, Michal</v>
      </c>
      <c r="Z291" t="str">
        <f>IF('[62]Active JE users'!$D291&lt;&gt;"",'[62]Active JE users'!$D291,"")</f>
        <v>michal.mazon@abbvie.com</v>
      </c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t="str">
        <f>IF('[62]Active JE users'!$A292&lt;&gt;"",'[62]Active JE users'!$A292,"")</f>
        <v>Mazur, Anna</v>
      </c>
      <c r="Z292" t="str">
        <f>IF('[62]Active JE users'!$D292&lt;&gt;"",'[62]Active JE users'!$D292,"")</f>
        <v>anna.mazur@abbvie.com</v>
      </c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t="str">
        <f>IF('[62]Active JE users'!$A293&lt;&gt;"",'[62]Active JE users'!$A293,"")</f>
        <v>Mazur, Dmytro</v>
      </c>
      <c r="Z293" t="str">
        <f>IF('[62]Active JE users'!$D293&lt;&gt;"",'[62]Active JE users'!$D293,"")</f>
        <v>Dmytro.Mazur@pl.ey.com</v>
      </c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t="str">
        <f>IF('[62]Active JE users'!$A294&lt;&gt;"",'[62]Active JE users'!$A294,"")</f>
        <v>Mazur, Malgorzata</v>
      </c>
      <c r="Z294" t="str">
        <f>IF('[62]Active JE users'!$D294&lt;&gt;"",'[62]Active JE users'!$D294,"")</f>
        <v>malgorzata.mazur@abbvie.com</v>
      </c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t="str">
        <f>IF('[62]Active JE users'!$A295&lt;&gt;"",'[62]Active JE users'!$A295,"")</f>
        <v>Mc Guirk, Barry</v>
      </c>
      <c r="Z295" t="str">
        <f>IF('[62]Active JE users'!$D295&lt;&gt;"",'[62]Active JE users'!$D295,"")</f>
        <v>barry.mcguirk@abbvie.com</v>
      </c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t="str">
        <f>IF('[62]Active JE users'!$A296&lt;&gt;"",'[62]Active JE users'!$A296,"")</f>
        <v>Mccabe, Aisling</v>
      </c>
      <c r="Z296" t="str">
        <f>IF('[62]Active JE users'!$D296&lt;&gt;"",'[62]Active JE users'!$D296,"")</f>
        <v>Aisling.McCabe@abbvie.com</v>
      </c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t="str">
        <f>IF('[62]Active JE users'!$A297&lt;&gt;"",'[62]Active JE users'!$A297,"")</f>
        <v>McDermott, Pamela</v>
      </c>
      <c r="Z297" t="str">
        <f>IF('[62]Active JE users'!$D297&lt;&gt;"",'[62]Active JE users'!$D297,"")</f>
        <v>pamela.mcdermott@abbvie.com</v>
      </c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t="str">
        <f>IF('[62]Active JE users'!$A298&lt;&gt;"",'[62]Active JE users'!$A298,"")</f>
        <v>McDonald, Michael</v>
      </c>
      <c r="Z298" t="str">
        <f>IF('[62]Active JE users'!$D298&lt;&gt;"",'[62]Active JE users'!$D298,"")</f>
        <v>mmcdonald@abbvie.com</v>
      </c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t="str">
        <f>IF('[62]Active JE users'!$A299&lt;&gt;"",'[62]Active JE users'!$A299,"")</f>
        <v>McDonnell, Julie</v>
      </c>
      <c r="Z299" t="str">
        <f>IF('[62]Active JE users'!$D299&lt;&gt;"",'[62]Active JE users'!$D299,"")</f>
        <v>julie.mcdonnell@abbvie.com</v>
      </c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t="str">
        <f>IF('[62]Active JE users'!$A300&lt;&gt;"",'[62]Active JE users'!$A300,"")</f>
        <v>McDonnell, Paul</v>
      </c>
      <c r="Z300" t="str">
        <f>IF('[62]Active JE users'!$D300&lt;&gt;"",'[62]Active JE users'!$D300,"")</f>
        <v>paul.mcdonnell@abbvie.com</v>
      </c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t="str">
        <f>IF('[62]Active JE users'!$A301&lt;&gt;"",'[62]Active JE users'!$A301,"")</f>
        <v>McDonnell, Roslyn</v>
      </c>
      <c r="Z301" t="str">
        <f>IF('[62]Active JE users'!$D301&lt;&gt;"",'[62]Active JE users'!$D301,"")</f>
        <v>roslyn.mcdonnell@abbvie.com</v>
      </c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t="str">
        <f>IF('[62]Active JE users'!$A302&lt;&gt;"",'[62]Active JE users'!$A302,"")</f>
        <v>McEneaney, Ursula</v>
      </c>
      <c r="Z302" t="str">
        <f>IF('[62]Active JE users'!$D302&lt;&gt;"",'[62]Active JE users'!$D302,"")</f>
        <v>ursula.mceneaney@abbvie.com</v>
      </c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t="str">
        <f>IF('[62]Active JE users'!$A303&lt;&gt;"",'[62]Active JE users'!$A303,"")</f>
        <v>McGovern, David</v>
      </c>
      <c r="Z303" t="str">
        <f>IF('[62]Active JE users'!$D303&lt;&gt;"",'[62]Active JE users'!$D303,"")</f>
        <v>mcgovern.david@abbvie.com</v>
      </c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t="str">
        <f>IF('[62]Active JE users'!$A304&lt;&gt;"",'[62]Active JE users'!$A304,"")</f>
        <v>McGrath, Jim</v>
      </c>
      <c r="Z304" t="str">
        <f>IF('[62]Active JE users'!$D304&lt;&gt;"",'[62]Active JE users'!$D304,"")</f>
        <v>jim.mcgrath@Abbvie.com</v>
      </c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t="str">
        <f>IF('[62]Active JE users'!$A305&lt;&gt;"",'[62]Active JE users'!$A305,"")</f>
        <v>McKee, Erin</v>
      </c>
      <c r="Z305" t="str">
        <f>IF('[62]Active JE users'!$D305&lt;&gt;"",'[62]Active JE users'!$D305,"")</f>
        <v>erin.mckee@abbvie.com</v>
      </c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t="str">
        <f>IF('[62]Active JE users'!$A306&lt;&gt;"",'[62]Active JE users'!$A306,"")</f>
        <v>McNamara, Lucy</v>
      </c>
      <c r="Z306" t="str">
        <f>IF('[62]Active JE users'!$D306&lt;&gt;"",'[62]Active JE users'!$D306,"")</f>
        <v>lucy.mcnamara@abbvie.com</v>
      </c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t="str">
        <f>IF('[62]Active JE users'!$A307&lt;&gt;"",'[62]Active JE users'!$A307,"")</f>
        <v>Mcnulty, Martin</v>
      </c>
      <c r="Z307" t="str">
        <f>IF('[62]Active JE users'!$D307&lt;&gt;"",'[62]Active JE users'!$D307,"")</f>
        <v>martin.mcnulty@abbvie.com</v>
      </c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t="str">
        <f>IF('[62]Active JE users'!$A308&lt;&gt;"",'[62]Active JE users'!$A308,"")</f>
        <v>Meenaghan, Mary</v>
      </c>
      <c r="Z308" t="str">
        <f>IF('[62]Active JE users'!$D308&lt;&gt;"",'[62]Active JE users'!$D308,"")</f>
        <v>mary.meenaghan@abbvie.com</v>
      </c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t="str">
        <f>IF('[62]Active JE users'!$A309&lt;&gt;"",'[62]Active JE users'!$A309,"")</f>
        <v>Mehdizade, Yunis</v>
      </c>
      <c r="Z309" t="str">
        <f>IF('[62]Active JE users'!$D309&lt;&gt;"",'[62]Active JE users'!$D309,"")</f>
        <v>yunis.mehdizade@abbvie.com</v>
      </c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t="str">
        <f>IF('[62]Active JE users'!$A310&lt;&gt;"",'[62]Active JE users'!$A310,"")</f>
        <v>Mendez Vargas, Lourdes</v>
      </c>
      <c r="Z310" t="str">
        <f>IF('[62]Active JE users'!$D310&lt;&gt;"",'[62]Active JE users'!$D310,"")</f>
        <v>lourdes.mendez@abbvie.com</v>
      </c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t="str">
        <f>IF('[62]Active JE users'!$A311&lt;&gt;"",'[62]Active JE users'!$A311,"")</f>
        <v>Mendez, Carol</v>
      </c>
      <c r="Z311" t="str">
        <f>IF('[62]Active JE users'!$D311&lt;&gt;"",'[62]Active JE users'!$D311,"")</f>
        <v>carol.y.mendez@co.ey.com</v>
      </c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t="str">
        <f>IF('[62]Active JE users'!$A312&lt;&gt;"",'[62]Active JE users'!$A312,"")</f>
        <v>Menendez, Calixto</v>
      </c>
      <c r="Z312" t="str">
        <f>IF('[62]Active JE users'!$D312&lt;&gt;"",'[62]Active JE users'!$D312,"")</f>
        <v>Calixto.Menendez@abbvie.com</v>
      </c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t="str">
        <f>IF('[62]Active JE users'!$A313&lt;&gt;"",'[62]Active JE users'!$A313,"")</f>
        <v>Mentel, Agnieszka</v>
      </c>
      <c r="Z313" t="str">
        <f>IF('[62]Active JE users'!$D313&lt;&gt;"",'[62]Active JE users'!$D313,"")</f>
        <v>Agnieszka.Mentel@abbvie.com</v>
      </c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t="str">
        <f>IF('[62]Active JE users'!$A314&lt;&gt;"",'[62]Active JE users'!$A314,"")</f>
        <v>Metych, Magdalena</v>
      </c>
      <c r="Z314" t="str">
        <f>IF('[62]Active JE users'!$D314&lt;&gt;"",'[62]Active JE users'!$D314,"")</f>
        <v>magdalena.metych@abbvie.com</v>
      </c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t="str">
        <f>IF('[62]Active JE users'!$A315&lt;&gt;"",'[62]Active JE users'!$A315,"")</f>
        <v>Midor, Adam</v>
      </c>
      <c r="Z315" t="str">
        <f>IF('[62]Active JE users'!$D315&lt;&gt;"",'[62]Active JE users'!$D315,"")</f>
        <v>adam.midor@abbvie.com</v>
      </c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t="str">
        <f>IF('[62]Active JE users'!$A316&lt;&gt;"",'[62]Active JE users'!$A316,"")</f>
        <v>Mikulska, Joanna</v>
      </c>
      <c r="Z316" t="str">
        <f>IF('[62]Active JE users'!$D316&lt;&gt;"",'[62]Active JE users'!$D316,"")</f>
        <v>joanna.mikulska@abbvie.com</v>
      </c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t="str">
        <f>IF('[62]Active JE users'!$A317&lt;&gt;"",'[62]Active JE users'!$A317,"")</f>
        <v>Milewska, Karolina</v>
      </c>
      <c r="Z317" t="str">
        <f>IF('[62]Active JE users'!$D317&lt;&gt;"",'[62]Active JE users'!$D317,"")</f>
        <v>karolina.milewska@abbvie.com</v>
      </c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t="str">
        <f>IF('[62]Active JE users'!$A318&lt;&gt;"",'[62]Active JE users'!$A318,"")</f>
        <v>Minorowicz, Paulina</v>
      </c>
      <c r="Z318" t="str">
        <f>IF('[62]Active JE users'!$D318&lt;&gt;"",'[62]Active JE users'!$D318,"")</f>
        <v>paulina.minorowicz@abbvie.com</v>
      </c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t="str">
        <f>IF('[62]Active JE users'!$A319&lt;&gt;"",'[62]Active JE users'!$A319,"")</f>
        <v>Minta-Staszewska, Katarzyna</v>
      </c>
      <c r="Z319" t="str">
        <f>IF('[62]Active JE users'!$D319&lt;&gt;"",'[62]Active JE users'!$D319,"")</f>
        <v>katarzyna.minta-staszewska@Abbvie.com</v>
      </c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t="str">
        <f>IF('[62]Active JE users'!$A320&lt;&gt;"",'[62]Active JE users'!$A320,"")</f>
        <v>Miranda, Sheilla</v>
      </c>
      <c r="Z320" t="str">
        <f>IF('[62]Active JE users'!$D320&lt;&gt;"",'[62]Active JE users'!$D320,"")</f>
        <v>sheilla.miranda@abbvie.com</v>
      </c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t="str">
        <f>IF('[62]Active JE users'!$A321&lt;&gt;"",'[62]Active JE users'!$A321,"")</f>
        <v>Mirano, Aileen</v>
      </c>
      <c r="Z321" t="str">
        <f>IF('[62]Active JE users'!$D321&lt;&gt;"",'[62]Active JE users'!$D321,"")</f>
        <v>aileen.mirano@abbvie.com</v>
      </c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t="str">
        <f>IF('[62]Active JE users'!$A322&lt;&gt;"",'[62]Active JE users'!$A322,"")</f>
        <v>Miro, Wassim</v>
      </c>
      <c r="Z322" t="str">
        <f>IF('[62]Active JE users'!$D322&lt;&gt;"",'[62]Active JE users'!$D322,"")</f>
        <v>wassim.miro@abbvie.com</v>
      </c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t="str">
        <f>IF('[62]Active JE users'!$A323&lt;&gt;"",'[62]Active JE users'!$A323,"")</f>
        <v>Misihowsky, Jonathan</v>
      </c>
      <c r="Z323" t="str">
        <f>IF('[62]Active JE users'!$D323&lt;&gt;"",'[62]Active JE users'!$D323,"")</f>
        <v>jonathan.misihowsky@abbvie.com</v>
      </c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t="str">
        <f>IF('[62]Active JE users'!$A324&lt;&gt;"",'[62]Active JE users'!$A324,"")</f>
        <v>Molin, Maria Christina</v>
      </c>
      <c r="Z324" t="str">
        <f>IF('[62]Active JE users'!$D324&lt;&gt;"",'[62]Active JE users'!$D324,"")</f>
        <v>mariachristina.molin@abbvie.com</v>
      </c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t="str">
        <f>IF('[62]Active JE users'!$A325&lt;&gt;"",'[62]Active JE users'!$A325,"")</f>
        <v>Monaghan, Danielle</v>
      </c>
      <c r="Z325" t="str">
        <f>IF('[62]Active JE users'!$D325&lt;&gt;"",'[62]Active JE users'!$D325,"")</f>
        <v>danielle.monaghan@abbvie.com</v>
      </c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t="str">
        <f>IF('[62]Active JE users'!$A326&lt;&gt;"",'[62]Active JE users'!$A326,"")</f>
        <v>Moon, So Hyun</v>
      </c>
      <c r="Z326" t="str">
        <f>IF('[62]Active JE users'!$D326&lt;&gt;"",'[62]Active JE users'!$D326,"")</f>
        <v>sohyun.moon@abbvie.com</v>
      </c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t="str">
        <f>IF('[62]Active JE users'!$A327&lt;&gt;"",'[62]Active JE users'!$A327,"")</f>
        <v>Morales, Jose</v>
      </c>
      <c r="Z327" t="str">
        <f>IF('[62]Active JE users'!$D327&lt;&gt;"",'[62]Active JE users'!$D327,"")</f>
        <v>jose.morales@abbvie.com</v>
      </c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t="str">
        <f>IF('[62]Active JE users'!$A328&lt;&gt;"",'[62]Active JE users'!$A328,"")</f>
        <v>Moran Aviles, Alex</v>
      </c>
      <c r="Z328" t="str">
        <f>IF('[62]Active JE users'!$D328&lt;&gt;"",'[62]Active JE users'!$D328,"")</f>
        <v>alex.moran@abbvie.com</v>
      </c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t="str">
        <f>IF('[62]Active JE users'!$A329&lt;&gt;"",'[62]Active JE users'!$A329,"")</f>
        <v>Moran, Barry</v>
      </c>
      <c r="Z329" t="str">
        <f>IF('[62]Active JE users'!$D329&lt;&gt;"",'[62]Active JE users'!$D329,"")</f>
        <v>barry.moran@abbvie.com</v>
      </c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t="str">
        <f>IF('[62]Active JE users'!$A330&lt;&gt;"",'[62]Active JE users'!$A330,"")</f>
        <v>Morlet, Sophie</v>
      </c>
      <c r="Z330" t="str">
        <f>IF('[62]Active JE users'!$D330&lt;&gt;"",'[62]Active JE users'!$D330,"")</f>
        <v>sophie.morlet@abbvie.com</v>
      </c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t="str">
        <f>IF('[62]Active JE users'!$A331&lt;&gt;"",'[62]Active JE users'!$A331,"")</f>
        <v>Moscillo, Gabrielle</v>
      </c>
      <c r="Z331" t="str">
        <f>IF('[62]Active JE users'!$D331&lt;&gt;"",'[62]Active JE users'!$D331,"")</f>
        <v>gabrielle.moscillo@abbvie.com</v>
      </c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t="str">
        <f>IF('[62]Active JE users'!$A332&lt;&gt;"",'[62]Active JE users'!$A332,"")</f>
        <v>Moszczynski, Konrad</v>
      </c>
      <c r="Z332" t="str">
        <f>IF('[62]Active JE users'!$D332&lt;&gt;"",'[62]Active JE users'!$D332,"")</f>
        <v>konrad.moszczynski@abbvie.com</v>
      </c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t="str">
        <f>IF('[62]Active JE users'!$A333&lt;&gt;"",'[62]Active JE users'!$A333,"")</f>
        <v>Motoyasu, Kyler</v>
      </c>
      <c r="Z333" t="str">
        <f>IF('[62]Active JE users'!$D333&lt;&gt;"",'[62]Active JE users'!$D333,"")</f>
        <v>kyler.motoyasu@abbvie.com</v>
      </c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t="str">
        <f>IF('[62]Active JE users'!$A334&lt;&gt;"",'[62]Active JE users'!$A334,"")</f>
        <v>Mroczek, Kamil</v>
      </c>
      <c r="Z334" t="str">
        <f>IF('[62]Active JE users'!$D334&lt;&gt;"",'[62]Active JE users'!$D334,"")</f>
        <v>kamil.mroczek@abbvie.com</v>
      </c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t="str">
        <f>IF('[62]Active JE users'!$A335&lt;&gt;"",'[62]Active JE users'!$A335,"")</f>
        <v>Mroz, Anita</v>
      </c>
      <c r="Z335" t="str">
        <f>IF('[62]Active JE users'!$D335&lt;&gt;"",'[62]Active JE users'!$D335,"")</f>
        <v>anita.mroz@Abbvie.com</v>
      </c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t="str">
        <f>IF('[62]Active JE users'!$A336&lt;&gt;"",'[62]Active JE users'!$A336,"")</f>
        <v>Munthe, Daniel</v>
      </c>
      <c r="Z336" t="str">
        <f>IF('[62]Active JE users'!$D336&lt;&gt;"",'[62]Active JE users'!$D336,"")</f>
        <v>dan.munthe@abbvie.com</v>
      </c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t="str">
        <f>IF('[62]Active JE users'!$A337&lt;&gt;"",'[62]Active JE users'!$A337,"")</f>
        <v>Muralidhar Reddy, Pathakunta</v>
      </c>
      <c r="Z337" t="str">
        <f>IF('[62]Active JE users'!$D337&lt;&gt;"",'[62]Active JE users'!$D337,"")</f>
        <v>pathakunta.muralidharreddy@abbvie.com</v>
      </c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t="str">
        <f>IF('[62]Active JE users'!$A338&lt;&gt;"",'[62]Active JE users'!$A338,"")</f>
        <v>Mynart, Agnieszka</v>
      </c>
      <c r="Z338" t="str">
        <f>IF('[62]Active JE users'!$D338&lt;&gt;"",'[62]Active JE users'!$D338,"")</f>
        <v>agnieszka.mynart@abbvie.com</v>
      </c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t="str">
        <f>IF('[62]Active JE users'!$A339&lt;&gt;"",'[62]Active JE users'!$A339,"")</f>
        <v>Nanavati, Sparshi</v>
      </c>
      <c r="Z339" t="str">
        <f>IF('[62]Active JE users'!$D339&lt;&gt;"",'[62]Active JE users'!$D339,"")</f>
        <v>sparshi.nanavati@abbvie.com</v>
      </c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t="str">
        <f>IF('[62]Active JE users'!$A340&lt;&gt;"",'[62]Active JE users'!$A340,"")</f>
        <v>Nassar, Meredith</v>
      </c>
      <c r="Z340" t="str">
        <f>IF('[62]Active JE users'!$D340&lt;&gt;"",'[62]Active JE users'!$D340,"")</f>
        <v>meredith.nassar@abbvie.com</v>
      </c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t="str">
        <f>IF('[62]Active JE users'!$A341&lt;&gt;"",'[62]Active JE users'!$A341,"")</f>
        <v>Nebres, Arianne Joy</v>
      </c>
      <c r="Z341" t="str">
        <f>IF('[62]Active JE users'!$D341&lt;&gt;"",'[62]Active JE users'!$D341,"")</f>
        <v>ariannejoy.nebres@abbvie.com</v>
      </c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t="str">
        <f>IF('[62]Active JE users'!$A342&lt;&gt;"",'[62]Active JE users'!$A342,"")</f>
        <v>Ng, Wei</v>
      </c>
      <c r="Z342" t="str">
        <f>IF('[62]Active JE users'!$D342&lt;&gt;"",'[62]Active JE users'!$D342,"")</f>
        <v>wei.ng@abbvie.com</v>
      </c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t="str">
        <f>IF('[62]Active JE users'!$A343&lt;&gt;"",'[62]Active JE users'!$A343,"")</f>
        <v>Nguyen, Van</v>
      </c>
      <c r="Z343" t="str">
        <f>IF('[62]Active JE users'!$D343&lt;&gt;"",'[62]Active JE users'!$D343,"")</f>
        <v>may.nguyen@abbvie.com</v>
      </c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t="str">
        <f>IF('[62]Active JE users'!$A344&lt;&gt;"",'[62]Active JE users'!$A344,"")</f>
        <v>Nigaglioni Torres, Jose</v>
      </c>
      <c r="Z344" t="str">
        <f>IF('[62]Active JE users'!$D344&lt;&gt;"",'[62]Active JE users'!$D344,"")</f>
        <v>jose.nigaglioni@abbvie.com</v>
      </c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t="str">
        <f>IF('[62]Active JE users'!$A345&lt;&gt;"",'[62]Active JE users'!$A345,"")</f>
        <v>Nimer, Micky</v>
      </c>
      <c r="Z345" t="str">
        <f>IF('[62]Active JE users'!$D345&lt;&gt;"",'[62]Active JE users'!$D345,"")</f>
        <v>micky.nimer@abbvie.com</v>
      </c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t="str">
        <f>IF('[62]Active JE users'!$A346&lt;&gt;"",'[62]Active JE users'!$A346,"")</f>
        <v>Nollora, Alvin</v>
      </c>
      <c r="Z346" t="str">
        <f>IF('[62]Active JE users'!$D346&lt;&gt;"",'[62]Active JE users'!$D346,"")</f>
        <v>alvin.nollora@abbvie.com</v>
      </c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t="str">
        <f>IF('[62]Active JE users'!$A347&lt;&gt;"",'[62]Active JE users'!$A347,"")</f>
        <v>Noonan, Brian</v>
      </c>
      <c r="Z347" t="str">
        <f>IF('[62]Active JE users'!$D347&lt;&gt;"",'[62]Active JE users'!$D347,"")</f>
        <v>brian.noonan@abbvie.com</v>
      </c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t="str">
        <f>IF('[62]Active JE users'!$A348&lt;&gt;"",'[62]Active JE users'!$A348,"")</f>
        <v>Notario, Aris</v>
      </c>
      <c r="Z348" t="str">
        <f>IF('[62]Active JE users'!$D348&lt;&gt;"",'[62]Active JE users'!$D348,"")</f>
        <v>aris.notario@abbvie.com</v>
      </c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t="str">
        <f>IF('[62]Active JE users'!$A349&lt;&gt;"",'[62]Active JE users'!$A349,"")</f>
        <v>Nowak, Marek</v>
      </c>
      <c r="Z349" t="str">
        <f>IF('[62]Active JE users'!$D349&lt;&gt;"",'[62]Active JE users'!$D349,"")</f>
        <v>marek.nowak@abbvie.com</v>
      </c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t="str">
        <f>IF('[62]Active JE users'!$A350&lt;&gt;"",'[62]Active JE users'!$A350,"")</f>
        <v>O Fearghail, Caoimhe</v>
      </c>
      <c r="Z350" t="str">
        <f>IF('[62]Active JE users'!$D350&lt;&gt;"",'[62]Active JE users'!$D350,"")</f>
        <v>caoimhe.farrell@abbvie.com</v>
      </c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t="str">
        <f>IF('[62]Active JE users'!$A351&lt;&gt;"",'[62]Active JE users'!$A351,"")</f>
        <v>Obando Gomez, Kevin</v>
      </c>
      <c r="Z351" t="str">
        <f>IF('[62]Active JE users'!$D351&lt;&gt;"",'[62]Active JE users'!$D351,"")</f>
        <v>kevin.obandogomez@abbvie.com</v>
      </c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t="str">
        <f>IF('[62]Active JE users'!$A352&lt;&gt;"",'[62]Active JE users'!$A352,"")</f>
        <v>O'Callaghan, Kevin</v>
      </c>
      <c r="Z352" t="str">
        <f>IF('[62]Active JE users'!$D352&lt;&gt;"",'[62]Active JE users'!$D352,"")</f>
        <v>kevin.ocallaghan@abbvie.com</v>
      </c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t="str">
        <f>IF('[62]Active JE users'!$A353&lt;&gt;"",'[62]Active JE users'!$A353,"")</f>
        <v>Oclit, Gael</v>
      </c>
      <c r="Z353" t="str">
        <f>IF('[62]Active JE users'!$D353&lt;&gt;"",'[62]Active JE users'!$D353,"")</f>
        <v>gael.oclit@abbvie.com</v>
      </c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t="str">
        <f>IF('[62]Active JE users'!$A354&lt;&gt;"",'[62]Active JE users'!$A354,"")</f>
        <v>O'Driscoll, Ciara</v>
      </c>
      <c r="Z354" t="str">
        <f>IF('[62]Active JE users'!$D354&lt;&gt;"",'[62]Active JE users'!$D354,"")</f>
        <v>Ciara.odriscoll@Abbvie.com</v>
      </c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t="str">
        <f>IF('[62]Active JE users'!$A355&lt;&gt;"",'[62]Active JE users'!$A355,"")</f>
        <v>Omega, Fidel</v>
      </c>
      <c r="Z355" t="str">
        <f>IF('[62]Active JE users'!$D355&lt;&gt;"",'[62]Active JE users'!$D355,"")</f>
        <v>Fidel.Omega@ie.ey.com</v>
      </c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t="str">
        <f>IF('[62]Active JE users'!$A356&lt;&gt;"",'[62]Active JE users'!$A356,"")</f>
        <v>Onanubi, Kehinde</v>
      </c>
      <c r="Z356" t="str">
        <f>IF('[62]Active JE users'!$D356&lt;&gt;"",'[62]Active JE users'!$D356,"")</f>
        <v>kehinde.onanubi@abbvie.com</v>
      </c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t="str">
        <f>IF('[62]Active JE users'!$A357&lt;&gt;"",'[62]Active JE users'!$A357,"")</f>
        <v>Oneil, Liam</v>
      </c>
      <c r="Z357" t="str">
        <f>IF('[62]Active JE users'!$D357&lt;&gt;"",'[62]Active JE users'!$D357,"")</f>
        <v>liam.oneil@abbvie.com</v>
      </c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t="str">
        <f>IF('[62]Active JE users'!$A358&lt;&gt;"",'[62]Active JE users'!$A358,"")</f>
        <v>Oost, Hilbert</v>
      </c>
      <c r="Z358" t="str">
        <f>IF('[62]Active JE users'!$D358&lt;&gt;"",'[62]Active JE users'!$D358,"")</f>
        <v>hilbert.oost@abbvie.com</v>
      </c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t="str">
        <f>IF('[62]Active JE users'!$A359&lt;&gt;"",'[62]Active JE users'!$A359,"")</f>
        <v>Orasmae, Keith</v>
      </c>
      <c r="Z359" t="str">
        <f>IF('[62]Active JE users'!$D359&lt;&gt;"",'[62]Active JE users'!$D359,"")</f>
        <v>keith.orasmae@abbvie.com</v>
      </c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t="str">
        <f>IF('[62]Active JE users'!$A360&lt;&gt;"",'[62]Active JE users'!$A360,"")</f>
        <v>Orazzo, Luigi</v>
      </c>
      <c r="Z360" t="str">
        <f>IF('[62]Active JE users'!$D360&lt;&gt;"",'[62]Active JE users'!$D360,"")</f>
        <v>luigi.orazzo@abbvie.com</v>
      </c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t="str">
        <f>IF('[62]Active JE users'!$A361&lt;&gt;"",'[62]Active JE users'!$A361,"")</f>
        <v>Orelu, Emilia</v>
      </c>
      <c r="Z361" t="str">
        <f>IF('[62]Active JE users'!$D361&lt;&gt;"",'[62]Active JE users'!$D361,"")</f>
        <v>emilia.orelu@abbvie.com</v>
      </c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t="str">
        <f>IF('[62]Active JE users'!$A362&lt;&gt;"",'[62]Active JE users'!$A362,"")</f>
        <v>Orpia, Kimberly</v>
      </c>
      <c r="Z362" t="str">
        <f>IF('[62]Active JE users'!$D362&lt;&gt;"",'[62]Active JE users'!$D362,"")</f>
        <v>kimberly.orpia@abbvie.com</v>
      </c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t="str">
        <f>IF('[62]Active JE users'!$A363&lt;&gt;"",'[62]Active JE users'!$A363,"")</f>
        <v>Osaghae, Osama</v>
      </c>
      <c r="Z363" t="str">
        <f>IF('[62]Active JE users'!$D363&lt;&gt;"",'[62]Active JE users'!$D363,"")</f>
        <v>osama.osaghae@abbvie.com</v>
      </c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t="str">
        <f>IF('[62]Active JE users'!$A364&lt;&gt;"",'[62]Active JE users'!$A364,"")</f>
        <v>OTTO, RAFAL</v>
      </c>
      <c r="Z364" t="str">
        <f>IF('[62]Active JE users'!$D364&lt;&gt;"",'[62]Active JE users'!$D364,"")</f>
        <v>rafal.otto@abbvie.com</v>
      </c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t="str">
        <f>IF('[62]Active JE users'!$A365&lt;&gt;"",'[62]Active JE users'!$A365,"")</f>
        <v>Palamarczyk, Joanna</v>
      </c>
      <c r="Z365" t="str">
        <f>IF('[62]Active JE users'!$D365&lt;&gt;"",'[62]Active JE users'!$D365,"")</f>
        <v>joanna.palamarczuk@abbvie.com</v>
      </c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t="str">
        <f>IF('[62]Active JE users'!$A366&lt;&gt;"",'[62]Active JE users'!$A366,"")</f>
        <v>Palazzo, Vincent</v>
      </c>
      <c r="Z366" t="str">
        <f>IF('[62]Active JE users'!$D366&lt;&gt;"",'[62]Active JE users'!$D366,"")</f>
        <v>vincent.palazzo@abbvie.com</v>
      </c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t="str">
        <f>IF('[62]Active JE users'!$A367&lt;&gt;"",'[62]Active JE users'!$A367,"")</f>
        <v>Pant, Grijesh</v>
      </c>
      <c r="Z367" t="str">
        <f>IF('[62]Active JE users'!$D367&lt;&gt;"",'[62]Active JE users'!$D367,"")</f>
        <v>grijesh.pant@abbvie.com</v>
      </c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t="str">
        <f>IF('[62]Active JE users'!$A368&lt;&gt;"",'[62]Active JE users'!$A368,"")</f>
        <v>Pardo, Soreiling</v>
      </c>
      <c r="Z368" t="str">
        <f>IF('[62]Active JE users'!$D368&lt;&gt;"",'[62]Active JE users'!$D368,"")</f>
        <v>Soreiling.Pardo@ve.ey.com</v>
      </c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t="str">
        <f>IF('[62]Active JE users'!$A369&lt;&gt;"",'[62]Active JE users'!$A369,"")</f>
        <v>Parekh, Sunny</v>
      </c>
      <c r="Z369" t="str">
        <f>IF('[62]Active JE users'!$D369&lt;&gt;"",'[62]Active JE users'!$D369,"")</f>
        <v>sunny.parekh@abbvie.com</v>
      </c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t="str">
        <f>IF('[62]Active JE users'!$A370&lt;&gt;"",'[62]Active JE users'!$A370,"")</f>
        <v>Park, Heejin</v>
      </c>
      <c r="Z370" t="str">
        <f>IF('[62]Active JE users'!$D370&lt;&gt;"",'[62]Active JE users'!$D370,"")</f>
        <v>heejin.park@abbvie.com</v>
      </c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t="str">
        <f>IF('[62]Active JE users'!$A371&lt;&gt;"",'[62]Active JE users'!$A371,"")</f>
        <v>Pascual, Eda</v>
      </c>
      <c r="Z371" t="str">
        <f>IF('[62]Active JE users'!$D371&lt;&gt;"",'[62]Active JE users'!$D371,"")</f>
        <v>eda.pascual@abbvie.com</v>
      </c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t="str">
        <f>IF('[62]Active JE users'!$A372&lt;&gt;"",'[62]Active JE users'!$A372,"")</f>
        <v>Pasiona, Irish</v>
      </c>
      <c r="Z372" t="str">
        <f>IF('[62]Active JE users'!$D372&lt;&gt;"",'[62]Active JE users'!$D372,"")</f>
        <v>irish.pasiona@abbvie.com</v>
      </c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t="str">
        <f>IF('[62]Active JE users'!$A373&lt;&gt;"",'[62]Active JE users'!$A373,"")</f>
        <v>Patel, Jay</v>
      </c>
      <c r="Z373" t="str">
        <f>IF('[62]Active JE users'!$D373&lt;&gt;"",'[62]Active JE users'!$D373,"")</f>
        <v>jay.patel2@abbvie.com</v>
      </c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t="str">
        <f>IF('[62]Active JE users'!$A374&lt;&gt;"",'[62]Active JE users'!$A374,"")</f>
        <v>Pena, Khristine May</v>
      </c>
      <c r="Z374" t="str">
        <f>IF('[62]Active JE users'!$D374&lt;&gt;"",'[62]Active JE users'!$D374,"")</f>
        <v>khristinemay.pena@abbvie.com</v>
      </c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t="str">
        <f>IF('[62]Active JE users'!$A375&lt;&gt;"",'[62]Active JE users'!$A375,"")</f>
        <v>Pena, Mariela</v>
      </c>
      <c r="Z375" t="str">
        <f>IF('[62]Active JE users'!$D375&lt;&gt;"",'[62]Active JE users'!$D375,"")</f>
        <v>mariela.pena@abbvie.com</v>
      </c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t="str">
        <f>IF('[62]Active JE users'!$A376&lt;&gt;"",'[62]Active JE users'!$A376,"")</f>
        <v>Pereira Braghim, Luciano</v>
      </c>
      <c r="Z376" t="str">
        <f>IF('[62]Active JE users'!$D376&lt;&gt;"",'[62]Active JE users'!$D376,"")</f>
        <v>luciano.braghim@abbvie.com</v>
      </c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t="str">
        <f>IF('[62]Active JE users'!$A377&lt;&gt;"",'[62]Active JE users'!$A377,"")</f>
        <v>Perez, Anjocel Lou</v>
      </c>
      <c r="Z377" t="str">
        <f>IF('[62]Active JE users'!$D377&lt;&gt;"",'[62]Active JE users'!$D377,"")</f>
        <v>anjocellou.perez@abbvie.com</v>
      </c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t="str">
        <f>IF('[62]Active JE users'!$A378&lt;&gt;"",'[62]Active JE users'!$A378,"")</f>
        <v>Perez, Idania Solano</v>
      </c>
      <c r="Z378" t="str">
        <f>IF('[62]Active JE users'!$D378&lt;&gt;"",'[62]Active JE users'!$D378,"")</f>
        <v>ania.Solano.Perez@cr.ey.com</v>
      </c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t="str">
        <f>IF('[62]Active JE users'!$A379&lt;&gt;"",'[62]Active JE users'!$A379,"")</f>
        <v>Perez, Jose</v>
      </c>
      <c r="Z379" t="str">
        <f>IF('[62]Active JE users'!$D379&lt;&gt;"",'[62]Active JE users'!$D379,"")</f>
        <v>jose.r.perez@abbvie.com</v>
      </c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t="str">
        <f>IF('[62]Active JE users'!$A380&lt;&gt;"",'[62]Active JE users'!$A380,"")</f>
        <v>Pfeiffer, Abigail</v>
      </c>
      <c r="Z380" t="str">
        <f>IF('[62]Active JE users'!$D380&lt;&gt;"",'[62]Active JE users'!$D380,"")</f>
        <v>abigail.pfeiffer@abbvie.com</v>
      </c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t="str">
        <f>IF('[62]Active JE users'!$A381&lt;&gt;"",'[62]Active JE users'!$A381,"")</f>
        <v>Picquereau, Benjamin</v>
      </c>
      <c r="Z381" t="str">
        <f>IF('[62]Active JE users'!$D381&lt;&gt;"",'[62]Active JE users'!$D381,"")</f>
        <v>benjamin.picquereau@abbvie.com</v>
      </c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t="str">
        <f>IF('[62]Active JE users'!$A382&lt;&gt;"",'[62]Active JE users'!$A382,"")</f>
        <v>Piela, Patrycja</v>
      </c>
      <c r="Z382" t="str">
        <f>IF('[62]Active JE users'!$D382&lt;&gt;"",'[62]Active JE users'!$D382,"")</f>
        <v>patrycja.piela@abbvie.com</v>
      </c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t="str">
        <f>IF('[62]Active JE users'!$A383&lt;&gt;"",'[62]Active JE users'!$A383,"")</f>
        <v>Pignataro, Roberto</v>
      </c>
      <c r="Z383" t="str">
        <f>IF('[62]Active JE users'!$D383&lt;&gt;"",'[62]Active JE users'!$D383,"")</f>
        <v>roberto.pignataro@abbvie.com</v>
      </c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t="str">
        <f>IF('[62]Active JE users'!$A384&lt;&gt;"",'[62]Active JE users'!$A384,"")</f>
        <v>Piwowarczyk, Hanna</v>
      </c>
      <c r="Z384" t="str">
        <f>IF('[62]Active JE users'!$D384&lt;&gt;"",'[62]Active JE users'!$D384,"")</f>
        <v>hanna.piwowarczyk@abbvie.com</v>
      </c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t="str">
        <f>IF('[62]Active JE users'!$A385&lt;&gt;"",'[62]Active JE users'!$A385,"")</f>
        <v>Pocanic, Dalibor</v>
      </c>
      <c r="Z385" t="str">
        <f>IF('[62]Active JE users'!$D385&lt;&gt;"",'[62]Active JE users'!$D385,"")</f>
        <v>dalibor.pocanic@abbvie.com</v>
      </c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t="str">
        <f>IF('[62]Active JE users'!$A386&lt;&gt;"",'[62]Active JE users'!$A386,"")</f>
        <v>Pokarowska, Ewa</v>
      </c>
      <c r="Z386" t="str">
        <f>IF('[62]Active JE users'!$D386&lt;&gt;"",'[62]Active JE users'!$D386,"")</f>
        <v>ewa.pokarowska@abbvie.com</v>
      </c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t="str">
        <f>IF('[62]Active JE users'!$A387&lt;&gt;"",'[62]Active JE users'!$A387,"")</f>
        <v>Poznanski, Krzysztof</v>
      </c>
      <c r="Z387" t="str">
        <f>IF('[62]Active JE users'!$D387&lt;&gt;"",'[62]Active JE users'!$D387,"")</f>
        <v>krzysztof.poznanski@abbvie.com</v>
      </c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t="str">
        <f>IF('[62]Active JE users'!$A388&lt;&gt;"",'[62]Active JE users'!$A388,"")</f>
        <v>Prazuch, Anna</v>
      </c>
      <c r="Z388" t="str">
        <f>IF('[62]Active JE users'!$D388&lt;&gt;"",'[62]Active JE users'!$D388,"")</f>
        <v>anna.prazuch@abbvie.com</v>
      </c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t="str">
        <f>IF('[62]Active JE users'!$A389&lt;&gt;"",'[62]Active JE users'!$A389,"")</f>
        <v>Pulczynska, Anna</v>
      </c>
      <c r="Z389" t="str">
        <f>IF('[62]Active JE users'!$D389&lt;&gt;"",'[62]Active JE users'!$D389,"")</f>
        <v>anna.pulczynska@abbvie.com</v>
      </c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t="str">
        <f>IF('[62]Active JE users'!$A390&lt;&gt;"",'[62]Active JE users'!$A390,"")</f>
        <v>Quesada, Victor</v>
      </c>
      <c r="Z390" t="str">
        <f>IF('[62]Active JE users'!$D390&lt;&gt;"",'[62]Active JE users'!$D390,"")</f>
        <v>victor.quesada@abbvie.com</v>
      </c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t="str">
        <f>IF('[62]Active JE users'!$A391&lt;&gt;"",'[62]Active JE users'!$A391,"")</f>
        <v>Quesada, Wendy</v>
      </c>
      <c r="Z391" t="str">
        <f>IF('[62]Active JE users'!$D391&lt;&gt;"",'[62]Active JE users'!$D391,"")</f>
        <v>wendy.quesada@abbvie.com</v>
      </c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t="str">
        <f>IF('[62]Active JE users'!$A392&lt;&gt;"",'[62]Active JE users'!$A392,"")</f>
        <v>Quiles Sariego, Keyla</v>
      </c>
      <c r="Z392" t="str">
        <f>IF('[62]Active JE users'!$D392&lt;&gt;"",'[62]Active JE users'!$D392,"")</f>
        <v>keyla.quilessariego@abbvie.com</v>
      </c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t="str">
        <f>IF('[62]Active JE users'!$A393&lt;&gt;"",'[62]Active JE users'!$A393,"")</f>
        <v>Quintana Santiago, Carlos</v>
      </c>
      <c r="Z393" t="str">
        <f>IF('[62]Active JE users'!$D393&lt;&gt;"",'[62]Active JE users'!$D393,"")</f>
        <v>carlos.a.quintana.santiago@ey.com</v>
      </c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t="str">
        <f>IF('[62]Active JE users'!$A394&lt;&gt;"",'[62]Active JE users'!$A394,"")</f>
        <v>Raczka, Justyna</v>
      </c>
      <c r="Z394" t="str">
        <f>IF('[62]Active JE users'!$D394&lt;&gt;"",'[62]Active JE users'!$D394,"")</f>
        <v>Justyna.Raczka@Abbvie.com</v>
      </c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t="str">
        <f>IF('[62]Active JE users'!$A395&lt;&gt;"",'[62]Active JE users'!$A395,"")</f>
        <v>Ramirez, Alexandra</v>
      </c>
      <c r="Z395" t="str">
        <f>IF('[62]Active JE users'!$D395&lt;&gt;"",'[62]Active JE users'!$D395,"")</f>
        <v>alexandra.ramirez@cl.ey.com</v>
      </c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t="str">
        <f>IF('[62]Active JE users'!$A396&lt;&gt;"",'[62]Active JE users'!$A396,"")</f>
        <v>Ramos, Ailyn Joy</v>
      </c>
      <c r="Z396" t="str">
        <f>IF('[62]Active JE users'!$D396&lt;&gt;"",'[62]Active JE users'!$D396,"")</f>
        <v>ailynjoy.ramos@abbvie.com</v>
      </c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t="str">
        <f>IF('[62]Active JE users'!$A397&lt;&gt;"",'[62]Active JE users'!$A397,"")</f>
        <v>Rams, Adam</v>
      </c>
      <c r="Z397" t="str">
        <f>IF('[62]Active JE users'!$D397&lt;&gt;"",'[62]Active JE users'!$D397,"")</f>
        <v>adam.rams@abbvie.com</v>
      </c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t="str">
        <f>IF('[62]Active JE users'!$A398&lt;&gt;"",'[62]Active JE users'!$A398,"")</f>
        <v>Rana, Ayush</v>
      </c>
      <c r="Z398" t="str">
        <f>IF('[62]Active JE users'!$D398&lt;&gt;"",'[62]Active JE users'!$D398,"")</f>
        <v>ayush.rana@abbvie.com</v>
      </c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t="str">
        <f>IF('[62]Active JE users'!$A399&lt;&gt;"",'[62]Active JE users'!$A399,"")</f>
        <v xml:space="preserve">Ranara, Jolina </v>
      </c>
      <c r="Z399" t="str">
        <f>IF('[62]Active JE users'!$D399&lt;&gt;"",'[62]Active JE users'!$D399,"")</f>
        <v>jolina.ranara@abbvie.com</v>
      </c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t="str">
        <f>IF('[62]Active JE users'!$A400&lt;&gt;"",'[62]Active JE users'!$A400,"")</f>
        <v>Raupp, Gregory</v>
      </c>
      <c r="Z400" t="str">
        <f>IF('[62]Active JE users'!$D400&lt;&gt;"",'[62]Active JE users'!$D400,"")</f>
        <v>Greg.Raupp@abbvie.com</v>
      </c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t="str">
        <f>IF('[62]Active JE users'!$A401&lt;&gt;"",'[62]Active JE users'!$A401,"")</f>
        <v>Raupp, Stephanie</v>
      </c>
      <c r="Z401" t="str">
        <f>IF('[62]Active JE users'!$D401&lt;&gt;"",'[62]Active JE users'!$D401,"")</f>
        <v>stephanie.raupp@abbvie.com</v>
      </c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t="str">
        <f>IF('[62]Active JE users'!$A402&lt;&gt;"",'[62]Active JE users'!$A402,"")</f>
        <v>Rdest, Agata</v>
      </c>
      <c r="Z402" t="str">
        <f>IF('[62]Active JE users'!$D402&lt;&gt;"",'[62]Active JE users'!$D402,"")</f>
        <v>agata.rdest@Abbvie.com</v>
      </c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t="str">
        <f>IF('[62]Active JE users'!$A403&lt;&gt;"",'[62]Active JE users'!$A403,"")</f>
        <v>Redondo, Nikki Joy</v>
      </c>
      <c r="Z403" t="str">
        <f>IF('[62]Active JE users'!$D403&lt;&gt;"",'[62]Active JE users'!$D403,"")</f>
        <v>nikkijoy.redondo@abbvie.com</v>
      </c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t="str">
        <f>IF('[62]Active JE users'!$A404&lt;&gt;"",'[62]Active JE users'!$A404,"")</f>
        <v>Reece, Abby</v>
      </c>
      <c r="Z404" t="str">
        <f>IF('[62]Active JE users'!$D404&lt;&gt;"",'[62]Active JE users'!$D404,"")</f>
        <v>abby.e.reece@ey.com</v>
      </c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t="str">
        <f>IF('[62]Active JE users'!$A405&lt;&gt;"",'[62]Active JE users'!$A405,"")</f>
        <v>Refuerzo, Jurelie</v>
      </c>
      <c r="Z405" t="str">
        <f>IF('[62]Active JE users'!$D405&lt;&gt;"",'[62]Active JE users'!$D405,"")</f>
        <v>jurelie.refuerzo@abbvie.com</v>
      </c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t="str">
        <f>IF('[62]Active JE users'!$A406&lt;&gt;"",'[62]Active JE users'!$A406,"")</f>
        <v>Reinhard, Brian</v>
      </c>
      <c r="Z406" t="str">
        <f>IF('[62]Active JE users'!$D406&lt;&gt;"",'[62]Active JE users'!$D406,"")</f>
        <v>brian.reinhard@abbvie.com</v>
      </c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t="str">
        <f>IF('[62]Active JE users'!$A407&lt;&gt;"",'[62]Active JE users'!$A407,"")</f>
        <v>Rescek, David</v>
      </c>
      <c r="Z407" t="str">
        <f>IF('[62]Active JE users'!$D407&lt;&gt;"",'[62]Active JE users'!$D407,"")</f>
        <v>drescek@Abbvie.com</v>
      </c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t="str">
        <f>IF('[62]Active JE users'!$A408&lt;&gt;"",'[62]Active JE users'!$A408,"")</f>
        <v>Rey Servano, Christian</v>
      </c>
      <c r="Z408" t="str">
        <f>IF('[62]Active JE users'!$D408&lt;&gt;"",'[62]Active JE users'!$D408,"")</f>
        <v>christianrey.servano@abbvie.com</v>
      </c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t="str">
        <f>IF('[62]Active JE users'!$A409&lt;&gt;"",'[62]Active JE users'!$A409,"")</f>
        <v>Reymundo, Jhody</v>
      </c>
      <c r="Z409" t="str">
        <f>IF('[62]Active JE users'!$D409&lt;&gt;"",'[62]Active JE users'!$D409,"")</f>
        <v>jhody.reymundo@abbvie.com</v>
      </c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t="str">
        <f>IF('[62]Active JE users'!$A410&lt;&gt;"",'[62]Active JE users'!$A410,"")</f>
        <v>Ringad, Mitzi</v>
      </c>
      <c r="Z410" t="str">
        <f>IF('[62]Active JE users'!$D410&lt;&gt;"",'[62]Active JE users'!$D410,"")</f>
        <v>mitzi.ringad@abbvie.com</v>
      </c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t="str">
        <f>IF('[62]Active JE users'!$A411&lt;&gt;"",'[62]Active JE users'!$A411,"")</f>
        <v>Rios, Fabiola</v>
      </c>
      <c r="Z411" t="str">
        <f>IF('[62]Active JE users'!$D411&lt;&gt;"",'[62]Active JE users'!$D411,"")</f>
        <v>fabiola.riosgonzalez@abbvie.com</v>
      </c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t="str">
        <f>IF('[62]Active JE users'!$A412&lt;&gt;"",'[62]Active JE users'!$A412,"")</f>
        <v>Robison, Connor</v>
      </c>
      <c r="Z412" t="str">
        <f>IF('[62]Active JE users'!$D412&lt;&gt;"",'[62]Active JE users'!$D412,"")</f>
        <v>connor.robison@abbvie.com</v>
      </c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t="str">
        <f>IF('[62]Active JE users'!$A413&lt;&gt;"",'[62]Active JE users'!$A413,"")</f>
        <v>Rodriguez Rosado, Luanna</v>
      </c>
      <c r="Z413" t="str">
        <f>IF('[62]Active JE users'!$D413&lt;&gt;"",'[62]Active JE users'!$D413,"")</f>
        <v>luanna.rodriguezrosado@abbvie.com</v>
      </c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t="str">
        <f>IF('[62]Active JE users'!$A414&lt;&gt;"",'[62]Active JE users'!$A414,"")</f>
        <v>Rodriguez, Ivan</v>
      </c>
      <c r="Z414" t="str">
        <f>IF('[62]Active JE users'!$D414&lt;&gt;"",'[62]Active JE users'!$D414,"")</f>
        <v>ivan.j.rodriguez@ey.com</v>
      </c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t="str">
        <f>IF('[62]Active JE users'!$A415&lt;&gt;"",'[62]Active JE users'!$A415,"")</f>
        <v>Rodriguez, Mariana</v>
      </c>
      <c r="Z415" t="str">
        <f>IF('[62]Active JE users'!$D415&lt;&gt;"",'[62]Active JE users'!$D415,"")</f>
        <v>mariana.rodriguez.siles@cr.ey.com</v>
      </c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t="str">
        <f>IF('[62]Active JE users'!$A416&lt;&gt;"",'[62]Active JE users'!$A416,"")</f>
        <v>Rodriguez, Sigfredo</v>
      </c>
      <c r="Z416" t="str">
        <f>IF('[62]Active JE users'!$D416&lt;&gt;"",'[62]Active JE users'!$D416,"")</f>
        <v>sigfredo.rodriguez@abbvie.com</v>
      </c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t="str">
        <f>IF('[62]Active JE users'!$A417&lt;&gt;"",'[62]Active JE users'!$A417,"")</f>
        <v>Rodriguez, Toni-ann</v>
      </c>
      <c r="Z417" t="str">
        <f>IF('[62]Active JE users'!$D417&lt;&gt;"",'[62]Active JE users'!$D417,"")</f>
        <v>toniann.rodriguez@abbvie.com</v>
      </c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t="str">
        <f>IF('[62]Active JE users'!$A418&lt;&gt;"",'[62]Active JE users'!$A418,"")</f>
        <v>Roman, Daniella</v>
      </c>
      <c r="Z418" t="str">
        <f>IF('[62]Active JE users'!$D418&lt;&gt;"",'[62]Active JE users'!$D418,"")</f>
        <v>daniela.roman@abbvie.com</v>
      </c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t="str">
        <f>IF('[62]Active JE users'!$A419&lt;&gt;"",'[62]Active JE users'!$A419,"")</f>
        <v>Romano, Federico</v>
      </c>
      <c r="Z419" t="str">
        <f>IF('[62]Active JE users'!$D419&lt;&gt;"",'[62]Active JE users'!$D419,"")</f>
        <v>federico.romano@abbvie.com</v>
      </c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t="str">
        <f>IF('[62]Active JE users'!$A420&lt;&gt;"",'[62]Active JE users'!$A420,"")</f>
        <v>Rosario, William</v>
      </c>
      <c r="Z420" t="str">
        <f>IF('[62]Active JE users'!$D420&lt;&gt;"",'[62]Active JE users'!$D420,"")</f>
        <v>william.rosariotorres@abbvie.com</v>
      </c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t="str">
        <f>IF('[62]Active JE users'!$A421&lt;&gt;"",'[62]Active JE users'!$A421,"")</f>
        <v>Rose, Skylar</v>
      </c>
      <c r="Z421" t="str">
        <f>IF('[62]Active JE users'!$D421&lt;&gt;"",'[62]Active JE users'!$D421,"")</f>
        <v>skylar.rose@abbvie.com</v>
      </c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t="str">
        <f>IF('[62]Active JE users'!$A422&lt;&gt;"",'[62]Active JE users'!$A422,"")</f>
        <v>Rosell, Brenda</v>
      </c>
      <c r="Z422" t="str">
        <f>IF('[62]Active JE users'!$D422&lt;&gt;"",'[62]Active JE users'!$D422,"")</f>
        <v>brenda.rosell@abbvie.com</v>
      </c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t="str">
        <f>IF('[62]Active JE users'!$A423&lt;&gt;"",'[62]Active JE users'!$A423,"")</f>
        <v>RPA-Prod, B0011</v>
      </c>
      <c r="Z423" t="str">
        <f>IF('[62]Active JE users'!$D423&lt;&gt;"",'[62]Active JE users'!$D423,"")</f>
        <v>rpaprod.b0011@abbvie.com</v>
      </c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t="str">
        <f>IF('[62]Active JE users'!$A424&lt;&gt;"",'[62]Active JE users'!$A424,"")</f>
        <v>Ruiz Santiago, Madelene</v>
      </c>
      <c r="Z424" t="str">
        <f>IF('[62]Active JE users'!$D424&lt;&gt;"",'[62]Active JE users'!$D424,"")</f>
        <v>madelene.ruizsantiago@abbvie.com</v>
      </c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t="str">
        <f>IF('[62]Active JE users'!$A425&lt;&gt;"",'[62]Active JE users'!$A425,"")</f>
        <v>Rydzy, Magdalena</v>
      </c>
      <c r="Z425" t="str">
        <f>IF('[62]Active JE users'!$D425&lt;&gt;"",'[62]Active JE users'!$D425,"")</f>
        <v>magdalena.rydzy@abbvie.com</v>
      </c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t="str">
        <f>IF('[62]Active JE users'!$A426&lt;&gt;"",'[62]Active JE users'!$A426,"")</f>
        <v>Sadlej, Wiktor</v>
      </c>
      <c r="Z426" t="str">
        <f>IF('[62]Active JE users'!$D426&lt;&gt;"",'[62]Active JE users'!$D426,"")</f>
        <v>wiktor.sadlej@abbvie.com</v>
      </c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t="str">
        <f>IF('[62]Active JE users'!$A427&lt;&gt;"",'[62]Active JE users'!$A427,"")</f>
        <v>Sahal, Dhiraj</v>
      </c>
      <c r="Z427" t="str">
        <f>IF('[62]Active JE users'!$D427&lt;&gt;"",'[62]Active JE users'!$D427,"")</f>
        <v>dsahal@abbvie.com</v>
      </c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t="str">
        <f>IF('[62]Active JE users'!$A428&lt;&gt;"",'[62]Active JE users'!$A428,"")</f>
        <v>Salaber, Fritzie</v>
      </c>
      <c r="Z428" t="str">
        <f>IF('[62]Active JE users'!$D428&lt;&gt;"",'[62]Active JE users'!$D428,"")</f>
        <v>fritzie.salaber@abbvie.com</v>
      </c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t="str">
        <f>IF('[62]Active JE users'!$A429&lt;&gt;"",'[62]Active JE users'!$A429,"")</f>
        <v>Salazar, Cynthia</v>
      </c>
      <c r="Z429" t="str">
        <f>IF('[62]Active JE users'!$D429&lt;&gt;"",'[62]Active JE users'!$D429,"")</f>
        <v>cynthia.salazar@abbvie.com</v>
      </c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t="str">
        <f>IF('[62]Active JE users'!$A430&lt;&gt;"",'[62]Active JE users'!$A430,"")</f>
        <v>SALCEDO, JANNA MAE</v>
      </c>
      <c r="Z430" t="str">
        <f>IF('[62]Active JE users'!$D430&lt;&gt;"",'[62]Active JE users'!$D430,"")</f>
        <v>jannamae.salcedo@abbvie.com</v>
      </c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t="str">
        <f>IF('[62]Active JE users'!$A431&lt;&gt;"",'[62]Active JE users'!$A431,"")</f>
        <v>Saldo, Sheryl</v>
      </c>
      <c r="Z431" t="str">
        <f>IF('[62]Active JE users'!$D431&lt;&gt;"",'[62]Active JE users'!$D431,"")</f>
        <v>sheryl.saldo@abbvie.com</v>
      </c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t="str">
        <f>IF('[62]Active JE users'!$A432&lt;&gt;"",'[62]Active JE users'!$A432,"")</f>
        <v>Salgado, Romina</v>
      </c>
      <c r="Z432" t="str">
        <f>IF('[62]Active JE users'!$D432&lt;&gt;"",'[62]Active JE users'!$D432,"")</f>
        <v>romina.salgado@abbvie.com</v>
      </c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t="str">
        <f>IF('[62]Active JE users'!$A433&lt;&gt;"",'[62]Active JE users'!$A433,"")</f>
        <v>Sanchez, Victor</v>
      </c>
      <c r="Z433" t="str">
        <f>IF('[62]Active JE users'!$D433&lt;&gt;"",'[62]Active JE users'!$D433,"")</f>
        <v>victor.h.sanchez.sanchez@mx.ey.com</v>
      </c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t="str">
        <f>IF('[62]Active JE users'!$A434&lt;&gt;"",'[62]Active JE users'!$A434,"")</f>
        <v>Sandoval, Virginia</v>
      </c>
      <c r="Z434" t="str">
        <f>IF('[62]Active JE users'!$D434&lt;&gt;"",'[62]Active JE users'!$D434,"")</f>
        <v>virginia.sandoval@abbvie.com</v>
      </c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t="str">
        <f>IF('[62]Active JE users'!$A435&lt;&gt;"",'[62]Active JE users'!$A435,"")</f>
        <v>Sandrino, Jay Ning</v>
      </c>
      <c r="Z435" t="str">
        <f>IF('[62]Active JE users'!$D435&lt;&gt;"",'[62]Active JE users'!$D435,"")</f>
        <v>jayning.sandrino@abbvie.com</v>
      </c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t="str">
        <f>IF('[62]Active JE users'!$A436&lt;&gt;"",'[62]Active JE users'!$A436,"")</f>
        <v>Sanocka, Kinga</v>
      </c>
      <c r="Z436" t="str">
        <f>IF('[62]Active JE users'!$D436&lt;&gt;"",'[62]Active JE users'!$D436,"")</f>
        <v>kinga.sanocka@abbvie.com</v>
      </c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t="str">
        <f>IF('[62]Active JE users'!$A437&lt;&gt;"",'[62]Active JE users'!$A437,"")</f>
        <v>Savtsuk, Aleksandr</v>
      </c>
      <c r="Z437" t="str">
        <f>IF('[62]Active JE users'!$D437&lt;&gt;"",'[62]Active JE users'!$D437,"")</f>
        <v>aleksandr.savtsuk@abbvie.com</v>
      </c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t="str">
        <f>IF('[62]Active JE users'!$A438&lt;&gt;"",'[62]Active JE users'!$A438,"")</f>
        <v>Scigliano, Gian</v>
      </c>
      <c r="Z438" t="str">
        <f>IF('[62]Active JE users'!$D438&lt;&gt;"",'[62]Active JE users'!$D438,"")</f>
        <v>gian.p.scigliano@ar.ey.com</v>
      </c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t="str">
        <f>IF('[62]Active JE users'!$A439&lt;&gt;"",'[62]Active JE users'!$A439,"")</f>
        <v>Shaw, Sneha</v>
      </c>
      <c r="Z439" t="str">
        <f>IF('[62]Active JE users'!$D439&lt;&gt;"",'[62]Active JE users'!$D439,"")</f>
        <v>sneha.shaw@abbvie.com</v>
      </c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t="str">
        <f>IF('[62]Active JE users'!$A440&lt;&gt;"",'[62]Active JE users'!$A440,"")</f>
        <v>Shen, Liping</v>
      </c>
      <c r="Z440" t="str">
        <f>IF('[62]Active JE users'!$D440&lt;&gt;"",'[62]Active JE users'!$D440,"")</f>
        <v>lshen@abbvie.com</v>
      </c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t="str">
        <f>IF('[62]Active JE users'!$A441&lt;&gt;"",'[62]Active JE users'!$A441,"")</f>
        <v>Sherman, Ernest</v>
      </c>
      <c r="Z441" t="str">
        <f>IF('[62]Active JE users'!$D441&lt;&gt;"",'[62]Active JE users'!$D441,"")</f>
        <v>ernest.sherman@abbvie.com</v>
      </c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t="str">
        <f>IF('[62]Active JE users'!$A442&lt;&gt;"",'[62]Active JE users'!$A442,"")</f>
        <v>Shevchenko, Iryna</v>
      </c>
      <c r="Z442" t="str">
        <f>IF('[62]Active JE users'!$D442&lt;&gt;"",'[62]Active JE users'!$D442,"")</f>
        <v>iryna.shevchenko@abbvie.com</v>
      </c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t="str">
        <f>IF('[62]Active JE users'!$A443&lt;&gt;"",'[62]Active JE users'!$A443,"")</f>
        <v>Shulha, Valentyna</v>
      </c>
      <c r="Z443" t="str">
        <f>IF('[62]Active JE users'!$D443&lt;&gt;"",'[62]Active JE users'!$D443,"")</f>
        <v>valentyna.shulha@abbvie.com</v>
      </c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t="str">
        <f>IF('[62]Active JE users'!$A444&lt;&gt;"",'[62]Active JE users'!$A444,"")</f>
        <v>Siano, Angelica Rose</v>
      </c>
      <c r="Z444" t="str">
        <f>IF('[62]Active JE users'!$D444&lt;&gt;"",'[62]Active JE users'!$D444,"")</f>
        <v>angelicarose.siano@abbvie.com</v>
      </c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t="str">
        <f>IF('[62]Active JE users'!$A445&lt;&gt;"",'[62]Active JE users'!$A445,"")</f>
        <v>Siebecker, Zachary</v>
      </c>
      <c r="Z445" t="str">
        <f>IF('[62]Active JE users'!$D445&lt;&gt;"",'[62]Active JE users'!$D445,"")</f>
        <v>zachary.siebecker@abbvie.com</v>
      </c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t="str">
        <f>IF('[62]Active JE users'!$A446&lt;&gt;"",'[62]Active JE users'!$A446,"")</f>
        <v>Sigue, Vivian</v>
      </c>
      <c r="Z446" t="str">
        <f>IF('[62]Active JE users'!$D446&lt;&gt;"",'[62]Active JE users'!$D446,"")</f>
        <v>vivian.sigue@abbvie.com</v>
      </c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t="str">
        <f>IF('[62]Active JE users'!$A447&lt;&gt;"",'[62]Active JE users'!$A447,"")</f>
        <v>Sikora, Renata</v>
      </c>
      <c r="Z447" t="str">
        <f>IF('[62]Active JE users'!$D447&lt;&gt;"",'[62]Active JE users'!$D447,"")</f>
        <v>renata.sikora@abbvie.com</v>
      </c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t="str">
        <f>IF('[62]Active JE users'!$A448&lt;&gt;"",'[62]Active JE users'!$A448,"")</f>
        <v>Silva, Joao</v>
      </c>
      <c r="Z448" t="str">
        <f>IF('[62]Active JE users'!$D448&lt;&gt;"",'[62]Active JE users'!$D448,"")</f>
        <v>joao.p.silva@abbvie.com</v>
      </c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t="str">
        <f>IF('[62]Active JE users'!$A449&lt;&gt;"",'[62]Active JE users'!$A449,"")</f>
        <v>Simansjah, Firawati</v>
      </c>
      <c r="Z449" t="str">
        <f>IF('[62]Active JE users'!$D449&lt;&gt;"",'[62]Active JE users'!$D449,"")</f>
        <v>firawati.simansjah@Abbvie.com</v>
      </c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t="str">
        <f>IF('[62]Active JE users'!$A450&lt;&gt;"",'[62]Active JE users'!$A450,"")</f>
        <v>Simonetti, Keisla</v>
      </c>
      <c r="Z450" t="str">
        <f>IF('[62]Active JE users'!$D450&lt;&gt;"",'[62]Active JE users'!$D450,"")</f>
        <v>keisla.simonetti@abbvie.com</v>
      </c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t="str">
        <f>IF('[62]Active JE users'!$A451&lt;&gt;"",'[62]Active JE users'!$A451,"")</f>
        <v>Singh, Anamika</v>
      </c>
      <c r="Z451" t="str">
        <f>IF('[62]Active JE users'!$D451&lt;&gt;"",'[62]Active JE users'!$D451,"")</f>
        <v>anamika.singh2@abbvie.com</v>
      </c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t="str">
        <f>IF('[62]Active JE users'!$A452&lt;&gt;"",'[62]Active JE users'!$A452,"")</f>
        <v>Siong, Pota</v>
      </c>
      <c r="Z452" t="str">
        <f>IF('[62]Active JE users'!$D452&lt;&gt;"",'[62]Active JE users'!$D452,"")</f>
        <v>pota.siong@abbvie.com</v>
      </c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t="str">
        <f>IF('[62]Active JE users'!$A453&lt;&gt;"",'[62]Active JE users'!$A453,"")</f>
        <v>Sison, Venus Margaret</v>
      </c>
      <c r="Z453" t="str">
        <f>IF('[62]Active JE users'!$D453&lt;&gt;"",'[62]Active JE users'!$D453,"")</f>
        <v>venusmargaret.sison@abbvie.com</v>
      </c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t="str">
        <f>IF('[62]Active JE users'!$A454&lt;&gt;"",'[62]Active JE users'!$A454,"")</f>
        <v>Skripova, Antonina</v>
      </c>
      <c r="Z454" t="str">
        <f>IF('[62]Active JE users'!$D454&lt;&gt;"",'[62]Active JE users'!$D454,"")</f>
        <v>tonya.skripova@abbvie.com</v>
      </c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t="str">
        <f>IF('[62]Active JE users'!$A455&lt;&gt;"",'[62]Active JE users'!$A455,"")</f>
        <v>Sliz, Wojciech</v>
      </c>
      <c r="Z455" t="str">
        <f>IF('[62]Active JE users'!$D455&lt;&gt;"",'[62]Active JE users'!$D455,"")</f>
        <v>wojciech.sliz@abbvie.com</v>
      </c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t="str">
        <f>IF('[62]Active JE users'!$A456&lt;&gt;"",'[62]Active JE users'!$A456,"")</f>
        <v>Smith, Amanda</v>
      </c>
      <c r="Z456" t="str">
        <f>IF('[62]Active JE users'!$D456&lt;&gt;"",'[62]Active JE users'!$D456,"")</f>
        <v>Amanda.Smith@abbvie.com</v>
      </c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t="str">
        <f>IF('[62]Active JE users'!$A457&lt;&gt;"",'[62]Active JE users'!$A457,"")</f>
        <v>So, Selina</v>
      </c>
      <c r="Z457" t="str">
        <f>IF('[62]Active JE users'!$D457&lt;&gt;"",'[62]Active JE users'!$D457,"")</f>
        <v>selina.so@abbvie.com</v>
      </c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t="str">
        <f>IF('[62]Active JE users'!$A458&lt;&gt;"",'[62]Active JE users'!$A458,"")</f>
        <v>Solak, Konrad</v>
      </c>
      <c r="Z458" t="str">
        <f>IF('[62]Active JE users'!$D458&lt;&gt;"",'[62]Active JE users'!$D458,"")</f>
        <v>konrad.solak@abbvie.com</v>
      </c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t="str">
        <f>IF('[62]Active JE users'!$A459&lt;&gt;"",'[62]Active JE users'!$A459,"")</f>
        <v>Solis, Juan</v>
      </c>
      <c r="Z459" t="str">
        <f>IF('[62]Active JE users'!$D459&lt;&gt;"",'[62]Active JE users'!$D459,"")</f>
        <v>juan.solisdiaz@abbvie.com</v>
      </c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t="str">
        <f>IF('[62]Active JE users'!$A460&lt;&gt;"",'[62]Active JE users'!$A460,"")</f>
        <v>Somers, Scott</v>
      </c>
      <c r="Z460" t="str">
        <f>IF('[62]Active JE users'!$D460&lt;&gt;"",'[62]Active JE users'!$D460,"")</f>
        <v>scott.somers@abbvie.com</v>
      </c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t="str">
        <f>IF('[62]Active JE users'!$A461&lt;&gt;"",'[62]Active JE users'!$A461,"")</f>
        <v>Sroka, Paulina</v>
      </c>
      <c r="Z461" t="str">
        <f>IF('[62]Active JE users'!$D461&lt;&gt;"",'[62]Active JE users'!$D461,"")</f>
        <v>paulina.sroka@abbvie.com</v>
      </c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t="str">
        <f>IF('[62]Active JE users'!$A462&lt;&gt;"",'[62]Active JE users'!$A462,"")</f>
        <v>Stasik, Malgorzata</v>
      </c>
      <c r="Z462" t="str">
        <f>IF('[62]Active JE users'!$D462&lt;&gt;"",'[62]Active JE users'!$D462,"")</f>
        <v>malgorzata.stasik@abbvie.com</v>
      </c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t="str">
        <f>IF('[62]Active JE users'!$A463&lt;&gt;"",'[62]Active JE users'!$A463,"")</f>
        <v xml:space="preserve">STEVENS, ZACHARY </v>
      </c>
      <c r="Z463" t="str">
        <f>IF('[62]Active JE users'!$D463&lt;&gt;"",'[62]Active JE users'!$D463,"")</f>
        <v>ZACHARY.STEVENS@EY.COM</v>
      </c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t="str">
        <f>IF('[62]Active JE users'!$A464&lt;&gt;"",'[62]Active JE users'!$A464,"")</f>
        <v>Stocka, Elzbieta</v>
      </c>
      <c r="Z464" t="str">
        <f>IF('[62]Active JE users'!$D464&lt;&gt;"",'[62]Active JE users'!$D464,"")</f>
        <v>elzbieta.stocka@abbvie.com</v>
      </c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t="str">
        <f>IF('[62]Active JE users'!$A465&lt;&gt;"",'[62]Active JE users'!$A465,"")</f>
        <v>Stoney, Jennifer</v>
      </c>
      <c r="Z465" t="str">
        <f>IF('[62]Active JE users'!$D465&lt;&gt;"",'[62]Active JE users'!$D465,"")</f>
        <v>jennifer.stoney@abbvie.com</v>
      </c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t="str">
        <f>IF('[62]Active JE users'!$A466&lt;&gt;"",'[62]Active JE users'!$A466,"")</f>
        <v>Strongylos, Antonios</v>
      </c>
      <c r="Z466" t="str">
        <f>IF('[62]Active JE users'!$D466&lt;&gt;"",'[62]Active JE users'!$D466,"")</f>
        <v>antonios.strongylos@Abbvie.com</v>
      </c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t="str">
        <f>IF('[62]Active JE users'!$A467&lt;&gt;"",'[62]Active JE users'!$A467,"")</f>
        <v>Stumpf, Florian</v>
      </c>
      <c r="Z467" t="str">
        <f>IF('[62]Active JE users'!$D467&lt;&gt;"",'[62]Active JE users'!$D467,"")</f>
        <v>florian.stumpf@abbvie.com</v>
      </c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t="str">
        <f>IF('[62]Active JE users'!$A468&lt;&gt;"",'[62]Active JE users'!$A468,"")</f>
        <v>Styrna, Tomasz</v>
      </c>
      <c r="Z468" t="str">
        <f>IF('[62]Active JE users'!$D468&lt;&gt;"",'[62]Active JE users'!$D468,"")</f>
        <v>tomasz.styrna@abbvie.com</v>
      </c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t="str">
        <f>IF('[62]Active JE users'!$A469&lt;&gt;"",'[62]Active JE users'!$A469,"")</f>
        <v>Su, Apple</v>
      </c>
      <c r="Z469" t="str">
        <f>IF('[62]Active JE users'!$D469&lt;&gt;"",'[62]Active JE users'!$D469,"")</f>
        <v>apple.su@abbvie.com</v>
      </c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t="str">
        <f>IF('[62]Active JE users'!$A470&lt;&gt;"",'[62]Active JE users'!$A470,"")</f>
        <v>Sukitcharoenphon, Kamonwan</v>
      </c>
      <c r="Z470" t="str">
        <f>IF('[62]Active JE users'!$D470&lt;&gt;"",'[62]Active JE users'!$D470,"")</f>
        <v>kamonwan.sukitcharoenphon@abbvie.com</v>
      </c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t="str">
        <f>IF('[62]Active JE users'!$A471&lt;&gt;"",'[62]Active JE users'!$A471,"")</f>
        <v>Sun, Bo</v>
      </c>
      <c r="Z471" t="str">
        <f>IF('[62]Active JE users'!$D471&lt;&gt;"",'[62]Active JE users'!$D471,"")</f>
        <v>bsun@abbvie.com</v>
      </c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t="str">
        <f>IF('[62]Active JE users'!$A472&lt;&gt;"",'[62]Active JE users'!$A472,"")</f>
        <v>Suszylo, Maciej</v>
      </c>
      <c r="Z472" t="str">
        <f>IF('[62]Active JE users'!$D472&lt;&gt;"",'[62]Active JE users'!$D472,"")</f>
        <v>maciej.suszylo@abbvie.com</v>
      </c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t="str">
        <f>IF('[62]Active JE users'!$A473&lt;&gt;"",'[62]Active JE users'!$A473,"")</f>
        <v>Swaney, Robert</v>
      </c>
      <c r="Z473" t="str">
        <f>IF('[62]Active JE users'!$D473&lt;&gt;"",'[62]Active JE users'!$D473,"")</f>
        <v>rob.swaney@abbvie.com</v>
      </c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t="str">
        <f>IF('[62]Active JE users'!$A474&lt;&gt;"",'[62]Active JE users'!$A474,"")</f>
        <v>SWIDERSKA, ANNA</v>
      </c>
      <c r="Z474" t="str">
        <f>IF('[62]Active JE users'!$D474&lt;&gt;"",'[62]Active JE users'!$D474,"")</f>
        <v>anna.swiderska@abbvie.com</v>
      </c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t="str">
        <f>IF('[62]Active JE users'!$A475&lt;&gt;"",'[62]Active JE users'!$A475,"")</f>
        <v>Syme, James</v>
      </c>
      <c r="Z475" t="str">
        <f>IF('[62]Active JE users'!$D475&lt;&gt;"",'[62]Active JE users'!$D475,"")</f>
        <v>james.syme@abbvie.com</v>
      </c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t="str">
        <f>IF('[62]Active JE users'!$A476&lt;&gt;"",'[62]Active JE users'!$A476,"")</f>
        <v>System Administrator</v>
      </c>
      <c r="Z476" t="str">
        <f>IF('[62]Active JE users'!$D476&lt;&gt;"",'[62]Active JE users'!$D476,"")</f>
        <v>GLAdmin@BlackLine.com</v>
      </c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t="str">
        <f>IF('[62]Active JE users'!$A477&lt;&gt;"",'[62]Active JE users'!$A477,"")</f>
        <v>Szczupak, Patrick</v>
      </c>
      <c r="Z477" t="str">
        <f>IF('[62]Active JE users'!$D477&lt;&gt;"",'[62]Active JE users'!$D477,"")</f>
        <v>patrick.szczupak@abbvie.com</v>
      </c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t="str">
        <f>IF('[62]Active JE users'!$A478&lt;&gt;"",'[62]Active JE users'!$A478,"")</f>
        <v>Szlaga, Elzbieta</v>
      </c>
      <c r="Z478" t="str">
        <f>IF('[62]Active JE users'!$D478&lt;&gt;"",'[62]Active JE users'!$D478,"")</f>
        <v>Elzbieta.Szlaga@Abbvie.com</v>
      </c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t="str">
        <f>IF('[62]Active JE users'!$A479&lt;&gt;"",'[62]Active JE users'!$A479,"")</f>
        <v>Tabash Cortes, Jaime</v>
      </c>
      <c r="Z479" t="str">
        <f>IF('[62]Active JE users'!$D479&lt;&gt;"",'[62]Active JE users'!$D479,"")</f>
        <v>jaime.tabashcortes@abbvie.com</v>
      </c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t="str">
        <f>IF('[62]Active JE users'!$A480&lt;&gt;"",'[62]Active JE users'!$A480,"")</f>
        <v>Taduran, Michelle</v>
      </c>
      <c r="Z480" t="str">
        <f>IF('[62]Active JE users'!$D480&lt;&gt;"",'[62]Active JE users'!$D480,"")</f>
        <v>michelle.taduran@abbvie.com</v>
      </c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t="str">
        <f>IF('[62]Active JE users'!$A481&lt;&gt;"",'[62]Active JE users'!$A481,"")</f>
        <v>Talarczyk, Beata</v>
      </c>
      <c r="Z481" t="str">
        <f>IF('[62]Active JE users'!$D481&lt;&gt;"",'[62]Active JE users'!$D481,"")</f>
        <v>beata.talarczyk@abbvie.com</v>
      </c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t="str">
        <f>IF('[62]Active JE users'!$A482&lt;&gt;"",'[62]Active JE users'!$A482,"")</f>
        <v>Talwaria, Kriti</v>
      </c>
      <c r="Z482" t="str">
        <f>IF('[62]Active JE users'!$D482&lt;&gt;"",'[62]Active JE users'!$D482,"")</f>
        <v>Kriti.Talwaria@gds.ey.com</v>
      </c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t="str">
        <f>IF('[62]Active JE users'!$A483&lt;&gt;"",'[62]Active JE users'!$A483,"")</f>
        <v>Tang, Rong</v>
      </c>
      <c r="Z483" t="str">
        <f>IF('[62]Active JE users'!$D483&lt;&gt;"",'[62]Active JE users'!$D483,"")</f>
        <v>rong.tang@abbvie.com</v>
      </c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t="str">
        <f>IF('[62]Active JE users'!$A484&lt;&gt;"",'[62]Active JE users'!$A484,"")</f>
        <v>Tasayco, Jean Piero</v>
      </c>
      <c r="Z484" t="str">
        <f>IF('[62]Active JE users'!$D484&lt;&gt;"",'[62]Active JE users'!$D484,"")</f>
        <v>jeanpiero.a.tasayco@pe.ey.com</v>
      </c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t="str">
        <f>IF('[62]Active JE users'!$A485&lt;&gt;"",'[62]Active JE users'!$A485,"")</f>
        <v>Teeling, Mark</v>
      </c>
      <c r="Z485" t="str">
        <f>IF('[62]Active JE users'!$D485&lt;&gt;"",'[62]Active JE users'!$D485,"")</f>
        <v>mark.teeling@abbvie.com</v>
      </c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t="str">
        <f>IF('[62]Active JE users'!$A486&lt;&gt;"",'[62]Active JE users'!$A486,"")</f>
        <v>Tervo-Mcdonald, Mary</v>
      </c>
      <c r="Z486" t="str">
        <f>IF('[62]Active JE users'!$D486&lt;&gt;"",'[62]Active JE users'!$D486,"")</f>
        <v>mary.tervo-mcdonald@abbvie.com</v>
      </c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t="str">
        <f>IF('[62]Active JE users'!$A487&lt;&gt;"",'[62]Active JE users'!$A487,"")</f>
        <v>Tesoro, Rose Philippine</v>
      </c>
      <c r="Z487" t="str">
        <f>IF('[62]Active JE users'!$D487&lt;&gt;"",'[62]Active JE users'!$D487,"")</f>
        <v>rosephilippine.tesoro@abbvie.com</v>
      </c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t="str">
        <f>IF('[62]Active JE users'!$A488&lt;&gt;"",'[62]Active JE users'!$A488,"")</f>
        <v>Thimjon, Tyler</v>
      </c>
      <c r="Z488" t="str">
        <f>IF('[62]Active JE users'!$D488&lt;&gt;"",'[62]Active JE users'!$D488,"")</f>
        <v>tyler.j.thimjon@ey.com</v>
      </c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t="str">
        <f>IF('[62]Active JE users'!$A489&lt;&gt;"",'[62]Active JE users'!$A489,"")</f>
        <v>Timotius, Elenora</v>
      </c>
      <c r="Z489" t="str">
        <f>IF('[62]Active JE users'!$D489&lt;&gt;"",'[62]Active JE users'!$D489,"")</f>
        <v>elenora.timotius@abbvie.com</v>
      </c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t="str">
        <f>IF('[62]Active JE users'!$A490&lt;&gt;"",'[62]Active JE users'!$A490,"")</f>
        <v>Titier, Pauline</v>
      </c>
      <c r="Z490" t="str">
        <f>IF('[62]Active JE users'!$D490&lt;&gt;"",'[62]Active JE users'!$D490,"")</f>
        <v>pauline.titier@abbvie.com</v>
      </c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t="str">
        <f>IF('[62]Active JE users'!$A491&lt;&gt;"",'[62]Active JE users'!$A491,"")</f>
        <v>Torres Rodriguez, Mary Ann</v>
      </c>
      <c r="Z491" t="str">
        <f>IF('[62]Active JE users'!$D491&lt;&gt;"",'[62]Active JE users'!$D491,"")</f>
        <v>MaryAnn.Torres-Rodriguez@abbvie.com</v>
      </c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t="str">
        <f>IF('[62]Active JE users'!$A492&lt;&gt;"",'[62]Active JE users'!$A492,"")</f>
        <v>Torres Ruiz, Gladys</v>
      </c>
      <c r="Z492" t="str">
        <f>IF('[62]Active JE users'!$D492&lt;&gt;"",'[62]Active JE users'!$D492,"")</f>
        <v>Gladys.Torres@abbvie.com</v>
      </c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t="str">
        <f>IF('[62]Active JE users'!$A493&lt;&gt;"",'[62]Active JE users'!$A493,"")</f>
        <v>Torres Vergara, Rafael</v>
      </c>
      <c r="Z493" t="str">
        <f>IF('[62]Active JE users'!$D493&lt;&gt;"",'[62]Active JE users'!$D493,"")</f>
        <v>rafael.torresvergara@abbvie.com</v>
      </c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t="str">
        <f>IF('[62]Active JE users'!$A494&lt;&gt;"",'[62]Active JE users'!$A494,"")</f>
        <v>Tryka, Patrycja</v>
      </c>
      <c r="Z494" t="str">
        <f>IF('[62]Active JE users'!$D494&lt;&gt;"",'[62]Active JE users'!$D494,"")</f>
        <v>patrycja.tryka@abbvie.com</v>
      </c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t="str">
        <f>IF('[62]Active JE users'!$A495&lt;&gt;"",'[62]Active JE users'!$A495,"")</f>
        <v>Tuderti, Marco</v>
      </c>
      <c r="Z495" t="str">
        <f>IF('[62]Active JE users'!$D495&lt;&gt;"",'[62]Active JE users'!$D495,"")</f>
        <v>Marco.Tuderti@abbvie.com</v>
      </c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t="str">
        <f>IF('[62]Active JE users'!$A496&lt;&gt;"",'[62]Active JE users'!$A496,"")</f>
        <v>Turbak, Katarzyna</v>
      </c>
      <c r="Z496" t="str">
        <f>IF('[62]Active JE users'!$D496&lt;&gt;"",'[62]Active JE users'!$D496,"")</f>
        <v>katarzyna.turbak@abbvie.com</v>
      </c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t="str">
        <f>IF('[62]Active JE users'!$A497&lt;&gt;"",'[62]Active JE users'!$A497,"")</f>
        <v>Turriago Guzman, David</v>
      </c>
      <c r="Z497" t="str">
        <f>IF('[62]Active JE users'!$D497&lt;&gt;"",'[62]Active JE users'!$D497,"")</f>
        <v>david.turriagoguzman@abbvie.com</v>
      </c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t="str">
        <f>IF('[62]Active JE users'!$A498&lt;&gt;"",'[62]Active JE users'!$A498,"")</f>
        <v>Tuttle, Luke</v>
      </c>
      <c r="Z498" t="str">
        <f>IF('[62]Active JE users'!$D498&lt;&gt;"",'[62]Active JE users'!$D498,"")</f>
        <v>luke.tuttle@abbvie.com</v>
      </c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t="str">
        <f>IF('[62]Active JE users'!$A499&lt;&gt;"",'[62]Active JE users'!$A499,"")</f>
        <v>Urbanczyk, Grzegorz</v>
      </c>
      <c r="Z499" t="str">
        <f>IF('[62]Active JE users'!$D499&lt;&gt;"",'[62]Active JE users'!$D499,"")</f>
        <v>grzegorz.urbanczyk@abbvie.com</v>
      </c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t="str">
        <f>IF('[62]Active JE users'!$A500&lt;&gt;"",'[62]Active JE users'!$A500,"")</f>
        <v>Urbina, Doris</v>
      </c>
      <c r="Z500" t="str">
        <f>IF('[62]Active JE users'!$D500&lt;&gt;"",'[62]Active JE users'!$D500,"")</f>
        <v>doris.urbina@abbvie.com</v>
      </c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t="str">
        <f>IF('[62]Active JE users'!$A501&lt;&gt;"",'[62]Active JE users'!$A501,"")</f>
        <v>Valencia, Julie Ann</v>
      </c>
      <c r="Z501" t="str">
        <f>IF('[62]Active JE users'!$D501&lt;&gt;"",'[62]Active JE users'!$D501,"")</f>
        <v>julieann.valencia@abbvie.com</v>
      </c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t="str">
        <f>IF('[62]Active JE users'!$A502&lt;&gt;"",'[62]Active JE users'!$A502,"")</f>
        <v>Valerie Miraña, Hanz Miko</v>
      </c>
      <c r="Z502" t="str">
        <f>IF('[62]Active JE users'!$D502&lt;&gt;"",'[62]Active JE users'!$D502,"")</f>
        <v>hanzmikovalerie.miraa@abbvie.com</v>
      </c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t="str">
        <f>IF('[62]Active JE users'!$A503&lt;&gt;"",'[62]Active JE users'!$A503,"")</f>
        <v>Valiente, Loraine</v>
      </c>
      <c r="Z503" t="str">
        <f>IF('[62]Active JE users'!$D503&lt;&gt;"",'[62]Active JE users'!$D503,"")</f>
        <v>loraine.valiente@abbvie.com</v>
      </c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t="str">
        <f>IF('[62]Active JE users'!$A504&lt;&gt;"",'[62]Active JE users'!$A504,"")</f>
        <v>van Werven, Cordy</v>
      </c>
      <c r="Z504" t="str">
        <f>IF('[62]Active JE users'!$D504&lt;&gt;"",'[62]Active JE users'!$D504,"")</f>
        <v>cordy.vanwerven@abbvie.com</v>
      </c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t="str">
        <f>IF('[62]Active JE users'!$A505&lt;&gt;"",'[62]Active JE users'!$A505,"")</f>
        <v>Vandersmit, Anrich</v>
      </c>
      <c r="Z505" t="str">
        <f>IF('[62]Active JE users'!$D505&lt;&gt;"",'[62]Active JE users'!$D505,"")</f>
        <v>anrich.vandersmit@abbvie.com</v>
      </c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t="str">
        <f>IF('[62]Active JE users'!$A506&lt;&gt;"",'[62]Active JE users'!$A506,"")</f>
        <v>Vanis, Georgia</v>
      </c>
      <c r="Z506" t="str">
        <f>IF('[62]Active JE users'!$D506&lt;&gt;"",'[62]Active JE users'!$D506,"")</f>
        <v>georgia.vanis@abbvie.com</v>
      </c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t="str">
        <f>IF('[62]Active JE users'!$A507&lt;&gt;"",'[62]Active JE users'!$A507,"")</f>
        <v>Velasco, Monica</v>
      </c>
      <c r="Z507" t="str">
        <f>IF('[62]Active JE users'!$D507&lt;&gt;"",'[62]Active JE users'!$D507,"")</f>
        <v>monica.e.velasco@abbvie.com</v>
      </c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t="str">
        <f>IF('[62]Active JE users'!$A508&lt;&gt;"",'[62]Active JE users'!$A508,"")</f>
        <v>Venkatachalam, Vinotha</v>
      </c>
      <c r="Z508" t="str">
        <f>IF('[62]Active JE users'!$D508&lt;&gt;"",'[62]Active JE users'!$D508,"")</f>
        <v>vinotha.venkatachalam@abbvie.com</v>
      </c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t="str">
        <f>IF('[62]Active JE users'!$A509&lt;&gt;"",'[62]Active JE users'!$A509,"")</f>
        <v>Verdejo, Danielle Marie</v>
      </c>
      <c r="Z509" t="str">
        <f>IF('[62]Active JE users'!$D509&lt;&gt;"",'[62]Active JE users'!$D509,"")</f>
        <v>daniellemarie.verdejo@abbvie.com</v>
      </c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t="str">
        <f>IF('[62]Active JE users'!$A510&lt;&gt;"",'[62]Active JE users'!$A510,"")</f>
        <v>Vhora, Mohammad</v>
      </c>
      <c r="Z510" t="str">
        <f>IF('[62]Active JE users'!$D510&lt;&gt;"",'[62]Active JE users'!$D510,"")</f>
        <v>mohammad.vhora@abbvie.com</v>
      </c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t="str">
        <f>IF('[62]Active JE users'!$A511&lt;&gt;"",'[62]Active JE users'!$A511,"")</f>
        <v>Villagomez, Jasmine</v>
      </c>
      <c r="Z511" t="str">
        <f>IF('[62]Active JE users'!$D511&lt;&gt;"",'[62]Active JE users'!$D511,"")</f>
        <v>jasmine.villagomez@pwc.com</v>
      </c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t="str">
        <f>IF('[62]Active JE users'!$A512&lt;&gt;"",'[62]Active JE users'!$A512,"")</f>
        <v>Villanea, Javier</v>
      </c>
      <c r="Z512" t="str">
        <f>IF('[62]Active JE users'!$D512&lt;&gt;"",'[62]Active JE users'!$D512,"")</f>
        <v>javier.villanea@abbvie.com</v>
      </c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t="str">
        <f>IF('[62]Active JE users'!$A513&lt;&gt;"",'[62]Active JE users'!$A513,"")</f>
        <v>Villegas, Wendy</v>
      </c>
      <c r="Z513" t="str">
        <f>IF('[62]Active JE users'!$D513&lt;&gt;"",'[62]Active JE users'!$D513,"")</f>
        <v>wendy.villegas@abbvie.com</v>
      </c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t="str">
        <f>IF('[62]Active JE users'!$A514&lt;&gt;"",'[62]Active JE users'!$A514,"")</f>
        <v>Walas, Barbara</v>
      </c>
      <c r="Z514" t="str">
        <f>IF('[62]Active JE users'!$D514&lt;&gt;"",'[62]Active JE users'!$D514,"")</f>
        <v>barbara.walas@abbvie.com</v>
      </c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t="str">
        <f>IF('[62]Active JE users'!$A515&lt;&gt;"",'[62]Active JE users'!$A515,"")</f>
        <v>Walker, Andreas</v>
      </c>
      <c r="Z515" t="str">
        <f>IF('[62]Active JE users'!$D515&lt;&gt;"",'[62]Active JE users'!$D515,"")</f>
        <v>andreas.walker@abbvie.com</v>
      </c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t="str">
        <f>IF('[62]Active JE users'!$A516&lt;&gt;"",'[62]Active JE users'!$A516,"")</f>
        <v>Walsh, Jacob</v>
      </c>
      <c r="Z516" t="str">
        <f>IF('[62]Active JE users'!$D516&lt;&gt;"",'[62]Active JE users'!$D516,"")</f>
        <v>jacob.walsh@abbvie.com</v>
      </c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t="str">
        <f>IF('[62]Active JE users'!$A517&lt;&gt;"",'[62]Active JE users'!$A517,"")</f>
        <v>Wang, Wei</v>
      </c>
      <c r="Z517" t="str">
        <f>IF('[62]Active JE users'!$D517&lt;&gt;"",'[62]Active JE users'!$D517,"")</f>
        <v>weimia.wang@abbvie.com</v>
      </c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t="str">
        <f>IF('[62]Active JE users'!$A518&lt;&gt;"",'[62]Active JE users'!$A518,"")</f>
        <v>Wang, Xuejiao</v>
      </c>
      <c r="Z518" t="str">
        <f>IF('[62]Active JE users'!$D518&lt;&gt;"",'[62]Active JE users'!$D518,"")</f>
        <v>xuejiao.wang@abbvie.com</v>
      </c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t="str">
        <f>IF('[62]Active JE users'!$A519&lt;&gt;"",'[62]Active JE users'!$A519,"")</f>
        <v>Wang, Yanling</v>
      </c>
      <c r="Z519" t="str">
        <f>IF('[62]Active JE users'!$D519&lt;&gt;"",'[62]Active JE users'!$D519,"")</f>
        <v>yanling.wang@abbvie.com</v>
      </c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t="str">
        <f>IF('[62]Active JE users'!$A520&lt;&gt;"",'[62]Active JE users'!$A520,"")</f>
        <v>Warcholinska, Joanna</v>
      </c>
      <c r="Z520" t="str">
        <f>IF('[62]Active JE users'!$D520&lt;&gt;"",'[62]Active JE users'!$D520,"")</f>
        <v>joanna.warcholinska@abbvie.com</v>
      </c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t="str">
        <f>IF('[62]Active JE users'!$A521&lt;&gt;"",'[62]Active JE users'!$A521,"")</f>
        <v>Ward, Stephanie</v>
      </c>
      <c r="Z521" t="str">
        <f>IF('[62]Active JE users'!$D521&lt;&gt;"",'[62]Active JE users'!$D521,"")</f>
        <v>stephanie.m.ward@abbvie.com</v>
      </c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t="str">
        <f>IF('[62]Active JE users'!$A522&lt;&gt;"",'[62]Active JE users'!$A522,"")</f>
        <v>Warnstedt, Derek</v>
      </c>
      <c r="Z522" t="str">
        <f>IF('[62]Active JE users'!$D522&lt;&gt;"",'[62]Active JE users'!$D522,"")</f>
        <v>derek.warnstedt@ey.com</v>
      </c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t="str">
        <f>IF('[62]Active JE users'!$A523&lt;&gt;"",'[62]Active JE users'!$A523,"")</f>
        <v>Webster, Kimberly</v>
      </c>
      <c r="Z523" t="str">
        <f>IF('[62]Active JE users'!$D523&lt;&gt;"",'[62]Active JE users'!$D523,"")</f>
        <v>kimberly.webster@abbvie.com</v>
      </c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t="str">
        <f>IF('[62]Active JE users'!$A524&lt;&gt;"",'[62]Active JE users'!$A524,"")</f>
        <v>Williams, Leekeetria</v>
      </c>
      <c r="Z524" t="str">
        <f>IF('[62]Active JE users'!$D524&lt;&gt;"",'[62]Active JE users'!$D524,"")</f>
        <v>leekeetria.williams@abbvie.com</v>
      </c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t="str">
        <f>IF('[62]Active JE users'!$A525&lt;&gt;"",'[62]Active JE users'!$A525,"")</f>
        <v>Wilson, Thomas</v>
      </c>
      <c r="Z525" t="str">
        <f>IF('[62]Active JE users'!$D525&lt;&gt;"",'[62]Active JE users'!$D525,"")</f>
        <v>thomas.w.wilson@abbvie.com</v>
      </c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t="str">
        <f>IF('[62]Active JE users'!$A526&lt;&gt;"",'[62]Active JE users'!$A526,"")</f>
        <v>Winiarczyk, Alina</v>
      </c>
      <c r="Z526" t="str">
        <f>IF('[62]Active JE users'!$D526&lt;&gt;"",'[62]Active JE users'!$D526,"")</f>
        <v>alina.winiarczyk@abbvie.com</v>
      </c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t="str">
        <f>IF('[62]Active JE users'!$A527&lt;&gt;"",'[62]Active JE users'!$A527,"")</f>
        <v>Wise, Thomas</v>
      </c>
      <c r="Z527" t="str">
        <f>IF('[62]Active JE users'!$D527&lt;&gt;"",'[62]Active JE users'!$D527,"")</f>
        <v>thomas.wise@abbvie.com</v>
      </c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t="str">
        <f>IF('[62]Active JE users'!$A528&lt;&gt;"",'[62]Active JE users'!$A528,"")</f>
        <v>Wisniowska, Anna</v>
      </c>
      <c r="Z528" t="str">
        <f>IF('[62]Active JE users'!$D528&lt;&gt;"",'[62]Active JE users'!$D528,"")</f>
        <v>anna.wisniowska@abbvie.com</v>
      </c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t="str">
        <f>IF('[62]Active JE users'!$A529&lt;&gt;"",'[62]Active JE users'!$A529,"")</f>
        <v>Wnuk, Karolina</v>
      </c>
      <c r="Z529" t="str">
        <f>IF('[62]Active JE users'!$D529&lt;&gt;"",'[62]Active JE users'!$D529,"")</f>
        <v>karolina.wnuk@abbvie.com</v>
      </c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t="str">
        <f>IF('[62]Active JE users'!$A530&lt;&gt;"",'[62]Active JE users'!$A530,"")</f>
        <v>Wojcik, Antoni</v>
      </c>
      <c r="Z530" t="str">
        <f>IF('[62]Active JE users'!$D530&lt;&gt;"",'[62]Active JE users'!$D530,"")</f>
        <v>antoni.wojcik@abbvie.com</v>
      </c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t="str">
        <f>IF('[62]Active JE users'!$A531&lt;&gt;"",'[62]Active JE users'!$A531,"")</f>
        <v>Wojtunik, Zuzanna</v>
      </c>
      <c r="Z531" t="str">
        <f>IF('[62]Active JE users'!$D531&lt;&gt;"",'[62]Active JE users'!$D531,"")</f>
        <v>zuzanna.wojtunik@abbvie.com</v>
      </c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t="str">
        <f>IF('[62]Active JE users'!$A532&lt;&gt;"",'[62]Active JE users'!$A532,"")</f>
        <v>Wolfsen, Rende</v>
      </c>
      <c r="Z532" t="str">
        <f>IF('[62]Active JE users'!$D532&lt;&gt;"",'[62]Active JE users'!$D532,"")</f>
        <v>rende.wolfsen@abbvie.com</v>
      </c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t="str">
        <f>IF('[62]Active JE users'!$A533&lt;&gt;"",'[62]Active JE users'!$A533,"")</f>
        <v>Woo, Sau Mei</v>
      </c>
      <c r="Z533" t="str">
        <f>IF('[62]Active JE users'!$D533&lt;&gt;"",'[62]Active JE users'!$D533,"")</f>
        <v>saumei.woo@abbvie.com</v>
      </c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t="str">
        <f>IF('[62]Active JE users'!$A534&lt;&gt;"",'[62]Active JE users'!$A534,"")</f>
        <v>Wozniak, Magdalena</v>
      </c>
      <c r="Z534" t="str">
        <f>IF('[62]Active JE users'!$D534&lt;&gt;"",'[62]Active JE users'!$D534,"")</f>
        <v>magdalena.wozniak@abbvie.com</v>
      </c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t="str">
        <f>IF('[62]Active JE users'!$A535&lt;&gt;"",'[62]Active JE users'!$A535,"")</f>
        <v>WU, Jason</v>
      </c>
      <c r="Z535" t="str">
        <f>IF('[62]Active JE users'!$D535&lt;&gt;"",'[62]Active JE users'!$D535,"")</f>
        <v>jason.wt.wu@cn.ey.com</v>
      </c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t="str">
        <f>IF('[62]Active JE users'!$A536&lt;&gt;"",'[62]Active JE users'!$A536,"")</f>
        <v>Yakimovich, Denis</v>
      </c>
      <c r="Z536" t="str">
        <f>IF('[62]Active JE users'!$D536&lt;&gt;"",'[62]Active JE users'!$D536,"")</f>
        <v>denis.i.yakimovich1@lv.ey.com</v>
      </c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t="str">
        <f>IF('[62]Active JE users'!$A537&lt;&gt;"",'[62]Active JE users'!$A537,"")</f>
        <v>Yang, Ming</v>
      </c>
      <c r="Z537" t="str">
        <f>IF('[62]Active JE users'!$D537&lt;&gt;"",'[62]Active JE users'!$D537,"")</f>
        <v>ming.yang@abbvie.com</v>
      </c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t="str">
        <f>IF('[62]Active JE users'!$A538&lt;&gt;"",'[62]Active JE users'!$A538,"")</f>
        <v>YAO, JIEWEN</v>
      </c>
      <c r="Z538" t="str">
        <f>IF('[62]Active JE users'!$D538&lt;&gt;"",'[62]Active JE users'!$D538,"")</f>
        <v>jiewen.yao@abbvie.com</v>
      </c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t="str">
        <f>IF('[62]Active JE users'!$A539&lt;&gt;"",'[62]Active JE users'!$A539,"")</f>
        <v xml:space="preserve">Yaro, Jazmin </v>
      </c>
      <c r="Z539" t="str">
        <f>IF('[62]Active JE users'!$D539&lt;&gt;"",'[62]Active JE users'!$D539,"")</f>
        <v>jazmin.yaro@pe.ey.com</v>
      </c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t="str">
        <f>IF('[62]Active JE users'!$A540&lt;&gt;"",'[62]Active JE users'!$A540,"")</f>
        <v>Ying Tsai, Yi</v>
      </c>
      <c r="Z540" t="str">
        <f>IF('[62]Active JE users'!$D540&lt;&gt;"",'[62]Active JE users'!$D540,"")</f>
        <v>emily.tsai@abbvie.com</v>
      </c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t="str">
        <f>IF('[62]Active JE users'!$A541&lt;&gt;"",'[62]Active JE users'!$A541,"")</f>
        <v>Yu, Cai</v>
      </c>
      <c r="Z541" t="str">
        <f>IF('[62]Active JE users'!$D541&lt;&gt;"",'[62]Active JE users'!$D541,"")</f>
        <v>yu.cai@abbvie.com</v>
      </c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t="str">
        <f>IF('[62]Active JE users'!$A542&lt;&gt;"",'[62]Active JE users'!$A542,"")</f>
        <v>Yu, Ping</v>
      </c>
      <c r="Z542" t="str">
        <f>IF('[62]Active JE users'!$D542&lt;&gt;"",'[62]Active JE users'!$D542,"")</f>
        <v>yup@abbvie.com</v>
      </c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t="str">
        <f>IF('[62]Active JE users'!$A543&lt;&gt;"",'[62]Active JE users'!$A543,"")</f>
        <v>Yu, Vivian</v>
      </c>
      <c r="Z543" t="str">
        <f>IF('[62]Active JE users'!$D543&lt;&gt;"",'[62]Active JE users'!$D543,"")</f>
        <v>vivian.yu@abbvie.com</v>
      </c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t="str">
        <f>IF('[62]Active JE users'!$A544&lt;&gt;"",'[62]Active JE users'!$A544,"")</f>
        <v>Zacna, Dominika</v>
      </c>
      <c r="Z544" t="str">
        <f>IF('[62]Active JE users'!$D544&lt;&gt;"",'[62]Active JE users'!$D544,"")</f>
        <v>dominika.zacna@abbvie.com</v>
      </c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t="str">
        <f>IF('[62]Active JE users'!$A545&lt;&gt;"",'[62]Active JE users'!$A545,"")</f>
        <v>Zajac, Maciej</v>
      </c>
      <c r="Z545" t="str">
        <f>IF('[62]Active JE users'!$D545&lt;&gt;"",'[62]Active JE users'!$D545,"")</f>
        <v>maciej.zajac@abbvie.com</v>
      </c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t="str">
        <f>IF('[62]Active JE users'!$A546&lt;&gt;"",'[62]Active JE users'!$A546,"")</f>
        <v>Zeng, Brenda</v>
      </c>
      <c r="Z546" t="str">
        <f>IF('[62]Active JE users'!$D546&lt;&gt;"",'[62]Active JE users'!$D546,"")</f>
        <v>binghuabrenda.zeng@abbvie.com</v>
      </c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t="str">
        <f>IF('[62]Active JE users'!$A547&lt;&gt;"",'[62]Active JE users'!$A547,"")</f>
        <v>Zep, Artur</v>
      </c>
      <c r="Z547" t="str">
        <f>IF('[62]Active JE users'!$D547&lt;&gt;"",'[62]Active JE users'!$D547,"")</f>
        <v>artur.zep@abbvie.com</v>
      </c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t="str">
        <f>IF('[62]Active JE users'!$A548&lt;&gt;"",'[62]Active JE users'!$A548,"")</f>
        <v>Zhang, Bo</v>
      </c>
      <c r="Z548" t="str">
        <f>IF('[62]Active JE users'!$D548&lt;&gt;"",'[62]Active JE users'!$D548,"")</f>
        <v>bo.zhang2@abbvie.com</v>
      </c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t="str">
        <f>IF('[62]Active JE users'!$A549&lt;&gt;"",'[62]Active JE users'!$A549,"")</f>
        <v>Zhang, MeiHui Andrea</v>
      </c>
      <c r="Z549" t="str">
        <f>IF('[62]Active JE users'!$D549&lt;&gt;"",'[62]Active JE users'!$D549,"")</f>
        <v>andrea.zhang@abbvie.com</v>
      </c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t="str">
        <f>IF('[62]Active JE users'!$A550&lt;&gt;"",'[62]Active JE users'!$A550,"")</f>
        <v>Zhao, Bella</v>
      </c>
      <c r="Z550" t="str">
        <f>IF('[62]Active JE users'!$D550&lt;&gt;"",'[62]Active JE users'!$D550,"")</f>
        <v>bella.zhao@abbvie.com</v>
      </c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t="str">
        <f>IF('[62]Active JE users'!$A551&lt;&gt;"",'[62]Active JE users'!$A551,"")</f>
        <v>Zhu, Hongli</v>
      </c>
      <c r="Z551" t="str">
        <f>IF('[62]Active JE users'!$D551&lt;&gt;"",'[62]Active JE users'!$D551,"")</f>
        <v>hongli.zhu@abbvie.com</v>
      </c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t="str">
        <f>IF('[62]Active JE users'!$A552&lt;&gt;"",'[62]Active JE users'!$A552,"")</f>
        <v>Zijlema, Tjakko</v>
      </c>
      <c r="Z552" t="str">
        <f>IF('[62]Active JE users'!$D552&lt;&gt;"",'[62]Active JE users'!$D552,"")</f>
        <v>tjakko.zijlema@abbvie.com</v>
      </c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t="str">
        <f>IF('[62]Active JE users'!$A553&lt;&gt;"",'[62]Active JE users'!$A553,"")</f>
        <v>ZOGAS, TOMASZ</v>
      </c>
      <c r="Z553" t="str">
        <f>IF('[62]Active JE users'!$D553&lt;&gt;"",'[62]Active JE users'!$D553,"")</f>
        <v>tomasz.zogas2@abbvie.com</v>
      </c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t="str">
        <f>IF('[62]Active JE users'!$A554&lt;&gt;"",'[62]Active JE users'!$A554,"")</f>
        <v>Zou, Rachel</v>
      </c>
      <c r="Z554" t="str">
        <f>IF('[62]Active JE users'!$D554&lt;&gt;"",'[62]Active JE users'!$D554,"")</f>
        <v>rachel.zou@abbvie.com</v>
      </c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t="str">
        <f>IF('[62]Active JE users'!$A555&lt;&gt;"",'[62]Active JE users'!$A555,"")</f>
        <v>Zulic, Samir</v>
      </c>
      <c r="Z555" t="str">
        <f>IF('[62]Active JE users'!$D555&lt;&gt;"",'[62]Active JE users'!$D555,"")</f>
        <v>samir.zulic@abbvie.com</v>
      </c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t="str">
        <f>IF('[62]Active JE users'!$A556&lt;&gt;"",'[62]Active JE users'!$A556,"")</f>
        <v/>
      </c>
      <c r="Z556" t="str">
        <f>IF('[62]Active JE users'!$D556&lt;&gt;"",'[62]Active JE users'!$D556,"")</f>
        <v/>
      </c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t="str">
        <f>IF('[62]Active JE users'!$A557&lt;&gt;"",'[62]Active JE users'!$A557,"")</f>
        <v/>
      </c>
      <c r="Z557" t="str">
        <f>IF('[62]Active JE users'!$D557&lt;&gt;"",'[62]Active JE users'!$D557,"")</f>
        <v/>
      </c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t="str">
        <f>IF('[62]Active JE users'!$A558&lt;&gt;"",'[62]Active JE users'!$A558,"")</f>
        <v/>
      </c>
      <c r="Z558" t="str">
        <f>IF('[62]Active JE users'!$D558&lt;&gt;"",'[62]Active JE users'!$D558,"")</f>
        <v/>
      </c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t="str">
        <f>IF('[62]Active JE users'!$A559&lt;&gt;"",'[62]Active JE users'!$A559,"")</f>
        <v/>
      </c>
      <c r="Z559" t="str">
        <f>IF('[62]Active JE users'!$D559&lt;&gt;"",'[62]Active JE users'!$D559,"")</f>
        <v/>
      </c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t="str">
        <f>IF('[62]Active JE users'!$A560&lt;&gt;"",'[62]Active JE users'!$A560,"")</f>
        <v/>
      </c>
      <c r="Z560" t="str">
        <f>IF('[62]Active JE users'!$D560&lt;&gt;"",'[62]Active JE users'!$D560,"")</f>
        <v/>
      </c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t="str">
        <f>IF('[62]Active JE users'!$A561&lt;&gt;"",'[62]Active JE users'!$A561,"")</f>
        <v/>
      </c>
      <c r="Z561" t="str">
        <f>IF('[62]Active JE users'!$D561&lt;&gt;"",'[62]Active JE users'!$D561,"")</f>
        <v/>
      </c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t="str">
        <f>IF('[62]Active JE users'!$A562&lt;&gt;"",'[62]Active JE users'!$A562,"")</f>
        <v/>
      </c>
      <c r="Z562" t="str">
        <f>IF('[62]Active JE users'!$D562&lt;&gt;"",'[62]Active JE users'!$D562,"")</f>
        <v/>
      </c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t="str">
        <f>IF('[62]Active JE users'!$A563&lt;&gt;"",'[62]Active JE users'!$A563,"")</f>
        <v/>
      </c>
      <c r="Z563" t="str">
        <f>IF('[62]Active JE users'!$D563&lt;&gt;"",'[62]Active JE users'!$D563,"")</f>
        <v/>
      </c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t="str">
        <f>IF('[62]Active JE users'!$A564&lt;&gt;"",'[62]Active JE users'!$A564,"")</f>
        <v/>
      </c>
      <c r="Z564" t="str">
        <f>IF('[62]Active JE users'!$D564&lt;&gt;"",'[62]Active JE users'!$D564,"")</f>
        <v/>
      </c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t="str">
        <f>IF('[62]Active JE users'!$A565&lt;&gt;"",'[62]Active JE users'!$A565,"")</f>
        <v/>
      </c>
      <c r="Z565" t="str">
        <f>IF('[62]Active JE users'!$D565&lt;&gt;"",'[62]Active JE users'!$D565,"")</f>
        <v/>
      </c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t="str">
        <f>IF('[62]Active JE users'!$A566&lt;&gt;"",'[62]Active JE users'!$A566,"")</f>
        <v/>
      </c>
      <c r="Z566" t="str">
        <f>IF('[62]Active JE users'!$D566&lt;&gt;"",'[62]Active JE users'!$D566,"")</f>
        <v/>
      </c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t="str">
        <f>IF('[62]Active JE users'!$A567&lt;&gt;"",'[62]Active JE users'!$A567,"")</f>
        <v/>
      </c>
      <c r="Z567" t="str">
        <f>IF('[62]Active JE users'!$D567&lt;&gt;"",'[62]Active JE users'!$D567,"")</f>
        <v/>
      </c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t="str">
        <f>IF('[62]Active JE users'!$A568&lt;&gt;"",'[62]Active JE users'!$A568,"")</f>
        <v/>
      </c>
      <c r="Z568" t="str">
        <f>IF('[62]Active JE users'!$D568&lt;&gt;"",'[62]Active JE users'!$D568,"")</f>
        <v/>
      </c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t="str">
        <f>IF('[62]Active JE users'!$A569&lt;&gt;"",'[62]Active JE users'!$A569,"")</f>
        <v/>
      </c>
      <c r="Z569" t="str">
        <f>IF('[62]Active JE users'!$D569&lt;&gt;"",'[62]Active JE users'!$D569,"")</f>
        <v/>
      </c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t="str">
        <f>IF('[62]Active JE users'!$A570&lt;&gt;"",'[62]Active JE users'!$A570,"")</f>
        <v/>
      </c>
      <c r="Z570" t="str">
        <f>IF('[62]Active JE users'!$D570&lt;&gt;"",'[62]Active JE users'!$D570,"")</f>
        <v/>
      </c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t="str">
        <f>IF('[62]Active JE users'!$A571&lt;&gt;"",'[62]Active JE users'!$A571,"")</f>
        <v/>
      </c>
      <c r="Z571" t="str">
        <f>IF('[62]Active JE users'!$D571&lt;&gt;"",'[62]Active JE users'!$D571,"")</f>
        <v/>
      </c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t="str">
        <f>IF('[62]Active JE users'!$A572&lt;&gt;"",'[62]Active JE users'!$A572,"")</f>
        <v/>
      </c>
      <c r="Z572" t="str">
        <f>IF('[62]Active JE users'!$D572&lt;&gt;"",'[62]Active JE users'!$D572,"")</f>
        <v/>
      </c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t="str">
        <f>IF('[62]Active JE users'!$A573&lt;&gt;"",'[62]Active JE users'!$A573,"")</f>
        <v/>
      </c>
      <c r="Z573" t="str">
        <f>IF('[62]Active JE users'!$D573&lt;&gt;"",'[62]Active JE users'!$D573,"")</f>
        <v/>
      </c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t="str">
        <f>IF('[62]Active JE users'!$A574&lt;&gt;"",'[62]Active JE users'!$A574,"")</f>
        <v/>
      </c>
      <c r="Z574" t="str">
        <f>IF('[62]Active JE users'!$D574&lt;&gt;"",'[62]Active JE users'!$D574,"")</f>
        <v/>
      </c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t="str">
        <f>IF('[62]Active JE users'!$A575&lt;&gt;"",'[62]Active JE users'!$A575,"")</f>
        <v/>
      </c>
      <c r="Z575" t="str">
        <f>IF('[62]Active JE users'!$D575&lt;&gt;"",'[62]Active JE users'!$D575,"")</f>
        <v/>
      </c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t="str">
        <f>IF('[62]Active JE users'!$A576&lt;&gt;"",'[62]Active JE users'!$A576,"")</f>
        <v/>
      </c>
      <c r="Z576" t="str">
        <f>IF('[62]Active JE users'!$D576&lt;&gt;"",'[62]Active JE users'!$D576,"")</f>
        <v/>
      </c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t="str">
        <f>IF('[62]Active JE users'!$A577&lt;&gt;"",'[62]Active JE users'!$A577,"")</f>
        <v/>
      </c>
      <c r="Z577" t="str">
        <f>IF('[62]Active JE users'!$D577&lt;&gt;"",'[62]Active JE users'!$D577,"")</f>
        <v/>
      </c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t="str">
        <f>IF('[62]Active JE users'!$A578&lt;&gt;"",'[62]Active JE users'!$A578,"")</f>
        <v/>
      </c>
      <c r="Z578" t="str">
        <f>IF('[62]Active JE users'!$D578&lt;&gt;"",'[62]Active JE users'!$D578,"")</f>
        <v/>
      </c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t="str">
        <f>IF('[62]Active JE users'!$A579&lt;&gt;"",'[62]Active JE users'!$A579,"")</f>
        <v/>
      </c>
      <c r="Z579" t="str">
        <f>IF('[62]Active JE users'!$D579&lt;&gt;"",'[62]Active JE users'!$D579,"")</f>
        <v/>
      </c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t="str">
        <f>IF('[62]Active JE users'!$A580&lt;&gt;"",'[62]Active JE users'!$A580,"")</f>
        <v/>
      </c>
      <c r="Z580" t="str">
        <f>IF('[62]Active JE users'!$D580&lt;&gt;"",'[62]Active JE users'!$D580,"")</f>
        <v/>
      </c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t="str">
        <f>IF('[62]Active JE users'!$A581&lt;&gt;"",'[62]Active JE users'!$A581,"")</f>
        <v/>
      </c>
      <c r="Z581" t="str">
        <f>IF('[62]Active JE users'!$D581&lt;&gt;"",'[62]Active JE users'!$D581,"")</f>
        <v/>
      </c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t="str">
        <f>IF('[62]Active JE users'!$A582&lt;&gt;"",'[62]Active JE users'!$A582,"")</f>
        <v/>
      </c>
      <c r="Z582" t="str">
        <f>IF('[62]Active JE users'!$D582&lt;&gt;"",'[62]Active JE users'!$D582,"")</f>
        <v/>
      </c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t="str">
        <f>IF('[62]Active JE users'!$A583&lt;&gt;"",'[62]Active JE users'!$A583,"")</f>
        <v/>
      </c>
      <c r="Z583" t="str">
        <f>IF('[62]Active JE users'!$D583&lt;&gt;"",'[62]Active JE users'!$D583,"")</f>
        <v/>
      </c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t="str">
        <f>IF('[62]Active JE users'!$A584&lt;&gt;"",'[62]Active JE users'!$A584,"")</f>
        <v/>
      </c>
      <c r="Z584" t="str">
        <f>IF('[62]Active JE users'!$D584&lt;&gt;"",'[62]Active JE users'!$D584,"")</f>
        <v/>
      </c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t="str">
        <f>IF('[62]Active JE users'!$A585&lt;&gt;"",'[62]Active JE users'!$A585,"")</f>
        <v/>
      </c>
      <c r="Z585" t="str">
        <f>IF('[62]Active JE users'!$D585&lt;&gt;"",'[62]Active JE users'!$D585,"")</f>
        <v/>
      </c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t="str">
        <f>IF('[62]Active JE users'!$A586&lt;&gt;"",'[62]Active JE users'!$A586,"")</f>
        <v/>
      </c>
      <c r="Z586" t="str">
        <f>IF('[62]Active JE users'!$D586&lt;&gt;"",'[62]Active JE users'!$D586,"")</f>
        <v/>
      </c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t="str">
        <f>IF('[62]Active JE users'!$A587&lt;&gt;"",'[62]Active JE users'!$A587,"")</f>
        <v/>
      </c>
      <c r="Z587" t="str">
        <f>IF('[62]Active JE users'!$D587&lt;&gt;"",'[62]Active JE users'!$D587,"")</f>
        <v/>
      </c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t="str">
        <f>IF('[62]Active JE users'!$A588&lt;&gt;"",'[62]Active JE users'!$A588,"")</f>
        <v/>
      </c>
      <c r="Z588" t="str">
        <f>IF('[62]Active JE users'!$D588&lt;&gt;"",'[62]Active JE users'!$D588,"")</f>
        <v/>
      </c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t="str">
        <f>IF('[62]Active JE users'!$A589&lt;&gt;"",'[62]Active JE users'!$A589,"")</f>
        <v/>
      </c>
      <c r="Z589" t="str">
        <f>IF('[62]Active JE users'!$D589&lt;&gt;"",'[62]Active JE users'!$D589,"")</f>
        <v/>
      </c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t="str">
        <f>IF('[62]Active JE users'!$A590&lt;&gt;"",'[62]Active JE users'!$A590,"")</f>
        <v/>
      </c>
      <c r="Z590" t="str">
        <f>IF('[62]Active JE users'!$D590&lt;&gt;"",'[62]Active JE users'!$D590,"")</f>
        <v/>
      </c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t="str">
        <f>IF('[62]Active JE users'!$A591&lt;&gt;"",'[62]Active JE users'!$A591,"")</f>
        <v/>
      </c>
      <c r="Z591" t="str">
        <f>IF('[62]Active JE users'!$D591&lt;&gt;"",'[62]Active JE users'!$D591,"")</f>
        <v/>
      </c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t="str">
        <f>IF('[62]Active JE users'!$A592&lt;&gt;"",'[62]Active JE users'!$A592,"")</f>
        <v/>
      </c>
      <c r="Z592" t="str">
        <f>IF('[62]Active JE users'!$D592&lt;&gt;"",'[62]Active JE users'!$D592,"")</f>
        <v/>
      </c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t="str">
        <f>IF('[62]Active JE users'!$A593&lt;&gt;"",'[62]Active JE users'!$A593,"")</f>
        <v/>
      </c>
      <c r="Z593" t="str">
        <f>IF('[62]Active JE users'!$D593&lt;&gt;"",'[62]Active JE users'!$D593,"")</f>
        <v/>
      </c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t="str">
        <f>IF('[62]Active JE users'!$A594&lt;&gt;"",'[62]Active JE users'!$A594,"")</f>
        <v/>
      </c>
      <c r="Z594" t="str">
        <f>IF('[62]Active JE users'!$D594&lt;&gt;"",'[62]Active JE users'!$D594,"")</f>
        <v/>
      </c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t="str">
        <f>IF('[62]Active JE users'!$A595&lt;&gt;"",'[62]Active JE users'!$A595,"")</f>
        <v/>
      </c>
      <c r="Z595" t="str">
        <f>IF('[62]Active JE users'!$D595&lt;&gt;"",'[62]Active JE users'!$D595,"")</f>
        <v/>
      </c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t="str">
        <f>IF('[62]Active JE users'!$A596&lt;&gt;"",'[62]Active JE users'!$A596,"")</f>
        <v/>
      </c>
      <c r="Z596" t="str">
        <f>IF('[62]Active JE users'!$D596&lt;&gt;"",'[62]Active JE users'!$D596,"")</f>
        <v/>
      </c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t="str">
        <f>IF('[62]Active JE users'!$A597&lt;&gt;"",'[62]Active JE users'!$A597,"")</f>
        <v/>
      </c>
      <c r="Z597" t="str">
        <f>IF('[62]Active JE users'!$D597&lt;&gt;"",'[62]Active JE users'!$D597,"")</f>
        <v/>
      </c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t="str">
        <f>IF('[62]Active JE users'!$A598&lt;&gt;"",'[62]Active JE users'!$A598,"")</f>
        <v/>
      </c>
      <c r="Z598" t="str">
        <f>IF('[62]Active JE users'!$D598&lt;&gt;"",'[62]Active JE users'!$D598,"")</f>
        <v/>
      </c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t="str">
        <f>IF('[62]Active JE users'!$A599&lt;&gt;"",'[62]Active JE users'!$A599,"")</f>
        <v/>
      </c>
      <c r="Z599" t="str">
        <f>IF('[62]Active JE users'!$D599&lt;&gt;"",'[62]Active JE users'!$D599,"")</f>
        <v/>
      </c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t="str">
        <f>IF('[62]Active JE users'!$A600&lt;&gt;"",'[62]Active JE users'!$A600,"")</f>
        <v/>
      </c>
      <c r="Z600" t="str">
        <f>IF('[62]Active JE users'!$D600&lt;&gt;"",'[62]Active JE users'!$D600,"")</f>
        <v/>
      </c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t="str">
        <f>IF('[62]Active JE users'!$A601&lt;&gt;"",'[62]Active JE users'!$A601,"")</f>
        <v/>
      </c>
      <c r="Z601" t="str">
        <f>IF('[62]Active JE users'!$D601&lt;&gt;"",'[62]Active JE users'!$D601,"")</f>
        <v/>
      </c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t="str">
        <f>IF('[62]Active JE users'!$A602&lt;&gt;"",'[62]Active JE users'!$A602,"")</f>
        <v/>
      </c>
      <c r="Z602" t="str">
        <f>IF('[62]Active JE users'!$D602&lt;&gt;"",'[62]Active JE users'!$D602,"")</f>
        <v/>
      </c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t="str">
        <f>IF('[62]Active JE users'!$A603&lt;&gt;"",'[62]Active JE users'!$A603,"")</f>
        <v/>
      </c>
      <c r="Z603" t="str">
        <f>IF('[62]Active JE users'!$D603&lt;&gt;"",'[62]Active JE users'!$D603,"")</f>
        <v/>
      </c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t="str">
        <f>IF('[62]Active JE users'!$A604&lt;&gt;"",'[62]Active JE users'!$A604,"")</f>
        <v/>
      </c>
      <c r="Z604" t="str">
        <f>IF('[62]Active JE users'!$D604&lt;&gt;"",'[62]Active JE users'!$D604,"")</f>
        <v/>
      </c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t="str">
        <f>IF('[62]Active JE users'!$A605&lt;&gt;"",'[62]Active JE users'!$A605,"")</f>
        <v/>
      </c>
      <c r="Z605" t="str">
        <f>IF('[62]Active JE users'!$D605&lt;&gt;"",'[62]Active JE users'!$D605,"")</f>
        <v/>
      </c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t="str">
        <f>IF('[62]Active JE users'!$A606&lt;&gt;"",'[62]Active JE users'!$A606,"")</f>
        <v/>
      </c>
      <c r="Z606" t="str">
        <f>IF('[62]Active JE users'!$D606&lt;&gt;"",'[62]Active JE users'!$D606,"")</f>
        <v/>
      </c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t="str">
        <f>IF('[62]Active JE users'!$A607&lt;&gt;"",'[62]Active JE users'!$A607,"")</f>
        <v/>
      </c>
      <c r="Z607" t="str">
        <f>IF('[62]Active JE users'!$D607&lt;&gt;"",'[62]Active JE users'!$D607,"")</f>
        <v/>
      </c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t="str">
        <f>IF('[62]Active JE users'!$A608&lt;&gt;"",'[62]Active JE users'!$A608,"")</f>
        <v/>
      </c>
      <c r="Z608" t="str">
        <f>IF('[62]Active JE users'!$D608&lt;&gt;"",'[62]Active JE users'!$D608,"")</f>
        <v/>
      </c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t="str">
        <f>IF('[62]Active JE users'!$A609&lt;&gt;"",'[62]Active JE users'!$A609,"")</f>
        <v/>
      </c>
      <c r="Z609" t="str">
        <f>IF('[62]Active JE users'!$D609&lt;&gt;"",'[62]Active JE users'!$D609,"")</f>
        <v/>
      </c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t="str">
        <f>IF('[62]Active JE users'!$A610&lt;&gt;"",'[62]Active JE users'!$A610,"")</f>
        <v/>
      </c>
      <c r="Z610" t="str">
        <f>IF('[62]Active JE users'!$D610&lt;&gt;"",'[62]Active JE users'!$D610,"")</f>
        <v/>
      </c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t="str">
        <f>IF('[62]Active JE users'!$A611&lt;&gt;"",'[62]Active JE users'!$A611,"")</f>
        <v/>
      </c>
      <c r="Z611" t="str">
        <f>IF('[62]Active JE users'!$D611&lt;&gt;"",'[62]Active JE users'!$D611,"")</f>
        <v/>
      </c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t="str">
        <f>IF('[62]Active JE users'!$A612&lt;&gt;"",'[62]Active JE users'!$A612,"")</f>
        <v/>
      </c>
      <c r="Z612" t="str">
        <f>IF('[62]Active JE users'!$D612&lt;&gt;"",'[62]Active JE users'!$D612,"")</f>
        <v/>
      </c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t="str">
        <f>IF('[62]Active JE users'!$A613&lt;&gt;"",'[62]Active JE users'!$A613,"")</f>
        <v/>
      </c>
      <c r="Z613" t="str">
        <f>IF('[62]Active JE users'!$D613&lt;&gt;"",'[62]Active JE users'!$D613,"")</f>
        <v/>
      </c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t="str">
        <f>IF('[62]Active JE users'!$A614&lt;&gt;"",'[62]Active JE users'!$A614,"")</f>
        <v/>
      </c>
      <c r="Z614" t="str">
        <f>IF('[62]Active JE users'!$D614&lt;&gt;"",'[62]Active JE users'!$D614,"")</f>
        <v/>
      </c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t="str">
        <f>IF('[62]Active JE users'!$A615&lt;&gt;"",'[62]Active JE users'!$A615,"")</f>
        <v/>
      </c>
      <c r="Z615" t="str">
        <f>IF('[62]Active JE users'!$D615&lt;&gt;"",'[62]Active JE users'!$D615,"")</f>
        <v/>
      </c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t="str">
        <f>IF('[62]Active JE users'!$A616&lt;&gt;"",'[62]Active JE users'!$A616,"")</f>
        <v/>
      </c>
      <c r="Z616" t="str">
        <f>IF('[62]Active JE users'!$D616&lt;&gt;"",'[62]Active JE users'!$D616,"")</f>
        <v/>
      </c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t="str">
        <f>IF('[62]Active JE users'!$A617&lt;&gt;"",'[62]Active JE users'!$A617,"")</f>
        <v/>
      </c>
      <c r="Z617" t="str">
        <f>IF('[62]Active JE users'!$D617&lt;&gt;"",'[62]Active JE users'!$D617,"")</f>
        <v/>
      </c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t="str">
        <f>IF('[62]Active JE users'!$A618&lt;&gt;"",'[62]Active JE users'!$A618,"")</f>
        <v/>
      </c>
      <c r="Z618" t="str">
        <f>IF('[62]Active JE users'!$D618&lt;&gt;"",'[62]Active JE users'!$D618,"")</f>
        <v/>
      </c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t="str">
        <f>IF('[62]Active JE users'!$A619&lt;&gt;"",'[62]Active JE users'!$A619,"")</f>
        <v/>
      </c>
      <c r="Z619" t="str">
        <f>IF('[62]Active JE users'!$D619&lt;&gt;"",'[62]Active JE users'!$D619,"")</f>
        <v/>
      </c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t="str">
        <f>IF('[62]Active JE users'!$A620&lt;&gt;"",'[62]Active JE users'!$A620,"")</f>
        <v/>
      </c>
      <c r="Z620" t="str">
        <f>IF('[62]Active JE users'!$D620&lt;&gt;"",'[62]Active JE users'!$D620,"")</f>
        <v/>
      </c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t="str">
        <f>IF('[62]Active JE users'!$A621&lt;&gt;"",'[62]Active JE users'!$A621,"")</f>
        <v/>
      </c>
      <c r="Z621" t="str">
        <f>IF('[62]Active JE users'!$D621&lt;&gt;"",'[62]Active JE users'!$D621,"")</f>
        <v/>
      </c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t="str">
        <f>IF('[62]Active JE users'!$A622&lt;&gt;"",'[62]Active JE users'!$A622,"")</f>
        <v/>
      </c>
      <c r="Z622" t="str">
        <f>IF('[62]Active JE users'!$D622&lt;&gt;"",'[62]Active JE users'!$D622,"")</f>
        <v/>
      </c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t="str">
        <f>IF('[62]Active JE users'!$A623&lt;&gt;"",'[62]Active JE users'!$A623,"")</f>
        <v/>
      </c>
      <c r="Z623" t="str">
        <f>IF('[62]Active JE users'!$D623&lt;&gt;"",'[62]Active JE users'!$D623,"")</f>
        <v/>
      </c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t="str">
        <f>IF('[62]Active JE users'!$A624&lt;&gt;"",'[62]Active JE users'!$A624,"")</f>
        <v/>
      </c>
      <c r="Z624" t="str">
        <f>IF('[62]Active JE users'!$D624&lt;&gt;"",'[62]Active JE users'!$D624,"")</f>
        <v/>
      </c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t="str">
        <f>IF('[62]Active JE users'!$A625&lt;&gt;"",'[62]Active JE users'!$A625,"")</f>
        <v/>
      </c>
      <c r="Z625" t="str">
        <f>IF('[62]Active JE users'!$D625&lt;&gt;"",'[62]Active JE users'!$D625,"")</f>
        <v/>
      </c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t="str">
        <f>IF('[62]Active JE users'!$A626&lt;&gt;"",'[62]Active JE users'!$A626,"")</f>
        <v/>
      </c>
      <c r="Z626" t="str">
        <f>IF('[62]Active JE users'!$D626&lt;&gt;"",'[62]Active JE users'!$D626,"")</f>
        <v/>
      </c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t="str">
        <f>IF('[62]Active JE users'!$A627&lt;&gt;"",'[62]Active JE users'!$A627,"")</f>
        <v/>
      </c>
      <c r="Z627" t="str">
        <f>IF('[62]Active JE users'!$D627&lt;&gt;"",'[62]Active JE users'!$D627,"")</f>
        <v/>
      </c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t="str">
        <f>IF('[62]Active JE users'!$A628&lt;&gt;"",'[62]Active JE users'!$A628,"")</f>
        <v/>
      </c>
      <c r="Z628" t="str">
        <f>IF('[62]Active JE users'!$D628&lt;&gt;"",'[62]Active JE users'!$D628,"")</f>
        <v/>
      </c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t="str">
        <f>IF('[62]Active JE users'!$A629&lt;&gt;"",'[62]Active JE users'!$A629,"")</f>
        <v/>
      </c>
      <c r="Z629" t="str">
        <f>IF('[62]Active JE users'!$D629&lt;&gt;"",'[62]Active JE users'!$D629,"")</f>
        <v/>
      </c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t="str">
        <f>IF('[62]Active JE users'!$A630&lt;&gt;"",'[62]Active JE users'!$A630,"")</f>
        <v/>
      </c>
      <c r="Z630" t="str">
        <f>IF('[62]Active JE users'!$D630&lt;&gt;"",'[62]Active JE users'!$D630,"")</f>
        <v/>
      </c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t="str">
        <f>IF('[62]Active JE users'!$A631&lt;&gt;"",'[62]Active JE users'!$A631,"")</f>
        <v/>
      </c>
      <c r="Z631" t="str">
        <f>IF('[62]Active JE users'!$D631&lt;&gt;"",'[62]Active JE users'!$D631,"")</f>
        <v/>
      </c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t="str">
        <f>IF('[62]Active JE users'!$A632&lt;&gt;"",'[62]Active JE users'!$A632,"")</f>
        <v/>
      </c>
      <c r="Z632" t="str">
        <f>IF('[62]Active JE users'!$D632&lt;&gt;"",'[62]Active JE users'!$D632,"")</f>
        <v/>
      </c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t="str">
        <f>IF('[62]Active JE users'!$A633&lt;&gt;"",'[62]Active JE users'!$A633,"")</f>
        <v/>
      </c>
      <c r="Z633" t="str">
        <f>IF('[62]Active JE users'!$D633&lt;&gt;"",'[62]Active JE users'!$D633,"")</f>
        <v/>
      </c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t="str">
        <f>IF('[62]Active JE users'!$A634&lt;&gt;"",'[62]Active JE users'!$A634,"")</f>
        <v/>
      </c>
      <c r="Z634" t="str">
        <f>IF('[62]Active JE users'!$D634&lt;&gt;"",'[62]Active JE users'!$D634,"")</f>
        <v/>
      </c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t="str">
        <f>IF('[62]Active JE users'!$A635&lt;&gt;"",'[62]Active JE users'!$A635,"")</f>
        <v/>
      </c>
      <c r="Z635" t="str">
        <f>IF('[62]Active JE users'!$D635&lt;&gt;"",'[62]Active JE users'!$D635,"")</f>
        <v/>
      </c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t="str">
        <f>IF('[62]Active JE users'!$A636&lt;&gt;"",'[62]Active JE users'!$A636,"")</f>
        <v/>
      </c>
      <c r="Z636" t="str">
        <f>IF('[62]Active JE users'!$D636&lt;&gt;"",'[62]Active JE users'!$D636,"")</f>
        <v/>
      </c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t="str">
        <f>IF('[62]Active JE users'!$A637&lt;&gt;"",'[62]Active JE users'!$A637,"")</f>
        <v/>
      </c>
      <c r="Z637" t="str">
        <f>IF('[62]Active JE users'!$D637&lt;&gt;"",'[62]Active JE users'!$D637,"")</f>
        <v/>
      </c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t="str">
        <f>IF('[62]Active JE users'!$A638&lt;&gt;"",'[62]Active JE users'!$A638,"")</f>
        <v/>
      </c>
      <c r="Z638" t="str">
        <f>IF('[62]Active JE users'!$D638&lt;&gt;"",'[62]Active JE users'!$D638,"")</f>
        <v/>
      </c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t="str">
        <f>IF('[62]Active JE users'!$A639&lt;&gt;"",'[62]Active JE users'!$A639,"")</f>
        <v/>
      </c>
      <c r="Z639" t="str">
        <f>IF('[62]Active JE users'!$D639&lt;&gt;"",'[62]Active JE users'!$D639,"")</f>
        <v/>
      </c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t="str">
        <f>IF('[62]Active JE users'!$A640&lt;&gt;"",'[62]Active JE users'!$A640,"")</f>
        <v/>
      </c>
      <c r="Z640" t="str">
        <f>IF('[62]Active JE users'!$D640&lt;&gt;"",'[62]Active JE users'!$D640,"")</f>
        <v/>
      </c>
    </row>
    <row r="641" spans="25:26">
      <c r="Y641" t="str">
        <f>IF('[62]Active JE users'!$A641&lt;&gt;"",'[62]Active JE users'!$A641,"")</f>
        <v/>
      </c>
      <c r="Z641" t="str">
        <f>IF('[62]Active JE users'!$D641&lt;&gt;"",'[62]Active JE users'!$D641,"")</f>
        <v/>
      </c>
    </row>
    <row r="642" spans="25:26">
      <c r="Y642" t="str">
        <f>IF('[62]Active JE users'!$A642&lt;&gt;"",'[62]Active JE users'!$A642,"")</f>
        <v/>
      </c>
      <c r="Z642" t="str">
        <f>IF('[62]Active JE users'!$D642&lt;&gt;"",'[62]Active JE users'!$D642,"")</f>
        <v/>
      </c>
    </row>
    <row r="643" spans="25:26">
      <c r="Y643" t="str">
        <f>IF('[62]Active JE users'!$A643&lt;&gt;"",'[62]Active JE users'!$A643,"")</f>
        <v/>
      </c>
      <c r="Z643" t="str">
        <f>IF('[62]Active JE users'!$D643&lt;&gt;"",'[62]Active JE users'!$D643,"")</f>
        <v/>
      </c>
    </row>
    <row r="644" spans="25:26">
      <c r="Y644" t="str">
        <f>IF('[62]Active JE users'!$A644&lt;&gt;"",'[62]Active JE users'!$A644,"")</f>
        <v/>
      </c>
      <c r="Z644" t="str">
        <f>IF('[62]Active JE users'!$D644&lt;&gt;"",'[62]Active JE users'!$D644,"")</f>
        <v/>
      </c>
    </row>
    <row r="645" spans="25:26">
      <c r="Y645" t="str">
        <f>IF('[62]Active JE users'!$A645&lt;&gt;"",'[62]Active JE users'!$A645,"")</f>
        <v/>
      </c>
      <c r="Z645" t="str">
        <f>IF('[62]Active JE users'!$D645&lt;&gt;"",'[62]Active JE users'!$D645,"")</f>
        <v/>
      </c>
    </row>
    <row r="646" spans="25:26">
      <c r="Y646" t="str">
        <f>IF('[62]Active JE users'!$A646&lt;&gt;"",'[62]Active JE users'!$A646,"")</f>
        <v/>
      </c>
      <c r="Z646" t="str">
        <f>IF('[62]Active JE users'!$D646&lt;&gt;"",'[62]Active JE users'!$D646,"")</f>
        <v/>
      </c>
    </row>
    <row r="647" spans="25:26">
      <c r="Y647" t="str">
        <f>IF('[62]Active JE users'!$A647&lt;&gt;"",'[62]Active JE users'!$A647,"")</f>
        <v/>
      </c>
      <c r="Z647" t="str">
        <f>IF('[62]Active JE users'!$D647&lt;&gt;"",'[62]Active JE users'!$D647,"")</f>
        <v/>
      </c>
    </row>
    <row r="648" spans="25:26">
      <c r="Y648" t="str">
        <f>IF('[62]Active JE users'!$A648&lt;&gt;"",'[62]Active JE users'!$A648,"")</f>
        <v/>
      </c>
      <c r="Z648" t="str">
        <f>IF('[62]Active JE users'!$D648&lt;&gt;"",'[62]Active JE users'!$D648,"")</f>
        <v/>
      </c>
    </row>
    <row r="649" spans="25:26">
      <c r="Y649" t="str">
        <f>IF('[62]Active JE users'!$A649&lt;&gt;"",'[62]Active JE users'!$A649,"")</f>
        <v/>
      </c>
      <c r="Z649" t="str">
        <f>IF('[62]Active JE users'!$D649&lt;&gt;"",'[62]Active JE users'!$D649,"")</f>
        <v/>
      </c>
    </row>
    <row r="650" spans="25:26">
      <c r="Y650" t="str">
        <f>IF('[62]Active JE users'!$A650&lt;&gt;"",'[62]Active JE users'!$A650,"")</f>
        <v/>
      </c>
      <c r="Z650" t="str">
        <f>IF('[62]Active JE users'!$D650&lt;&gt;"",'[62]Active JE users'!$D650,"")</f>
        <v/>
      </c>
    </row>
    <row r="651" spans="25:26">
      <c r="Y651" t="str">
        <f>IF('[62]Active JE users'!$A651&lt;&gt;"",'[62]Active JE users'!$A651,"")</f>
        <v/>
      </c>
      <c r="Z651" t="str">
        <f>IF('[62]Active JE users'!$D651&lt;&gt;"",'[62]Active JE users'!$D651,"")</f>
        <v/>
      </c>
    </row>
    <row r="652" spans="25:26">
      <c r="Y652" t="str">
        <f>IF('[62]Active JE users'!$A652&lt;&gt;"",'[62]Active JE users'!$A652,"")</f>
        <v/>
      </c>
      <c r="Z652" t="str">
        <f>IF('[62]Active JE users'!$D652&lt;&gt;"",'[62]Active JE users'!$D652,"")</f>
        <v/>
      </c>
    </row>
    <row r="653" spans="25:26">
      <c r="Y653" t="str">
        <f>IF('[62]Active JE users'!$A653&lt;&gt;"",'[62]Active JE users'!$A653,"")</f>
        <v/>
      </c>
      <c r="Z653" t="str">
        <f>IF('[62]Active JE users'!$D653&lt;&gt;"",'[62]Active JE users'!$D653,"")</f>
        <v/>
      </c>
    </row>
    <row r="654" spans="25:26">
      <c r="Y654" t="str">
        <f>IF('[62]Active JE users'!$A654&lt;&gt;"",'[62]Active JE users'!$A654,"")</f>
        <v/>
      </c>
      <c r="Z654" t="str">
        <f>IF('[62]Active JE users'!$D654&lt;&gt;"",'[62]Active JE users'!$D654,"")</f>
        <v/>
      </c>
    </row>
    <row r="655" spans="25:26">
      <c r="Y655" t="str">
        <f>IF('[62]Active JE users'!$A655&lt;&gt;"",'[62]Active JE users'!$A655,"")</f>
        <v/>
      </c>
      <c r="Z655" t="str">
        <f>IF('[62]Active JE users'!$D655&lt;&gt;"",'[62]Active JE users'!$D655,"")</f>
        <v/>
      </c>
    </row>
    <row r="656" spans="25:26">
      <c r="Y656" t="str">
        <f>IF('[62]Active JE users'!$A656&lt;&gt;"",'[62]Active JE users'!$A656,"")</f>
        <v/>
      </c>
      <c r="Z656" t="str">
        <f>IF('[62]Active JE users'!$D656&lt;&gt;"",'[62]Active JE users'!$D656,"")</f>
        <v/>
      </c>
    </row>
    <row r="657" spans="25:26">
      <c r="Y657" t="str">
        <f>IF('[62]Active JE users'!$A657&lt;&gt;"",'[62]Active JE users'!$A657,"")</f>
        <v/>
      </c>
      <c r="Z657" t="str">
        <f>IF('[62]Active JE users'!$D657&lt;&gt;"",'[62]Active JE users'!$D657,"")</f>
        <v/>
      </c>
    </row>
    <row r="658" spans="25:26">
      <c r="Y658" t="str">
        <f>IF('[62]Active JE users'!$A658&lt;&gt;"",'[62]Active JE users'!$A658,"")</f>
        <v/>
      </c>
      <c r="Z658" t="str">
        <f>IF('[62]Active JE users'!$D658&lt;&gt;"",'[62]Active JE users'!$D658,"")</f>
        <v/>
      </c>
    </row>
    <row r="659" spans="25:26">
      <c r="Y659" t="str">
        <f>IF('[62]Active JE users'!$A659&lt;&gt;"",'[62]Active JE users'!$A659,"")</f>
        <v/>
      </c>
      <c r="Z659" t="str">
        <f>IF('[62]Active JE users'!$D659&lt;&gt;"",'[62]Active JE users'!$D659,"")</f>
        <v/>
      </c>
    </row>
    <row r="660" spans="25:26">
      <c r="Y660" t="str">
        <f>IF('[62]Active JE users'!$A660&lt;&gt;"",'[62]Active JE users'!$A660,"")</f>
        <v/>
      </c>
      <c r="Z660" t="str">
        <f>IF('[62]Active JE users'!$D660&lt;&gt;"",'[62]Active JE users'!$D660,"")</f>
        <v/>
      </c>
    </row>
    <row r="661" spans="25:26">
      <c r="Y661" t="str">
        <f>IF('[62]Active JE users'!$A661&lt;&gt;"",'[62]Active JE users'!$A661,"")</f>
        <v/>
      </c>
      <c r="Z661" t="str">
        <f>IF('[62]Active JE users'!$D661&lt;&gt;"",'[62]Active JE users'!$D661,"")</f>
        <v/>
      </c>
    </row>
    <row r="662" spans="25:26">
      <c r="Y662" t="str">
        <f>IF('[62]Active JE users'!$A662&lt;&gt;"",'[62]Active JE users'!$A662,"")</f>
        <v/>
      </c>
      <c r="Z662" t="str">
        <f>IF('[62]Active JE users'!$D662&lt;&gt;"",'[62]Active JE users'!$D662,"")</f>
        <v/>
      </c>
    </row>
    <row r="663" spans="25:26">
      <c r="Y663" t="str">
        <f>IF('[62]Active JE users'!$A663&lt;&gt;"",'[62]Active JE users'!$A663,"")</f>
        <v/>
      </c>
      <c r="Z663" t="str">
        <f>IF('[62]Active JE users'!$D663&lt;&gt;"",'[62]Active JE users'!$D663,"")</f>
        <v/>
      </c>
    </row>
    <row r="664" spans="25:26">
      <c r="Y664" t="str">
        <f>IF('[62]Active JE users'!$A664&lt;&gt;"",'[62]Active JE users'!$A664,"")</f>
        <v/>
      </c>
      <c r="Z664" t="str">
        <f>IF('[62]Active JE users'!$D664&lt;&gt;"",'[62]Active JE users'!$D664,"")</f>
        <v/>
      </c>
    </row>
    <row r="665" spans="25:26">
      <c r="Y665" t="str">
        <f>IF('[62]Active JE users'!$A665&lt;&gt;"",'[62]Active JE users'!$A665,"")</f>
        <v/>
      </c>
      <c r="Z665" t="str">
        <f>IF('[62]Active JE users'!$D665&lt;&gt;"",'[62]Active JE users'!$D665,"")</f>
        <v/>
      </c>
    </row>
    <row r="666" spans="25:26">
      <c r="Y666" t="str">
        <f>IF('[62]Active JE users'!$A666&lt;&gt;"",'[62]Active JE users'!$A666,"")</f>
        <v/>
      </c>
      <c r="Z666" t="str">
        <f>IF('[62]Active JE users'!$D666&lt;&gt;"",'[62]Active JE users'!$D666,"")</f>
        <v/>
      </c>
    </row>
    <row r="667" spans="25:26">
      <c r="Y667" t="str">
        <f>IF('[62]Active JE users'!$A667&lt;&gt;"",'[62]Active JE users'!$A667,"")</f>
        <v/>
      </c>
      <c r="Z667" t="str">
        <f>IF('[62]Active JE users'!$D667&lt;&gt;"",'[62]Active JE users'!$D667,"")</f>
        <v/>
      </c>
    </row>
    <row r="668" spans="25:26">
      <c r="Y668" t="str">
        <f>IF('[62]Active JE users'!$A668&lt;&gt;"",'[62]Active JE users'!$A668,"")</f>
        <v/>
      </c>
      <c r="Z668" t="str">
        <f>IF('[62]Active JE users'!$D668&lt;&gt;"",'[62]Active JE users'!$D668,"")</f>
        <v/>
      </c>
    </row>
    <row r="669" spans="25:26">
      <c r="Y669" t="str">
        <f>IF('[62]Active JE users'!$A669&lt;&gt;"",'[62]Active JE users'!$A669,"")</f>
        <v/>
      </c>
      <c r="Z669" t="str">
        <f>IF('[62]Active JE users'!$D669&lt;&gt;"",'[62]Active JE users'!$D669,"")</f>
        <v/>
      </c>
    </row>
    <row r="670" spans="25:26">
      <c r="Y670" t="str">
        <f>IF('[62]Active JE users'!$A670&lt;&gt;"",'[62]Active JE users'!$A670,"")</f>
        <v/>
      </c>
      <c r="Z670" t="str">
        <f>IF('[62]Active JE users'!$D670&lt;&gt;"",'[62]Active JE users'!$D670,"")</f>
        <v/>
      </c>
    </row>
    <row r="671" spans="25:26">
      <c r="Y671" t="str">
        <f>IF('[62]Active JE users'!$A671&lt;&gt;"",'[62]Active JE users'!$A671,"")</f>
        <v/>
      </c>
      <c r="Z671" t="str">
        <f>IF('[62]Active JE users'!$D671&lt;&gt;"",'[62]Active JE users'!$D671,"")</f>
        <v/>
      </c>
    </row>
    <row r="672" spans="25:26">
      <c r="Y672" t="str">
        <f>IF('[62]Active JE users'!$A672&lt;&gt;"",'[62]Active JE users'!$A672,"")</f>
        <v/>
      </c>
      <c r="Z672" t="str">
        <f>IF('[62]Active JE users'!$D672&lt;&gt;"",'[62]Active JE users'!$D672,"")</f>
        <v/>
      </c>
    </row>
    <row r="673" spans="25:26">
      <c r="Y673" t="str">
        <f>IF('[62]Active JE users'!$A673&lt;&gt;"",'[62]Active JE users'!$A673,"")</f>
        <v/>
      </c>
      <c r="Z673" t="str">
        <f>IF('[62]Active JE users'!$D673&lt;&gt;"",'[62]Active JE users'!$D673,"")</f>
        <v/>
      </c>
    </row>
    <row r="674" spans="25:26">
      <c r="Y674" t="str">
        <f>IF('[62]Active JE users'!$A674&lt;&gt;"",'[62]Active JE users'!$A674,"")</f>
        <v/>
      </c>
      <c r="Z674" t="str">
        <f>IF('[62]Active JE users'!$D674&lt;&gt;"",'[62]Active JE users'!$D674,"")</f>
        <v/>
      </c>
    </row>
    <row r="675" spans="25:26">
      <c r="Y675" t="str">
        <f>IF('[62]Active JE users'!$A675&lt;&gt;"",'[62]Active JE users'!$A675,"")</f>
        <v/>
      </c>
      <c r="Z675" t="str">
        <f>IF('[62]Active JE users'!$D675&lt;&gt;"",'[62]Active JE users'!$D675,"")</f>
        <v/>
      </c>
    </row>
    <row r="676" spans="25:26">
      <c r="Y676" t="str">
        <f>IF('[62]Active JE users'!$A676&lt;&gt;"",'[62]Active JE users'!$A676,"")</f>
        <v/>
      </c>
      <c r="Z676" t="str">
        <f>IF('[62]Active JE users'!$D676&lt;&gt;"",'[62]Active JE users'!$D676,"")</f>
        <v/>
      </c>
    </row>
    <row r="677" spans="25:26">
      <c r="Y677" t="str">
        <f>IF('[62]Active JE users'!$A677&lt;&gt;"",'[62]Active JE users'!$A677,"")</f>
        <v/>
      </c>
      <c r="Z677" t="str">
        <f>IF('[62]Active JE users'!$D677&lt;&gt;"",'[62]Active JE users'!$D677,"")</f>
        <v/>
      </c>
    </row>
    <row r="678" spans="25:26">
      <c r="Y678" t="str">
        <f>IF('[62]Active JE users'!$A678&lt;&gt;"",'[62]Active JE users'!$A678,"")</f>
        <v/>
      </c>
      <c r="Z678" t="str">
        <f>IF('[62]Active JE users'!$D678&lt;&gt;"",'[62]Active JE users'!$D678,"")</f>
        <v/>
      </c>
    </row>
    <row r="679" spans="25:26">
      <c r="Y679" t="str">
        <f>IF('[62]Active JE users'!$A679&lt;&gt;"",'[62]Active JE users'!$A679,"")</f>
        <v/>
      </c>
      <c r="Z679" t="str">
        <f>IF('[62]Active JE users'!$D679&lt;&gt;"",'[62]Active JE users'!$D679,"")</f>
        <v/>
      </c>
    </row>
    <row r="680" spans="25:26">
      <c r="Y680" t="str">
        <f>IF('[62]Active JE users'!$A680&lt;&gt;"",'[62]Active JE users'!$A680,"")</f>
        <v/>
      </c>
      <c r="Z680" t="str">
        <f>IF('[62]Active JE users'!$D680&lt;&gt;"",'[62]Active JE users'!$D680,"")</f>
        <v/>
      </c>
    </row>
    <row r="681" spans="25:26">
      <c r="Y681" t="str">
        <f>IF('[62]Active JE users'!$A681&lt;&gt;"",'[62]Active JE users'!$A681,"")</f>
        <v/>
      </c>
      <c r="Z681" t="str">
        <f>IF('[62]Active JE users'!$D681&lt;&gt;"",'[62]Active JE users'!$D681,"")</f>
        <v/>
      </c>
    </row>
    <row r="682" spans="25:26">
      <c r="Y682" t="str">
        <f>IF('[62]Active JE users'!$A682&lt;&gt;"",'[62]Active JE users'!$A682,"")</f>
        <v/>
      </c>
      <c r="Z682" t="str">
        <f>IF('[62]Active JE users'!$D682&lt;&gt;"",'[62]Active JE users'!$D682,"")</f>
        <v/>
      </c>
    </row>
    <row r="683" spans="25:26">
      <c r="Y683" t="str">
        <f>IF('[62]Active JE users'!$A683&lt;&gt;"",'[62]Active JE users'!$A683,"")</f>
        <v/>
      </c>
      <c r="Z683" t="str">
        <f>IF('[62]Active JE users'!$D683&lt;&gt;"",'[62]Active JE users'!$D683,"")</f>
        <v/>
      </c>
    </row>
    <row r="684" spans="25:26">
      <c r="Y684" t="str">
        <f>IF('[62]Active JE users'!$A684&lt;&gt;"",'[62]Active JE users'!$A684,"")</f>
        <v/>
      </c>
      <c r="Z684" t="str">
        <f>IF('[62]Active JE users'!$D684&lt;&gt;"",'[62]Active JE users'!$D684,"")</f>
        <v/>
      </c>
    </row>
    <row r="685" spans="25:26">
      <c r="Y685" t="str">
        <f>IF('[62]Active JE users'!$A685&lt;&gt;"",'[62]Active JE users'!$A685,"")</f>
        <v/>
      </c>
      <c r="Z685" t="str">
        <f>IF('[62]Active JE users'!$D685&lt;&gt;"",'[62]Active JE users'!$D685,"")</f>
        <v/>
      </c>
    </row>
    <row r="686" spans="25:26">
      <c r="Y686" t="str">
        <f>IF('[62]Active JE users'!$A686&lt;&gt;"",'[62]Active JE users'!$A686,"")</f>
        <v/>
      </c>
      <c r="Z686" t="str">
        <f>IF('[62]Active JE users'!$D686&lt;&gt;"",'[62]Active JE users'!$D686,"")</f>
        <v/>
      </c>
    </row>
    <row r="687" spans="25:26">
      <c r="Y687" t="str">
        <f>IF('[62]Active JE users'!$A687&lt;&gt;"",'[62]Active JE users'!$A687,"")</f>
        <v/>
      </c>
      <c r="Z687" t="str">
        <f>IF('[62]Active JE users'!$D687&lt;&gt;"",'[62]Active JE users'!$D687,"")</f>
        <v/>
      </c>
    </row>
    <row r="688" spans="25:26">
      <c r="Y688" t="str">
        <f>IF('[62]Active JE users'!$A688&lt;&gt;"",'[62]Active JE users'!$A688,"")</f>
        <v/>
      </c>
      <c r="Z688" t="str">
        <f>IF('[62]Active JE users'!$D688&lt;&gt;"",'[62]Active JE users'!$D688,"")</f>
        <v/>
      </c>
    </row>
    <row r="689" spans="25:26">
      <c r="Y689" t="str">
        <f>IF('[62]Active JE users'!$A689&lt;&gt;"",'[62]Active JE users'!$A689,"")</f>
        <v/>
      </c>
      <c r="Z689" t="str">
        <f>IF('[62]Active JE users'!$D689&lt;&gt;"",'[62]Active JE users'!$D689,"")</f>
        <v/>
      </c>
    </row>
    <row r="690" spans="25:26">
      <c r="Y690" t="str">
        <f>IF('[62]Active JE users'!$A690&lt;&gt;"",'[62]Active JE users'!$A690,"")</f>
        <v/>
      </c>
      <c r="Z690" t="str">
        <f>IF('[62]Active JE users'!$D690&lt;&gt;"",'[62]Active JE users'!$D690,"")</f>
        <v/>
      </c>
    </row>
    <row r="691" spans="25:26">
      <c r="Y691" t="str">
        <f>IF('[62]Active JE users'!$A691&lt;&gt;"",'[62]Active JE users'!$A691,"")</f>
        <v/>
      </c>
      <c r="Z691" t="str">
        <f>IF('[62]Active JE users'!$D691&lt;&gt;"",'[62]Active JE users'!$D691,"")</f>
        <v/>
      </c>
    </row>
    <row r="692" spans="25:26">
      <c r="Y692" t="str">
        <f>IF('[62]Active JE users'!$A692&lt;&gt;"",'[62]Active JE users'!$A692,"")</f>
        <v/>
      </c>
      <c r="Z692" t="str">
        <f>IF('[62]Active JE users'!$D692&lt;&gt;"",'[62]Active JE users'!$D692,"")</f>
        <v/>
      </c>
    </row>
    <row r="693" spans="25:26">
      <c r="Y693" t="str">
        <f>IF('[62]Active JE users'!$A693&lt;&gt;"",'[62]Active JE users'!$A693,"")</f>
        <v/>
      </c>
      <c r="Z693" t="str">
        <f>IF('[62]Active JE users'!$D693&lt;&gt;"",'[62]Active JE users'!$D693,"")</f>
        <v/>
      </c>
    </row>
    <row r="694" spans="25:26">
      <c r="Y694" t="str">
        <f>IF('[62]Active JE users'!$A694&lt;&gt;"",'[62]Active JE users'!$A694,"")</f>
        <v/>
      </c>
      <c r="Z694" t="str">
        <f>IF('[62]Active JE users'!$D694&lt;&gt;"",'[62]Active JE users'!$D694,"")</f>
        <v/>
      </c>
    </row>
    <row r="695" spans="25:26">
      <c r="Y695" t="str">
        <f>IF('[62]Active JE users'!$A695&lt;&gt;"",'[62]Active JE users'!$A695,"")</f>
        <v/>
      </c>
      <c r="Z695" t="str">
        <f>IF('[62]Active JE users'!$D695&lt;&gt;"",'[62]Active JE users'!$D695,"")</f>
        <v/>
      </c>
    </row>
    <row r="696" spans="25:26">
      <c r="Y696" t="str">
        <f>IF('[62]Active JE users'!$A696&lt;&gt;"",'[62]Active JE users'!$A696,"")</f>
        <v/>
      </c>
      <c r="Z696" t="str">
        <f>IF('[62]Active JE users'!$D696&lt;&gt;"",'[62]Active JE users'!$D696,"")</f>
        <v/>
      </c>
    </row>
    <row r="697" spans="25:26">
      <c r="Y697" t="str">
        <f>IF('[62]Active JE users'!$A697&lt;&gt;"",'[62]Active JE users'!$A697,"")</f>
        <v/>
      </c>
      <c r="Z697" t="str">
        <f>IF('[62]Active JE users'!$D697&lt;&gt;"",'[62]Active JE users'!$D697,"")</f>
        <v/>
      </c>
    </row>
    <row r="698" spans="25:26">
      <c r="Y698" t="str">
        <f>IF('[62]Active JE users'!$A698&lt;&gt;"",'[62]Active JE users'!$A698,"")</f>
        <v/>
      </c>
      <c r="Z698" t="str">
        <f>IF('[62]Active JE users'!$D698&lt;&gt;"",'[62]Active JE users'!$D698,"")</f>
        <v/>
      </c>
    </row>
    <row r="699" spans="25:26">
      <c r="Y699" t="str">
        <f>IF('[62]Active JE users'!$A699&lt;&gt;"",'[62]Active JE users'!$A699,"")</f>
        <v/>
      </c>
      <c r="Z699" t="str">
        <f>IF('[62]Active JE users'!$D699&lt;&gt;"",'[62]Active JE users'!$D699,"")</f>
        <v/>
      </c>
    </row>
    <row r="700" spans="25:26">
      <c r="Y700" t="str">
        <f>IF('[62]Active JE users'!$A700&lt;&gt;"",'[62]Active JE users'!$A700,"")</f>
        <v/>
      </c>
      <c r="Z700" t="str">
        <f>IF('[62]Active JE users'!$D700&lt;&gt;"",'[62]Active JE users'!$D700,"")</f>
        <v/>
      </c>
    </row>
    <row r="701" spans="25:26">
      <c r="Y701" t="str">
        <f>IF('[62]Active JE users'!$A701&lt;&gt;"",'[62]Active JE users'!$A701,"")</f>
        <v/>
      </c>
      <c r="Z701" t="str">
        <f>IF('[62]Active JE users'!$D701&lt;&gt;"",'[62]Active JE users'!$D701,"")</f>
        <v/>
      </c>
    </row>
    <row r="702" spans="25:26">
      <c r="Y702" t="str">
        <f>IF('[62]Active JE users'!$A702&lt;&gt;"",'[62]Active JE users'!$A702,"")</f>
        <v/>
      </c>
      <c r="Z702" t="str">
        <f>IF('[62]Active JE users'!$D702&lt;&gt;"",'[62]Active JE users'!$D702,"")</f>
        <v/>
      </c>
    </row>
    <row r="703" spans="25:26">
      <c r="Y703" t="str">
        <f>IF('[62]Active JE users'!$A703&lt;&gt;"",'[62]Active JE users'!$A703,"")</f>
        <v/>
      </c>
      <c r="Z703" t="str">
        <f>IF('[62]Active JE users'!$D703&lt;&gt;"",'[62]Active JE users'!$D703,"")</f>
        <v/>
      </c>
    </row>
    <row r="704" spans="25:26">
      <c r="Y704" t="str">
        <f>IF('[62]Active JE users'!$A704&lt;&gt;"",'[62]Active JE users'!$A704,"")</f>
        <v/>
      </c>
      <c r="Z704" t="str">
        <f>IF('[62]Active JE users'!$D704&lt;&gt;"",'[62]Active JE users'!$D704,"")</f>
        <v/>
      </c>
    </row>
    <row r="705" spans="25:26">
      <c r="Y705" t="str">
        <f>IF('[62]Active JE users'!$A705&lt;&gt;"",'[62]Active JE users'!$A705,"")</f>
        <v/>
      </c>
      <c r="Z705" t="str">
        <f>IF('[62]Active JE users'!$D705&lt;&gt;"",'[62]Active JE users'!$D705,"")</f>
        <v/>
      </c>
    </row>
    <row r="706" spans="25:26">
      <c r="Y706" t="str">
        <f>IF('[62]Active JE users'!$A706&lt;&gt;"",'[62]Active JE users'!$A706,"")</f>
        <v/>
      </c>
      <c r="Z706" t="str">
        <f>IF('[62]Active JE users'!$D706&lt;&gt;"",'[62]Active JE users'!$D706,"")</f>
        <v/>
      </c>
    </row>
    <row r="707" spans="25:26">
      <c r="Y707" t="str">
        <f>IF('[62]Active JE users'!$A707&lt;&gt;"",'[62]Active JE users'!$A707,"")</f>
        <v/>
      </c>
      <c r="Z707" t="str">
        <f>IF('[62]Active JE users'!$D707&lt;&gt;"",'[62]Active JE users'!$D707,"")</f>
        <v/>
      </c>
    </row>
    <row r="708" spans="25:26">
      <c r="Y708" t="str">
        <f>IF('[62]Active JE users'!$A708&lt;&gt;"",'[62]Active JE users'!$A708,"")</f>
        <v/>
      </c>
      <c r="Z708" t="str">
        <f>IF('[62]Active JE users'!$D708&lt;&gt;"",'[62]Active JE users'!$D708,"")</f>
        <v/>
      </c>
    </row>
    <row r="709" spans="25:26">
      <c r="Y709" t="str">
        <f>IF('[62]Active JE users'!$A709&lt;&gt;"",'[62]Active JE users'!$A709,"")</f>
        <v/>
      </c>
      <c r="Z709" t="str">
        <f>IF('[62]Active JE users'!$D709&lt;&gt;"",'[62]Active JE users'!$D709,"")</f>
        <v/>
      </c>
    </row>
    <row r="710" spans="25:26">
      <c r="Y710" t="str">
        <f>IF('[62]Active JE users'!$A710&lt;&gt;"",'[62]Active JE users'!$A710,"")</f>
        <v/>
      </c>
      <c r="Z710" t="str">
        <f>IF('[62]Active JE users'!$D710&lt;&gt;"",'[62]Active JE users'!$D710,"")</f>
        <v/>
      </c>
    </row>
    <row r="711" spans="25:26">
      <c r="Y711" t="str">
        <f>IF('[62]Active JE users'!$A711&lt;&gt;"",'[62]Active JE users'!$A711,"")</f>
        <v/>
      </c>
      <c r="Z711" t="str">
        <f>IF('[62]Active JE users'!$D711&lt;&gt;"",'[62]Active JE users'!$D711,"")</f>
        <v/>
      </c>
    </row>
    <row r="712" spans="25:26">
      <c r="Y712" t="str">
        <f>IF('[62]Active JE users'!$A712&lt;&gt;"",'[62]Active JE users'!$A712,"")</f>
        <v/>
      </c>
      <c r="Z712" t="str">
        <f>IF('[62]Active JE users'!$D712&lt;&gt;"",'[62]Active JE users'!$D712,"")</f>
        <v/>
      </c>
    </row>
    <row r="713" spans="25:26">
      <c r="Y713" t="str">
        <f>IF('[62]Active JE users'!$A713&lt;&gt;"",'[62]Active JE users'!$A713,"")</f>
        <v/>
      </c>
      <c r="Z713" t="str">
        <f>IF('[62]Active JE users'!$D713&lt;&gt;"",'[62]Active JE users'!$D713,"")</f>
        <v/>
      </c>
    </row>
    <row r="714" spans="25:26">
      <c r="Y714" t="str">
        <f>IF('[62]Active JE users'!$A714&lt;&gt;"",'[62]Active JE users'!$A714,"")</f>
        <v/>
      </c>
      <c r="Z714" t="str">
        <f>IF('[62]Active JE users'!$D714&lt;&gt;"",'[62]Active JE users'!$D714,"")</f>
        <v/>
      </c>
    </row>
    <row r="715" spans="25:26">
      <c r="Y715" t="str">
        <f>IF('[62]Active JE users'!$A715&lt;&gt;"",'[62]Active JE users'!$A715,"")</f>
        <v/>
      </c>
      <c r="Z715" t="str">
        <f>IF('[62]Active JE users'!$D715&lt;&gt;"",'[62]Active JE users'!$D715,"")</f>
        <v/>
      </c>
    </row>
    <row r="716" spans="25:26">
      <c r="Y716" t="str">
        <f>IF('[62]Active JE users'!$A716&lt;&gt;"",'[62]Active JE users'!$A716,"")</f>
        <v/>
      </c>
      <c r="Z716" t="str">
        <f>IF('[62]Active JE users'!$D716&lt;&gt;"",'[62]Active JE users'!$D716,"")</f>
        <v/>
      </c>
    </row>
    <row r="717" spans="25:26">
      <c r="Y717" t="str">
        <f>IF('[62]Active JE users'!$A717&lt;&gt;"",'[62]Active JE users'!$A717,"")</f>
        <v/>
      </c>
      <c r="Z717" t="str">
        <f>IF('[62]Active JE users'!$D717&lt;&gt;"",'[62]Active JE users'!$D717,"")</f>
        <v/>
      </c>
    </row>
    <row r="718" spans="25:26">
      <c r="Y718" t="str">
        <f>IF('[62]Active JE users'!$A718&lt;&gt;"",'[62]Active JE users'!$A718,"")</f>
        <v/>
      </c>
      <c r="Z718" t="str">
        <f>IF('[62]Active JE users'!$D718&lt;&gt;"",'[62]Active JE users'!$D718,"")</f>
        <v/>
      </c>
    </row>
    <row r="719" spans="25:26">
      <c r="Y719" t="str">
        <f>IF('[62]Active JE users'!$A719&lt;&gt;"",'[62]Active JE users'!$A719,"")</f>
        <v/>
      </c>
      <c r="Z719" t="str">
        <f>IF('[62]Active JE users'!$D719&lt;&gt;"",'[62]Active JE users'!$D719,"")</f>
        <v/>
      </c>
    </row>
    <row r="720" spans="25:26">
      <c r="Y720" t="str">
        <f>IF('[62]Active JE users'!$A720&lt;&gt;"",'[62]Active JE users'!$A720,"")</f>
        <v/>
      </c>
      <c r="Z720" t="str">
        <f>IF('[62]Active JE users'!$D720&lt;&gt;"",'[62]Active JE users'!$D720,"")</f>
        <v/>
      </c>
    </row>
    <row r="721" spans="25:26">
      <c r="Y721" t="str">
        <f>IF('[62]Active JE users'!$A721&lt;&gt;"",'[62]Active JE users'!$A721,"")</f>
        <v/>
      </c>
      <c r="Z721" t="str">
        <f>IF('[62]Active JE users'!$D721&lt;&gt;"",'[62]Active JE users'!$D721,"")</f>
        <v/>
      </c>
    </row>
    <row r="722" spans="25:26">
      <c r="Y722" t="str">
        <f>IF('[62]Active JE users'!$A722&lt;&gt;"",'[62]Active JE users'!$A722,"")</f>
        <v/>
      </c>
      <c r="Z722" t="str">
        <f>IF('[62]Active JE users'!$D722&lt;&gt;"",'[62]Active JE users'!$D722,"")</f>
        <v/>
      </c>
    </row>
    <row r="723" spans="25:26">
      <c r="Y723" t="str">
        <f>IF('[62]Active JE users'!$A723&lt;&gt;"",'[62]Active JE users'!$A723,"")</f>
        <v/>
      </c>
      <c r="Z723" t="str">
        <f>IF('[62]Active JE users'!$D723&lt;&gt;"",'[62]Active JE users'!$D723,"")</f>
        <v/>
      </c>
    </row>
    <row r="724" spans="25:26">
      <c r="Y724" t="str">
        <f>IF('[62]Active JE users'!$A724&lt;&gt;"",'[62]Active JE users'!$A724,"")</f>
        <v/>
      </c>
      <c r="Z724" t="str">
        <f>IF('[62]Active JE users'!$D724&lt;&gt;"",'[62]Active JE users'!$D724,"")</f>
        <v/>
      </c>
    </row>
    <row r="725" spans="25:26">
      <c r="Y725" t="str">
        <f>IF('[62]Active JE users'!$A725&lt;&gt;"",'[62]Active JE users'!$A725,"")</f>
        <v/>
      </c>
      <c r="Z725" t="str">
        <f>IF('[62]Active JE users'!$D725&lt;&gt;"",'[62]Active JE users'!$D725,"")</f>
        <v/>
      </c>
    </row>
    <row r="726" spans="25:26">
      <c r="Y726" t="str">
        <f>IF('[62]Active JE users'!$A726&lt;&gt;"",'[62]Active JE users'!$A726,"")</f>
        <v/>
      </c>
      <c r="Z726" t="str">
        <f>IF('[62]Active JE users'!$D726&lt;&gt;"",'[62]Active JE users'!$D726,"")</f>
        <v/>
      </c>
    </row>
    <row r="727" spans="25:26">
      <c r="Y727" t="str">
        <f>IF('[62]Active JE users'!$A727&lt;&gt;"",'[62]Active JE users'!$A727,"")</f>
        <v/>
      </c>
      <c r="Z727" t="str">
        <f>IF('[62]Active JE users'!$D727&lt;&gt;"",'[62]Active JE users'!$D727,"")</f>
        <v/>
      </c>
    </row>
    <row r="728" spans="25:26">
      <c r="Y728" t="str">
        <f>IF('[62]Active JE users'!$A728&lt;&gt;"",'[62]Active JE users'!$A728,"")</f>
        <v/>
      </c>
      <c r="Z728" t="str">
        <f>IF('[62]Active JE users'!$D728&lt;&gt;"",'[62]Active JE users'!$D728,"")</f>
        <v/>
      </c>
    </row>
    <row r="729" spans="25:26">
      <c r="Y729" t="str">
        <f>IF('[62]Active JE users'!$A729&lt;&gt;"",'[62]Active JE users'!$A729,"")</f>
        <v/>
      </c>
      <c r="Z729" t="str">
        <f>IF('[62]Active JE users'!$D729&lt;&gt;"",'[62]Active JE users'!$D729,"")</f>
        <v/>
      </c>
    </row>
    <row r="730" spans="25:26">
      <c r="Y730" t="str">
        <f>IF('[62]Active JE users'!$A730&lt;&gt;"",'[62]Active JE users'!$A730,"")</f>
        <v/>
      </c>
      <c r="Z730" t="str">
        <f>IF('[62]Active JE users'!$D730&lt;&gt;"",'[62]Active JE users'!$D730,"")</f>
        <v/>
      </c>
    </row>
    <row r="731" spans="25:26">
      <c r="Y731" t="str">
        <f>IF('[62]Active JE users'!$A731&lt;&gt;"",'[62]Active JE users'!$A731,"")</f>
        <v/>
      </c>
      <c r="Z731" t="str">
        <f>IF('[62]Active JE users'!$D731&lt;&gt;"",'[62]Active JE users'!$D731,"")</f>
        <v/>
      </c>
    </row>
    <row r="732" spans="25:26">
      <c r="Y732" t="str">
        <f>IF('[62]Active JE users'!$A732&lt;&gt;"",'[62]Active JE users'!$A732,"")</f>
        <v/>
      </c>
      <c r="Z732" t="str">
        <f>IF('[62]Active JE users'!$D732&lt;&gt;"",'[62]Active JE users'!$D732,"")</f>
        <v/>
      </c>
    </row>
    <row r="733" spans="25:26">
      <c r="Y733" t="str">
        <f>IF('[62]Active JE users'!$A733&lt;&gt;"",'[62]Active JE users'!$A733,"")</f>
        <v/>
      </c>
      <c r="Z733" t="str">
        <f>IF('[62]Active JE users'!$D733&lt;&gt;"",'[62]Active JE users'!$D733,"")</f>
        <v/>
      </c>
    </row>
    <row r="734" spans="25:26">
      <c r="Y734" t="str">
        <f>IF('[62]Active JE users'!$A734&lt;&gt;"",'[62]Active JE users'!$A734,"")</f>
        <v/>
      </c>
      <c r="Z734" t="str">
        <f>IF('[62]Active JE users'!$D734&lt;&gt;"",'[62]Active JE users'!$D734,"")</f>
        <v/>
      </c>
    </row>
    <row r="735" spans="25:26">
      <c r="Y735" t="str">
        <f>IF('[62]Active JE users'!$A735&lt;&gt;"",'[62]Active JE users'!$A735,"")</f>
        <v/>
      </c>
      <c r="Z735" t="str">
        <f>IF('[62]Active JE users'!$D735&lt;&gt;"",'[62]Active JE users'!$D735,"")</f>
        <v/>
      </c>
    </row>
    <row r="736" spans="25:26">
      <c r="Y736" t="str">
        <f>IF('[62]Active JE users'!$A736&lt;&gt;"",'[62]Active JE users'!$A736,"")</f>
        <v/>
      </c>
      <c r="Z736" t="str">
        <f>IF('[62]Active JE users'!$D736&lt;&gt;"",'[62]Active JE users'!$D736,"")</f>
        <v/>
      </c>
    </row>
    <row r="737" spans="25:26">
      <c r="Y737" t="str">
        <f>IF('[62]Active JE users'!$A737&lt;&gt;"",'[62]Active JE users'!$A737,"")</f>
        <v/>
      </c>
      <c r="Z737" t="str">
        <f>IF('[62]Active JE users'!$D737&lt;&gt;"",'[62]Active JE users'!$D737,"")</f>
        <v/>
      </c>
    </row>
    <row r="738" spans="25:26">
      <c r="Y738" t="str">
        <f>IF('[62]Active JE users'!$A738&lt;&gt;"",'[62]Active JE users'!$A738,"")</f>
        <v/>
      </c>
      <c r="Z738" t="str">
        <f>IF('[62]Active JE users'!$D738&lt;&gt;"",'[62]Active JE users'!$D738,"")</f>
        <v/>
      </c>
    </row>
    <row r="739" spans="25:26">
      <c r="Y739" t="str">
        <f>IF('[62]Active JE users'!$A739&lt;&gt;"",'[62]Active JE users'!$A739,"")</f>
        <v/>
      </c>
      <c r="Z739" t="str">
        <f>IF('[62]Active JE users'!$D739&lt;&gt;"",'[62]Active JE users'!$D739,"")</f>
        <v/>
      </c>
    </row>
    <row r="740" spans="25:26">
      <c r="Y740" t="str">
        <f>IF('[62]Active JE users'!$A740&lt;&gt;"",'[62]Active JE users'!$A740,"")</f>
        <v/>
      </c>
      <c r="Z740" t="str">
        <f>IF('[62]Active JE users'!$D740&lt;&gt;"",'[62]Active JE users'!$D740,"")</f>
        <v/>
      </c>
    </row>
    <row r="741" spans="25:26">
      <c r="Y741" t="str">
        <f>IF('[62]Active JE users'!$A741&lt;&gt;"",'[62]Active JE users'!$A741,"")</f>
        <v/>
      </c>
      <c r="Z741" t="str">
        <f>IF('[62]Active JE users'!$D741&lt;&gt;"",'[62]Active JE users'!$D741,"")</f>
        <v/>
      </c>
    </row>
    <row r="742" spans="25:26">
      <c r="Y742" t="str">
        <f>IF('[62]Active JE users'!$A742&lt;&gt;"",'[62]Active JE users'!$A742,"")</f>
        <v/>
      </c>
      <c r="Z742" t="str">
        <f>IF('[62]Active JE users'!$D742&lt;&gt;"",'[62]Active JE users'!$D742,"")</f>
        <v/>
      </c>
    </row>
    <row r="743" spans="25:26">
      <c r="Y743" t="str">
        <f>IF('[62]Active JE users'!$A743&lt;&gt;"",'[62]Active JE users'!$A743,"")</f>
        <v/>
      </c>
      <c r="Z743" t="str">
        <f>IF('[62]Active JE users'!$D743&lt;&gt;"",'[62]Active JE users'!$D743,"")</f>
        <v/>
      </c>
    </row>
    <row r="744" spans="25:26">
      <c r="Y744" t="str">
        <f>IF('[62]Active JE users'!$A744&lt;&gt;"",'[62]Active JE users'!$A744,"")</f>
        <v/>
      </c>
      <c r="Z744" t="str">
        <f>IF('[62]Active JE users'!$D744&lt;&gt;"",'[62]Active JE users'!$D744,"")</f>
        <v/>
      </c>
    </row>
    <row r="745" spans="25:26">
      <c r="Y745" t="str">
        <f>IF('[62]Active JE users'!$A745&lt;&gt;"",'[62]Active JE users'!$A745,"")</f>
        <v/>
      </c>
      <c r="Z745" t="str">
        <f>IF('[62]Active JE users'!$D745&lt;&gt;"",'[62]Active JE users'!$D745,"")</f>
        <v/>
      </c>
    </row>
    <row r="746" spans="25:26">
      <c r="Y746" t="str">
        <f>IF('[62]Active JE users'!$A746&lt;&gt;"",'[62]Active JE users'!$A746,"")</f>
        <v/>
      </c>
      <c r="Z746" t="str">
        <f>IF('[62]Active JE users'!$D746&lt;&gt;"",'[62]Active JE users'!$D746,"")</f>
        <v/>
      </c>
    </row>
    <row r="747" spans="25:26">
      <c r="Y747" t="str">
        <f>IF('[62]Active JE users'!$A747&lt;&gt;"",'[62]Active JE users'!$A747,"")</f>
        <v/>
      </c>
      <c r="Z747" t="str">
        <f>IF('[62]Active JE users'!$D747&lt;&gt;"",'[62]Active JE users'!$D747,"")</f>
        <v/>
      </c>
    </row>
    <row r="748" spans="25:26">
      <c r="Y748" t="str">
        <f>IF('[62]Active JE users'!$A748&lt;&gt;"",'[62]Active JE users'!$A748,"")</f>
        <v/>
      </c>
      <c r="Z748" t="str">
        <f>IF('[62]Active JE users'!$D748&lt;&gt;"",'[62]Active JE users'!$D748,"")</f>
        <v/>
      </c>
    </row>
    <row r="749" spans="25:26">
      <c r="Y749" t="str">
        <f>IF('[62]Active JE users'!$A749&lt;&gt;"",'[62]Active JE users'!$A749,"")</f>
        <v/>
      </c>
      <c r="Z749" t="str">
        <f>IF('[62]Active JE users'!$D749&lt;&gt;"",'[62]Active JE users'!$D749,"")</f>
        <v/>
      </c>
    </row>
    <row r="750" spans="25:26">
      <c r="Y750" t="str">
        <f>IF('[62]Active JE users'!$A750&lt;&gt;"",'[62]Active JE users'!$A750,"")</f>
        <v/>
      </c>
      <c r="Z750" t="str">
        <f>IF('[62]Active JE users'!$D750&lt;&gt;"",'[62]Active JE users'!$D750,"")</f>
        <v/>
      </c>
    </row>
    <row r="751" spans="25:26">
      <c r="Y751" t="str">
        <f>IF('[62]Active JE users'!$A751&lt;&gt;"",'[62]Active JE users'!$A751,"")</f>
        <v/>
      </c>
      <c r="Z751" t="str">
        <f>IF('[62]Active JE users'!$D751&lt;&gt;"",'[62]Active JE users'!$D751,"")</f>
        <v/>
      </c>
    </row>
    <row r="752" spans="25:26">
      <c r="Y752" t="str">
        <f>IF('[62]Active JE users'!$A752&lt;&gt;"",'[62]Active JE users'!$A752,"")</f>
        <v/>
      </c>
      <c r="Z752" t="str">
        <f>IF('[62]Active JE users'!$D752&lt;&gt;"",'[62]Active JE users'!$D752,"")</f>
        <v/>
      </c>
    </row>
    <row r="753" spans="25:26">
      <c r="Y753" t="str">
        <f>IF('[62]Active JE users'!$A753&lt;&gt;"",'[62]Active JE users'!$A753,"")</f>
        <v/>
      </c>
      <c r="Z753" t="str">
        <f>IF('[62]Active JE users'!$D753&lt;&gt;"",'[62]Active JE users'!$D753,"")</f>
        <v/>
      </c>
    </row>
    <row r="754" spans="25:26">
      <c r="Y754" t="str">
        <f>IF('[62]Active JE users'!$A754&lt;&gt;"",'[62]Active JE users'!$A754,"")</f>
        <v/>
      </c>
      <c r="Z754" t="str">
        <f>IF('[62]Active JE users'!$D754&lt;&gt;"",'[62]Active JE users'!$D754,"")</f>
        <v/>
      </c>
    </row>
    <row r="755" spans="25:26">
      <c r="Y755" t="str">
        <f>IF('[62]Active JE users'!$A755&lt;&gt;"",'[62]Active JE users'!$A755,"")</f>
        <v/>
      </c>
      <c r="Z755" t="str">
        <f>IF('[62]Active JE users'!$D755&lt;&gt;"",'[62]Active JE users'!$D755,"")</f>
        <v/>
      </c>
    </row>
    <row r="756" spans="25:26">
      <c r="Y756" t="str">
        <f>IF('[62]Active JE users'!$A756&lt;&gt;"",'[62]Active JE users'!$A756,"")</f>
        <v/>
      </c>
      <c r="Z756" t="str">
        <f>IF('[62]Active JE users'!$D756&lt;&gt;"",'[62]Active JE users'!$D756,"")</f>
        <v/>
      </c>
    </row>
    <row r="757" spans="25:26">
      <c r="Y757" t="str">
        <f>IF('[62]Active JE users'!$A757&lt;&gt;"",'[62]Active JE users'!$A757,"")</f>
        <v/>
      </c>
      <c r="Z757" t="str">
        <f>IF('[62]Active JE users'!$D757&lt;&gt;"",'[62]Active JE users'!$D757,"")</f>
        <v/>
      </c>
    </row>
    <row r="758" spans="25:26">
      <c r="Y758" t="str">
        <f>IF('[62]Active JE users'!$A758&lt;&gt;"",'[62]Active JE users'!$A758,"")</f>
        <v/>
      </c>
      <c r="Z758" t="str">
        <f>IF('[62]Active JE users'!$D758&lt;&gt;"",'[62]Active JE users'!$D758,"")</f>
        <v/>
      </c>
    </row>
    <row r="759" spans="25:26">
      <c r="Y759" t="str">
        <f>IF('[62]Active JE users'!$A759&lt;&gt;"",'[62]Active JE users'!$A759,"")</f>
        <v/>
      </c>
      <c r="Z759" t="str">
        <f>IF('[62]Active JE users'!$D759&lt;&gt;"",'[62]Active JE users'!$D759,"")</f>
        <v/>
      </c>
    </row>
    <row r="760" spans="25:26">
      <c r="Y760" t="str">
        <f>IF('[62]Active JE users'!$A760&lt;&gt;"",'[62]Active JE users'!$A760,"")</f>
        <v/>
      </c>
      <c r="Z760" t="str">
        <f>IF('[62]Active JE users'!$D760&lt;&gt;"",'[62]Active JE users'!$D760,"")</f>
        <v/>
      </c>
    </row>
    <row r="761" spans="25:26">
      <c r="Y761" t="str">
        <f>IF('[62]Active JE users'!$A761&lt;&gt;"",'[62]Active JE users'!$A761,"")</f>
        <v/>
      </c>
      <c r="Z761" t="str">
        <f>IF('[62]Active JE users'!$D761&lt;&gt;"",'[62]Active JE users'!$D761,"")</f>
        <v/>
      </c>
    </row>
    <row r="762" spans="25:26">
      <c r="Y762" t="str">
        <f>IF('[62]Active JE users'!$A762&lt;&gt;"",'[62]Active JE users'!$A762,"")</f>
        <v/>
      </c>
      <c r="Z762" t="str">
        <f>IF('[62]Active JE users'!$D762&lt;&gt;"",'[62]Active JE users'!$D762,"")</f>
        <v/>
      </c>
    </row>
    <row r="763" spans="25:26">
      <c r="Y763" t="str">
        <f>IF('[62]Active JE users'!$A763&lt;&gt;"",'[62]Active JE users'!$A763,"")</f>
        <v/>
      </c>
      <c r="Z763" t="str">
        <f>IF('[62]Active JE users'!$D763&lt;&gt;"",'[62]Active JE users'!$D763,"")</f>
        <v/>
      </c>
    </row>
    <row r="764" spans="25:26">
      <c r="Y764" t="str">
        <f>IF('[62]Active JE users'!$A764&lt;&gt;"",'[62]Active JE users'!$A764,"")</f>
        <v/>
      </c>
      <c r="Z764" t="str">
        <f>IF('[62]Active JE users'!$D764&lt;&gt;"",'[62]Active JE users'!$D764,"")</f>
        <v/>
      </c>
    </row>
    <row r="765" spans="25:26">
      <c r="Y765" t="str">
        <f>IF('[62]Active JE users'!$A765&lt;&gt;"",'[62]Active JE users'!$A765,"")</f>
        <v/>
      </c>
      <c r="Z765" t="str">
        <f>IF('[62]Active JE users'!$D765&lt;&gt;"",'[62]Active JE users'!$D765,"")</f>
        <v/>
      </c>
    </row>
    <row r="766" spans="25:26">
      <c r="Y766" t="str">
        <f>IF('[62]Active JE users'!$A766&lt;&gt;"",'[62]Active JE users'!$A766,"")</f>
        <v/>
      </c>
      <c r="Z766" t="str">
        <f>IF('[62]Active JE users'!$D766&lt;&gt;"",'[62]Active JE users'!$D766,"")</f>
        <v/>
      </c>
    </row>
    <row r="767" spans="25:26">
      <c r="Y767" t="str">
        <f>IF('[62]Active JE users'!$A767&lt;&gt;"",'[62]Active JE users'!$A767,"")</f>
        <v/>
      </c>
      <c r="Z767" t="str">
        <f>IF('[62]Active JE users'!$D767&lt;&gt;"",'[62]Active JE users'!$D767,"")</f>
        <v/>
      </c>
    </row>
    <row r="768" spans="25:26">
      <c r="Y768" t="str">
        <f>IF('[62]Active JE users'!$A768&lt;&gt;"",'[62]Active JE users'!$A768,"")</f>
        <v/>
      </c>
      <c r="Z768" t="str">
        <f>IF('[62]Active JE users'!$D768&lt;&gt;"",'[62]Active JE users'!$D768,"")</f>
        <v/>
      </c>
    </row>
    <row r="769" spans="25:26">
      <c r="Y769" t="str">
        <f>IF('[62]Active JE users'!$A769&lt;&gt;"",'[62]Active JE users'!$A769,"")</f>
        <v/>
      </c>
      <c r="Z769" t="str">
        <f>IF('[62]Active JE users'!$D769&lt;&gt;"",'[62]Active JE users'!$D769,"")</f>
        <v/>
      </c>
    </row>
    <row r="770" spans="25:26">
      <c r="Y770" t="str">
        <f>IF('[62]Active JE users'!$A770&lt;&gt;"",'[62]Active JE users'!$A770,"")</f>
        <v/>
      </c>
      <c r="Z770" t="str">
        <f>IF('[62]Active JE users'!$D770&lt;&gt;"",'[62]Active JE users'!$D770,"")</f>
        <v/>
      </c>
    </row>
    <row r="771" spans="25:26">
      <c r="Y771" t="str">
        <f>IF('[62]Active JE users'!$A771&lt;&gt;"",'[62]Active JE users'!$A771,"")</f>
        <v/>
      </c>
      <c r="Z771" t="str">
        <f>IF('[62]Active JE users'!$D771&lt;&gt;"",'[62]Active JE users'!$D771,"")</f>
        <v/>
      </c>
    </row>
    <row r="772" spans="25:26">
      <c r="Y772" t="str">
        <f>IF('[62]Active JE users'!$A772&lt;&gt;"",'[62]Active JE users'!$A772,"")</f>
        <v/>
      </c>
      <c r="Z772" t="str">
        <f>IF('[62]Active JE users'!$D772&lt;&gt;"",'[62]Active JE users'!$D772,"")</f>
        <v/>
      </c>
    </row>
    <row r="773" spans="25:26">
      <c r="Y773" t="str">
        <f>IF('[62]Active JE users'!$A773&lt;&gt;"",'[62]Active JE users'!$A773,"")</f>
        <v/>
      </c>
      <c r="Z773" t="str">
        <f>IF('[62]Active JE users'!$D773&lt;&gt;"",'[62]Active JE users'!$D773,"")</f>
        <v/>
      </c>
    </row>
    <row r="774" spans="25:26">
      <c r="Y774" t="str">
        <f>IF('[62]Active JE users'!$A774&lt;&gt;"",'[62]Active JE users'!$A774,"")</f>
        <v/>
      </c>
      <c r="Z774" t="str">
        <f>IF('[62]Active JE users'!$D774&lt;&gt;"",'[62]Active JE users'!$D774,"")</f>
        <v/>
      </c>
    </row>
    <row r="775" spans="25:26">
      <c r="Y775" t="str">
        <f>IF('[62]Active JE users'!$A775&lt;&gt;"",'[62]Active JE users'!$A775,"")</f>
        <v/>
      </c>
      <c r="Z775" t="str">
        <f>IF('[62]Active JE users'!$D775&lt;&gt;"",'[62]Active JE users'!$D775,"")</f>
        <v/>
      </c>
    </row>
    <row r="776" spans="25:26">
      <c r="Y776" t="str">
        <f>IF('[62]Active JE users'!$A776&lt;&gt;"",'[62]Active JE users'!$A776,"")</f>
        <v/>
      </c>
      <c r="Z776" t="str">
        <f>IF('[62]Active JE users'!$D776&lt;&gt;"",'[62]Active JE users'!$D776,"")</f>
        <v/>
      </c>
    </row>
    <row r="777" spans="25:26">
      <c r="Y777" t="str">
        <f>IF('[62]Active JE users'!$A777&lt;&gt;"",'[62]Active JE users'!$A777,"")</f>
        <v/>
      </c>
      <c r="Z777" t="str">
        <f>IF('[62]Active JE users'!$D777&lt;&gt;"",'[62]Active JE users'!$D777,"")</f>
        <v/>
      </c>
    </row>
    <row r="778" spans="25:26">
      <c r="Y778" t="str">
        <f>IF('[62]Active JE users'!$A778&lt;&gt;"",'[62]Active JE users'!$A778,"")</f>
        <v/>
      </c>
      <c r="Z778" t="str">
        <f>IF('[62]Active JE users'!$D778&lt;&gt;"",'[62]Active JE users'!$D778,"")</f>
        <v/>
      </c>
    </row>
    <row r="779" spans="25:26">
      <c r="Y779" t="str">
        <f>IF('[62]Active JE users'!$A779&lt;&gt;"",'[62]Active JE users'!$A779,"")</f>
        <v/>
      </c>
      <c r="Z779" t="str">
        <f>IF('[62]Active JE users'!$D779&lt;&gt;"",'[62]Active JE users'!$D779,"")</f>
        <v/>
      </c>
    </row>
    <row r="780" spans="25:26">
      <c r="Y780" t="str">
        <f>IF('[62]Active JE users'!$A780&lt;&gt;"",'[62]Active JE users'!$A780,"")</f>
        <v/>
      </c>
      <c r="Z780" t="str">
        <f>IF('[62]Active JE users'!$D780&lt;&gt;"",'[62]Active JE users'!$D780,"")</f>
        <v/>
      </c>
    </row>
    <row r="781" spans="25:26">
      <c r="Y781" t="str">
        <f>IF('[62]Active JE users'!$A781&lt;&gt;"",'[62]Active JE users'!$A781,"")</f>
        <v/>
      </c>
      <c r="Z781" t="str">
        <f>IF('[62]Active JE users'!$D781&lt;&gt;"",'[62]Active JE users'!$D781,"")</f>
        <v/>
      </c>
    </row>
    <row r="782" spans="25:26">
      <c r="Y782" t="str">
        <f>IF('[62]Active JE users'!$A782&lt;&gt;"",'[62]Active JE users'!$A782,"")</f>
        <v/>
      </c>
      <c r="Z782" t="str">
        <f>IF('[62]Active JE users'!$D782&lt;&gt;"",'[62]Active JE users'!$D782,"")</f>
        <v/>
      </c>
    </row>
    <row r="783" spans="25:26">
      <c r="Y783" t="str">
        <f>IF('[62]Active JE users'!$A783&lt;&gt;"",'[62]Active JE users'!$A783,"")</f>
        <v/>
      </c>
      <c r="Z783" t="str">
        <f>IF('[62]Active JE users'!$D783&lt;&gt;"",'[62]Active JE users'!$D783,"")</f>
        <v/>
      </c>
    </row>
    <row r="784" spans="25:26">
      <c r="Y784" t="str">
        <f>IF('[62]Active JE users'!$A784&lt;&gt;"",'[62]Active JE users'!$A784,"")</f>
        <v/>
      </c>
      <c r="Z784" t="str">
        <f>IF('[62]Active JE users'!$D784&lt;&gt;"",'[62]Active JE users'!$D784,"")</f>
        <v/>
      </c>
    </row>
    <row r="785" spans="25:26">
      <c r="Y785" t="str">
        <f>IF('[62]Active JE users'!$A785&lt;&gt;"",'[62]Active JE users'!$A785,"")</f>
        <v/>
      </c>
      <c r="Z785" t="str">
        <f>IF('[62]Active JE users'!$D785&lt;&gt;"",'[62]Active JE users'!$D785,"")</f>
        <v/>
      </c>
    </row>
    <row r="786" spans="25:26">
      <c r="Y786" t="str">
        <f>IF('[62]Active JE users'!$A786&lt;&gt;"",'[62]Active JE users'!$A786,"")</f>
        <v/>
      </c>
      <c r="Z786" t="str">
        <f>IF('[62]Active JE users'!$D786&lt;&gt;"",'[62]Active JE users'!$D786,"")</f>
        <v/>
      </c>
    </row>
    <row r="787" spans="25:26">
      <c r="Y787" t="str">
        <f>IF('[62]Active JE users'!$A787&lt;&gt;"",'[62]Active JE users'!$A787,"")</f>
        <v/>
      </c>
      <c r="Z787" t="str">
        <f>IF('[62]Active JE users'!$D787&lt;&gt;"",'[62]Active JE users'!$D787,"")</f>
        <v/>
      </c>
    </row>
    <row r="788" spans="25:26">
      <c r="Y788" t="str">
        <f>IF('[62]Active JE users'!$A788&lt;&gt;"",'[62]Active JE users'!$A788,"")</f>
        <v/>
      </c>
      <c r="Z788" t="str">
        <f>IF('[62]Active JE users'!$D788&lt;&gt;"",'[62]Active JE users'!$D788,"")</f>
        <v/>
      </c>
    </row>
    <row r="789" spans="25:26">
      <c r="Y789" t="str">
        <f>IF('[62]Active JE users'!$A789&lt;&gt;"",'[62]Active JE users'!$A789,"")</f>
        <v/>
      </c>
      <c r="Z789" t="str">
        <f>IF('[62]Active JE users'!$D789&lt;&gt;"",'[62]Active JE users'!$D789,"")</f>
        <v/>
      </c>
    </row>
    <row r="790" spans="25:26">
      <c r="Y790" t="str">
        <f>IF('[62]Active JE users'!$A790&lt;&gt;"",'[62]Active JE users'!$A790,"")</f>
        <v/>
      </c>
      <c r="Z790" t="str">
        <f>IF('[62]Active JE users'!$D790&lt;&gt;"",'[62]Active JE users'!$D790,"")</f>
        <v/>
      </c>
    </row>
    <row r="791" spans="25:26">
      <c r="Y791" t="str">
        <f>IF('[62]Active JE users'!$A791&lt;&gt;"",'[62]Active JE users'!$A791,"")</f>
        <v/>
      </c>
      <c r="Z791" t="str">
        <f>IF('[62]Active JE users'!$D791&lt;&gt;"",'[62]Active JE users'!$D791,"")</f>
        <v/>
      </c>
    </row>
    <row r="792" spans="25:26">
      <c r="Y792" t="str">
        <f>IF('[62]Active JE users'!$A792&lt;&gt;"",'[62]Active JE users'!$A792,"")</f>
        <v/>
      </c>
      <c r="Z792" t="str">
        <f>IF('[62]Active JE users'!$D792&lt;&gt;"",'[62]Active JE users'!$D792,"")</f>
        <v/>
      </c>
    </row>
    <row r="793" spans="25:26">
      <c r="Y793" t="str">
        <f>IF('[62]Active JE users'!$A793&lt;&gt;"",'[62]Active JE users'!$A793,"")</f>
        <v/>
      </c>
      <c r="Z793" t="str">
        <f>IF('[62]Active JE users'!$D793&lt;&gt;"",'[62]Active JE users'!$D793,"")</f>
        <v/>
      </c>
    </row>
    <row r="794" spans="25:26">
      <c r="Y794" t="str">
        <f>IF('[62]Active JE users'!$A794&lt;&gt;"",'[62]Active JE users'!$A794,"")</f>
        <v/>
      </c>
      <c r="Z794" t="str">
        <f>IF('[62]Active JE users'!$D794&lt;&gt;"",'[62]Active JE users'!$D794,"")</f>
        <v/>
      </c>
    </row>
    <row r="795" spans="25:26">
      <c r="Y795" t="str">
        <f>IF('[62]Active JE users'!$A795&lt;&gt;"",'[62]Active JE users'!$A795,"")</f>
        <v/>
      </c>
      <c r="Z795" t="str">
        <f>IF('[62]Active JE users'!$D795&lt;&gt;"",'[62]Active JE users'!$D795,"")</f>
        <v/>
      </c>
    </row>
    <row r="796" spans="25:26">
      <c r="Y796" t="str">
        <f>IF('[62]Active JE users'!$A796&lt;&gt;"",'[62]Active JE users'!$A796,"")</f>
        <v/>
      </c>
      <c r="Z796" t="str">
        <f>IF('[62]Active JE users'!$D796&lt;&gt;"",'[62]Active JE users'!$D796,"")</f>
        <v/>
      </c>
    </row>
    <row r="797" spans="25:26">
      <c r="Y797" t="str">
        <f>IF('[62]Active JE users'!$A797&lt;&gt;"",'[62]Active JE users'!$A797,"")</f>
        <v/>
      </c>
      <c r="Z797" t="str">
        <f>IF('[62]Active JE users'!$D797&lt;&gt;"",'[62]Active JE users'!$D797,"")</f>
        <v/>
      </c>
    </row>
    <row r="798" spans="25:26">
      <c r="Y798" t="str">
        <f>IF('[62]Active JE users'!$A798&lt;&gt;"",'[62]Active JE users'!$A798,"")</f>
        <v/>
      </c>
      <c r="Z798" t="str">
        <f>IF('[62]Active JE users'!$D798&lt;&gt;"",'[62]Active JE users'!$D798,"")</f>
        <v/>
      </c>
    </row>
    <row r="799" spans="25:26">
      <c r="Y799" t="str">
        <f>IF('[62]Active JE users'!$A799&lt;&gt;"",'[62]Active JE users'!$A799,"")</f>
        <v/>
      </c>
      <c r="Z799" t="str">
        <f>IF('[62]Active JE users'!$D799&lt;&gt;"",'[62]Active JE users'!$D799,"")</f>
        <v/>
      </c>
    </row>
    <row r="800" spans="25:26">
      <c r="Y800" t="str">
        <f>IF('[62]Active JE users'!$A800&lt;&gt;"",'[62]Active JE users'!$A800,"")</f>
        <v/>
      </c>
      <c r="Z800" t="str">
        <f>IF('[62]Active JE users'!$D800&lt;&gt;"",'[62]Active JE users'!$D800,"")</f>
        <v/>
      </c>
    </row>
    <row r="801" spans="25:26">
      <c r="Y801" t="str">
        <f>IF('[62]Active JE users'!$A801&lt;&gt;"",'[62]Active JE users'!$A801,"")</f>
        <v/>
      </c>
      <c r="Z801" t="str">
        <f>IF('[62]Active JE users'!$D801&lt;&gt;"",'[62]Active JE users'!$D801,"")</f>
        <v/>
      </c>
    </row>
    <row r="802" spans="25:26">
      <c r="Y802" t="str">
        <f>IF('[62]Active JE users'!$A802&lt;&gt;"",'[62]Active JE users'!$A802,"")</f>
        <v/>
      </c>
      <c r="Z802" t="str">
        <f>IF('[62]Active JE users'!$D802&lt;&gt;"",'[62]Active JE users'!$D802,"")</f>
        <v/>
      </c>
    </row>
    <row r="803" spans="25:26">
      <c r="Y803" t="str">
        <f>IF('[62]Active JE users'!$A803&lt;&gt;"",'[62]Active JE users'!$A803,"")</f>
        <v/>
      </c>
      <c r="Z803" t="str">
        <f>IF('[62]Active JE users'!$D803&lt;&gt;"",'[62]Active JE users'!$D803,"")</f>
        <v/>
      </c>
    </row>
    <row r="804" spans="25:26">
      <c r="Y804" t="str">
        <f>IF('[62]Active JE users'!$A804&lt;&gt;"",'[62]Active JE users'!$A804,"")</f>
        <v/>
      </c>
      <c r="Z804" t="str">
        <f>IF('[62]Active JE users'!$D804&lt;&gt;"",'[62]Active JE users'!$D804,"")</f>
        <v/>
      </c>
    </row>
    <row r="805" spans="25:26">
      <c r="Y805" t="str">
        <f>IF('[62]Active JE users'!$A805&lt;&gt;"",'[62]Active JE users'!$A805,"")</f>
        <v/>
      </c>
      <c r="Z805" t="str">
        <f>IF('[62]Active JE users'!$D805&lt;&gt;"",'[62]Active JE users'!$D805,"")</f>
        <v/>
      </c>
    </row>
    <row r="806" spans="25:26">
      <c r="Y806" t="str">
        <f>IF('[62]Active JE users'!$A806&lt;&gt;"",'[62]Active JE users'!$A806,"")</f>
        <v/>
      </c>
      <c r="Z806" t="str">
        <f>IF('[62]Active JE users'!$D806&lt;&gt;"",'[62]Active JE users'!$D806,"")</f>
        <v/>
      </c>
    </row>
    <row r="807" spans="25:26">
      <c r="Y807" t="str">
        <f>IF('[62]Active JE users'!$A807&lt;&gt;"",'[62]Active JE users'!$A807,"")</f>
        <v/>
      </c>
      <c r="Z807" t="str">
        <f>IF('[62]Active JE users'!$D807&lt;&gt;"",'[62]Active JE users'!$D807,"")</f>
        <v/>
      </c>
    </row>
    <row r="808" spans="25:26">
      <c r="Y808" t="str">
        <f>IF('[62]Active JE users'!$A808&lt;&gt;"",'[62]Active JE users'!$A808,"")</f>
        <v/>
      </c>
      <c r="Z808" t="str">
        <f>IF('[62]Active JE users'!$D808&lt;&gt;"",'[62]Active JE users'!$D808,"")</f>
        <v/>
      </c>
    </row>
    <row r="809" spans="25:26">
      <c r="Y809" t="str">
        <f>IF('[62]Active JE users'!$A809&lt;&gt;"",'[62]Active JE users'!$A809,"")</f>
        <v/>
      </c>
      <c r="Z809" t="str">
        <f>IF('[62]Active JE users'!$D809&lt;&gt;"",'[62]Active JE users'!$D809,"")</f>
        <v/>
      </c>
    </row>
    <row r="810" spans="25:26">
      <c r="Y810" t="str">
        <f>IF('[62]Active JE users'!$A810&lt;&gt;"",'[62]Active JE users'!$A810,"")</f>
        <v/>
      </c>
      <c r="Z810" t="str">
        <f>IF('[62]Active JE users'!$D810&lt;&gt;"",'[62]Active JE users'!$D810,"")</f>
        <v/>
      </c>
    </row>
    <row r="811" spans="25:26">
      <c r="Y811" t="str">
        <f>IF('[62]Active JE users'!$A811&lt;&gt;"",'[62]Active JE users'!$A811,"")</f>
        <v/>
      </c>
      <c r="Z811" t="str">
        <f>IF('[62]Active JE users'!$D811&lt;&gt;"",'[62]Active JE users'!$D811,"")</f>
        <v/>
      </c>
    </row>
    <row r="812" spans="25:26">
      <c r="Y812" t="str">
        <f>IF('[62]Active JE users'!$A812&lt;&gt;"",'[62]Active JE users'!$A812,"")</f>
        <v/>
      </c>
      <c r="Z812" t="str">
        <f>IF('[62]Active JE users'!$D812&lt;&gt;"",'[62]Active JE users'!$D812,"")</f>
        <v/>
      </c>
    </row>
    <row r="813" spans="25:26">
      <c r="Y813" t="str">
        <f>IF('[62]Active JE users'!$A813&lt;&gt;"",'[62]Active JE users'!$A813,"")</f>
        <v/>
      </c>
      <c r="Z813" t="str">
        <f>IF('[62]Active JE users'!$D813&lt;&gt;"",'[62]Active JE users'!$D813,"")</f>
        <v/>
      </c>
    </row>
    <row r="814" spans="25:26">
      <c r="Y814" t="str">
        <f>IF('[62]Active JE users'!$A814&lt;&gt;"",'[62]Active JE users'!$A814,"")</f>
        <v/>
      </c>
      <c r="Z814" t="str">
        <f>IF('[62]Active JE users'!$D814&lt;&gt;"",'[62]Active JE users'!$D814,"")</f>
        <v/>
      </c>
    </row>
    <row r="815" spans="25:26">
      <c r="Y815" t="str">
        <f>IF('[62]Active JE users'!$A815&lt;&gt;"",'[62]Active JE users'!$A815,"")</f>
        <v/>
      </c>
      <c r="Z815" t="str">
        <f>IF('[62]Active JE users'!$D815&lt;&gt;"",'[62]Active JE users'!$D815,"")</f>
        <v/>
      </c>
    </row>
    <row r="816" spans="25:26">
      <c r="Y816" t="str">
        <f>IF('[62]Active JE users'!$A816&lt;&gt;"",'[62]Active JE users'!$A816,"")</f>
        <v/>
      </c>
      <c r="Z816" t="str">
        <f>IF('[62]Active JE users'!$D816&lt;&gt;"",'[62]Active JE users'!$D816,"")</f>
        <v/>
      </c>
    </row>
    <row r="817" spans="25:26">
      <c r="Y817" t="str">
        <f>IF('[62]Active JE users'!$A817&lt;&gt;"",'[62]Active JE users'!$A817,"")</f>
        <v/>
      </c>
      <c r="Z817" t="str">
        <f>IF('[62]Active JE users'!$D817&lt;&gt;"",'[62]Active JE users'!$D817,"")</f>
        <v/>
      </c>
    </row>
    <row r="818" spans="25:26">
      <c r="Y818" t="str">
        <f>IF('[62]Active JE users'!$A818&lt;&gt;"",'[62]Active JE users'!$A818,"")</f>
        <v/>
      </c>
      <c r="Z818" t="str">
        <f>IF('[62]Active JE users'!$D818&lt;&gt;"",'[62]Active JE users'!$D818,"")</f>
        <v/>
      </c>
    </row>
    <row r="819" spans="25:26">
      <c r="Y819" t="str">
        <f>IF('[62]Active JE users'!$A819&lt;&gt;"",'[62]Active JE users'!$A819,"")</f>
        <v/>
      </c>
      <c r="Z819" t="str">
        <f>IF('[62]Active JE users'!$D819&lt;&gt;"",'[62]Active JE users'!$D819,"")</f>
        <v/>
      </c>
    </row>
    <row r="820" spans="25:26">
      <c r="Y820" t="str">
        <f>IF('[62]Active JE users'!$A820&lt;&gt;"",'[62]Active JE users'!$A820,"")</f>
        <v/>
      </c>
      <c r="Z820" t="str">
        <f>IF('[62]Active JE users'!$D820&lt;&gt;"",'[62]Active JE users'!$D820,"")</f>
        <v/>
      </c>
    </row>
    <row r="821" spans="25:26">
      <c r="Y821" t="str">
        <f>IF('[62]Active JE users'!$A821&lt;&gt;"",'[62]Active JE users'!$A821,"")</f>
        <v/>
      </c>
      <c r="Z821" t="str">
        <f>IF('[62]Active JE users'!$D821&lt;&gt;"",'[62]Active JE users'!$D821,"")</f>
        <v/>
      </c>
    </row>
    <row r="822" spans="25:26">
      <c r="Y822" t="str">
        <f>IF('[62]Active JE users'!$A822&lt;&gt;"",'[62]Active JE users'!$A822,"")</f>
        <v/>
      </c>
      <c r="Z822" t="str">
        <f>IF('[62]Active JE users'!$D822&lt;&gt;"",'[62]Active JE users'!$D822,"")</f>
        <v/>
      </c>
    </row>
    <row r="823" spans="25:26">
      <c r="Y823" t="str">
        <f>IF('[62]Active JE users'!$A823&lt;&gt;"",'[62]Active JE users'!$A823,"")</f>
        <v/>
      </c>
      <c r="Z823" t="str">
        <f>IF('[62]Active JE users'!$D823&lt;&gt;"",'[62]Active JE users'!$D823,"")</f>
        <v/>
      </c>
    </row>
    <row r="824" spans="25:26">
      <c r="Y824" t="str">
        <f>IF('[62]Active JE users'!$A824&lt;&gt;"",'[62]Active JE users'!$A824,"")</f>
        <v/>
      </c>
      <c r="Z824" t="str">
        <f>IF('[62]Active JE users'!$D824&lt;&gt;"",'[62]Active JE users'!$D824,"")</f>
        <v/>
      </c>
    </row>
    <row r="825" spans="25:26">
      <c r="Y825" t="str">
        <f>IF('[62]Active JE users'!$A825&lt;&gt;"",'[62]Active JE users'!$A825,"")</f>
        <v/>
      </c>
      <c r="Z825" t="str">
        <f>IF('[62]Active JE users'!$D825&lt;&gt;"",'[62]Active JE users'!$D825,"")</f>
        <v/>
      </c>
    </row>
    <row r="826" spans="25:26">
      <c r="Y826" t="str">
        <f>IF('[62]Active JE users'!$A826&lt;&gt;"",'[62]Active JE users'!$A826,"")</f>
        <v/>
      </c>
      <c r="Z826" t="str">
        <f>IF('[62]Active JE users'!$D826&lt;&gt;"",'[62]Active JE users'!$D826,"")</f>
        <v/>
      </c>
    </row>
    <row r="827" spans="25:26">
      <c r="Y827" t="str">
        <f>IF('[62]Active JE users'!$A827&lt;&gt;"",'[62]Active JE users'!$A827,"")</f>
        <v/>
      </c>
      <c r="Z827" t="str">
        <f>IF('[62]Active JE users'!$D827&lt;&gt;"",'[62]Active JE users'!$D827,"")</f>
        <v/>
      </c>
    </row>
    <row r="828" spans="25:26">
      <c r="Y828" t="str">
        <f>IF('[62]Active JE users'!$A828&lt;&gt;"",'[62]Active JE users'!$A828,"")</f>
        <v/>
      </c>
      <c r="Z828" t="str">
        <f>IF('[62]Active JE users'!$D828&lt;&gt;"",'[62]Active JE users'!$D828,"")</f>
        <v/>
      </c>
    </row>
    <row r="829" spans="25:26">
      <c r="Y829" t="str">
        <f>IF('[62]Active JE users'!$A829&lt;&gt;"",'[62]Active JE users'!$A829,"")</f>
        <v/>
      </c>
      <c r="Z829" t="str">
        <f>IF('[62]Active JE users'!$D829&lt;&gt;"",'[62]Active JE users'!$D829,"")</f>
        <v/>
      </c>
    </row>
    <row r="830" spans="25:26">
      <c r="Y830" t="str">
        <f>IF('[62]Active JE users'!$A830&lt;&gt;"",'[62]Active JE users'!$A830,"")</f>
        <v/>
      </c>
      <c r="Z830" t="str">
        <f>IF('[62]Active JE users'!$D830&lt;&gt;"",'[62]Active JE users'!$D830,"")</f>
        <v/>
      </c>
    </row>
    <row r="831" spans="25:26">
      <c r="Y831" t="str">
        <f>IF('[62]Active JE users'!$A831&lt;&gt;"",'[62]Active JE users'!$A831,"")</f>
        <v/>
      </c>
      <c r="Z831" t="str">
        <f>IF('[62]Active JE users'!$D831&lt;&gt;"",'[62]Active JE users'!$D831,"")</f>
        <v/>
      </c>
    </row>
    <row r="832" spans="25:26">
      <c r="Y832" t="str">
        <f>IF('[62]Active JE users'!$A832&lt;&gt;"",'[62]Active JE users'!$A832,"")</f>
        <v/>
      </c>
      <c r="Z832" t="str">
        <f>IF('[62]Active JE users'!$D832&lt;&gt;"",'[62]Active JE users'!$D832,"")</f>
        <v/>
      </c>
    </row>
    <row r="833" spans="25:26">
      <c r="Y833" t="str">
        <f>IF('[62]Active JE users'!$A833&lt;&gt;"",'[62]Active JE users'!$A833,"")</f>
        <v/>
      </c>
      <c r="Z833" t="str">
        <f>IF('[62]Active JE users'!$D833&lt;&gt;"",'[62]Active JE users'!$D833,"")</f>
        <v/>
      </c>
    </row>
    <row r="834" spans="25:26">
      <c r="Y834" t="str">
        <f>IF('[62]Active JE users'!$A834&lt;&gt;"",'[62]Active JE users'!$A834,"")</f>
        <v/>
      </c>
      <c r="Z834" t="str">
        <f>IF('[62]Active JE users'!$D834&lt;&gt;"",'[62]Active JE users'!$D834,"")</f>
        <v/>
      </c>
    </row>
    <row r="835" spans="25:26">
      <c r="Y835" t="str">
        <f>IF('[62]Active JE users'!$A835&lt;&gt;"",'[62]Active JE users'!$A835,"")</f>
        <v/>
      </c>
      <c r="Z835" t="str">
        <f>IF('[62]Active JE users'!$D835&lt;&gt;"",'[62]Active JE users'!$D835,"")</f>
        <v/>
      </c>
    </row>
    <row r="836" spans="25:26">
      <c r="Y836" t="str">
        <f>IF('[62]Active JE users'!$A836&lt;&gt;"",'[62]Active JE users'!$A836,"")</f>
        <v/>
      </c>
      <c r="Z836" t="str">
        <f>IF('[62]Active JE users'!$D836&lt;&gt;"",'[62]Active JE users'!$D836,"")</f>
        <v/>
      </c>
    </row>
    <row r="837" spans="25:26">
      <c r="Y837" t="str">
        <f>IF('[62]Active JE users'!$A837&lt;&gt;"",'[62]Active JE users'!$A837,"")</f>
        <v/>
      </c>
      <c r="Z837" t="str">
        <f>IF('[62]Active JE users'!$D837&lt;&gt;"",'[62]Active JE users'!$D837,"")</f>
        <v/>
      </c>
    </row>
    <row r="838" spans="25:26">
      <c r="Y838" t="str">
        <f>IF('[62]Active JE users'!$A838&lt;&gt;"",'[62]Active JE users'!$A838,"")</f>
        <v/>
      </c>
      <c r="Z838" t="str">
        <f>IF('[62]Active JE users'!$D838&lt;&gt;"",'[62]Active JE users'!$D838,"")</f>
        <v/>
      </c>
    </row>
    <row r="839" spans="25:26">
      <c r="Y839" t="str">
        <f>IF('[62]Active JE users'!$A839&lt;&gt;"",'[62]Active JE users'!$A839,"")</f>
        <v/>
      </c>
      <c r="Z839" t="str">
        <f>IF('[62]Active JE users'!$D839&lt;&gt;"",'[62]Active JE users'!$D839,"")</f>
        <v/>
      </c>
    </row>
    <row r="840" spans="25:26">
      <c r="Y840" t="str">
        <f>IF('[62]Active JE users'!$A840&lt;&gt;"",'[62]Active JE users'!$A840,"")</f>
        <v/>
      </c>
      <c r="Z840" t="str">
        <f>IF('[62]Active JE users'!$D840&lt;&gt;"",'[62]Active JE users'!$D840,"")</f>
        <v/>
      </c>
    </row>
    <row r="841" spans="25:26">
      <c r="Y841" t="str">
        <f>IF('[62]Active JE users'!$A841&lt;&gt;"",'[62]Active JE users'!$A841,"")</f>
        <v/>
      </c>
      <c r="Z841" t="str">
        <f>IF('[62]Active JE users'!$D841&lt;&gt;"",'[62]Active JE users'!$D841,"")</f>
        <v/>
      </c>
    </row>
    <row r="842" spans="25:26">
      <c r="Y842" t="str">
        <f>IF('[62]Active JE users'!$A842&lt;&gt;"",'[62]Active JE users'!$A842,"")</f>
        <v/>
      </c>
      <c r="Z842" t="str">
        <f>IF('[62]Active JE users'!$D842&lt;&gt;"",'[62]Active JE users'!$D842,"")</f>
        <v/>
      </c>
    </row>
    <row r="843" spans="25:26">
      <c r="Y843" t="str">
        <f>IF('[62]Active JE users'!$A843&lt;&gt;"",'[62]Active JE users'!$A843,"")</f>
        <v/>
      </c>
      <c r="Z843" t="str">
        <f>IF('[62]Active JE users'!$D843&lt;&gt;"",'[62]Active JE users'!$D843,"")</f>
        <v/>
      </c>
    </row>
    <row r="844" spans="25:26">
      <c r="Y844" t="str">
        <f>IF('[62]Active JE users'!$A844&lt;&gt;"",'[62]Active JE users'!$A844,"")</f>
        <v/>
      </c>
      <c r="Z844" t="str">
        <f>IF('[62]Active JE users'!$D844&lt;&gt;"",'[62]Active JE users'!$D844,"")</f>
        <v/>
      </c>
    </row>
    <row r="845" spans="25:26">
      <c r="Y845" t="str">
        <f>IF('[62]Active JE users'!$A845&lt;&gt;"",'[62]Active JE users'!$A845,"")</f>
        <v/>
      </c>
      <c r="Z845" t="str">
        <f>IF('[62]Active JE users'!$D845&lt;&gt;"",'[62]Active JE users'!$D845,"")</f>
        <v/>
      </c>
    </row>
    <row r="846" spans="25:26">
      <c r="Y846" t="str">
        <f>IF('[62]Active JE users'!$A846&lt;&gt;"",'[62]Active JE users'!$A846,"")</f>
        <v/>
      </c>
      <c r="Z846" t="str">
        <f>IF('[62]Active JE users'!$D846&lt;&gt;"",'[62]Active JE users'!$D846,"")</f>
        <v/>
      </c>
    </row>
    <row r="847" spans="25:26">
      <c r="Y847" t="str">
        <f>IF('[62]Active JE users'!$A847&lt;&gt;"",'[62]Active JE users'!$A847,"")</f>
        <v/>
      </c>
      <c r="Z847" t="str">
        <f>IF('[62]Active JE users'!$D847&lt;&gt;"",'[62]Active JE users'!$D847,"")</f>
        <v/>
      </c>
    </row>
    <row r="848" spans="25:26">
      <c r="Y848" t="str">
        <f>IF('[62]Active JE users'!$A848&lt;&gt;"",'[62]Active JE users'!$A848,"")</f>
        <v/>
      </c>
      <c r="Z848" t="str">
        <f>IF('[62]Active JE users'!$D848&lt;&gt;"",'[62]Active JE users'!$D848,"")</f>
        <v/>
      </c>
    </row>
    <row r="849" spans="25:26">
      <c r="Y849" t="str">
        <f>IF('[62]Active JE users'!$A849&lt;&gt;"",'[62]Active JE users'!$A849,"")</f>
        <v/>
      </c>
      <c r="Z849" t="str">
        <f>IF('[62]Active JE users'!$D849&lt;&gt;"",'[62]Active JE users'!$D849,"")</f>
        <v/>
      </c>
    </row>
    <row r="850" spans="25:26">
      <c r="Y850" t="str">
        <f>IF('[62]Active JE users'!$A850&lt;&gt;"",'[62]Active JE users'!$A850,"")</f>
        <v/>
      </c>
      <c r="Z850" t="str">
        <f>IF('[62]Active JE users'!$D850&lt;&gt;"",'[62]Active JE users'!$D850,"")</f>
        <v/>
      </c>
    </row>
    <row r="851" spans="25:26">
      <c r="Y851" t="str">
        <f>IF('[62]Active JE users'!$A851&lt;&gt;"",'[62]Active JE users'!$A851,"")</f>
        <v/>
      </c>
      <c r="Z851" t="str">
        <f>IF('[62]Active JE users'!$D851&lt;&gt;"",'[62]Active JE users'!$D851,"")</f>
        <v/>
      </c>
    </row>
    <row r="852" spans="25:26">
      <c r="Y852" t="str">
        <f>IF('[62]Active JE users'!$A852&lt;&gt;"",'[62]Active JE users'!$A852,"")</f>
        <v/>
      </c>
      <c r="Z852" t="str">
        <f>IF('[62]Active JE users'!$D852&lt;&gt;"",'[62]Active JE users'!$D852,"")</f>
        <v/>
      </c>
    </row>
    <row r="853" spans="25:26">
      <c r="Y853" t="str">
        <f>IF('[62]Active JE users'!$A853&lt;&gt;"",'[62]Active JE users'!$A853,"")</f>
        <v/>
      </c>
      <c r="Z853" t="str">
        <f>IF('[62]Active JE users'!$D853&lt;&gt;"",'[62]Active JE users'!$D853,"")</f>
        <v/>
      </c>
    </row>
    <row r="854" spans="25:26">
      <c r="Y854" t="str">
        <f>IF('[62]Active JE users'!$A854&lt;&gt;"",'[62]Active JE users'!$A854,"")</f>
        <v/>
      </c>
      <c r="Z854" t="str">
        <f>IF('[62]Active JE users'!$D854&lt;&gt;"",'[62]Active JE users'!$D854,"")</f>
        <v/>
      </c>
    </row>
    <row r="855" spans="25:26">
      <c r="Y855" t="str">
        <f>IF('[62]Active JE users'!$A855&lt;&gt;"",'[62]Active JE users'!$A855,"")</f>
        <v/>
      </c>
      <c r="Z855" t="str">
        <f>IF('[62]Active JE users'!$D855&lt;&gt;"",'[62]Active JE users'!$D855,"")</f>
        <v/>
      </c>
    </row>
    <row r="856" spans="25:26">
      <c r="Y856" t="str">
        <f>IF('[62]Active JE users'!$A856&lt;&gt;"",'[62]Active JE users'!$A856,"")</f>
        <v/>
      </c>
      <c r="Z856" t="str">
        <f>IF('[62]Active JE users'!$D856&lt;&gt;"",'[62]Active JE users'!$D856,"")</f>
        <v/>
      </c>
    </row>
    <row r="857" spans="25:26">
      <c r="Y857" t="str">
        <f>IF('[62]Active JE users'!$A857&lt;&gt;"",'[62]Active JE users'!$A857,"")</f>
        <v/>
      </c>
      <c r="Z857" t="str">
        <f>IF('[62]Active JE users'!$D857&lt;&gt;"",'[62]Active JE users'!$D857,"")</f>
        <v/>
      </c>
    </row>
    <row r="858" spans="25:26">
      <c r="Y858" t="str">
        <f>IF('[62]Active JE users'!$A858&lt;&gt;"",'[62]Active JE users'!$A858,"")</f>
        <v/>
      </c>
      <c r="Z858" t="str">
        <f>IF('[62]Active JE users'!$D858&lt;&gt;"",'[62]Active JE users'!$D858,"")</f>
        <v/>
      </c>
    </row>
    <row r="859" spans="25:26">
      <c r="Y859" t="str">
        <f>IF('[62]Active JE users'!$A859&lt;&gt;"",'[62]Active JE users'!$A859,"")</f>
        <v/>
      </c>
      <c r="Z859" t="str">
        <f>IF('[62]Active JE users'!$D859&lt;&gt;"",'[62]Active JE users'!$D859,"")</f>
        <v/>
      </c>
    </row>
    <row r="860" spans="25:26">
      <c r="Y860" t="str">
        <f>IF('[62]Active JE users'!$A860&lt;&gt;"",'[62]Active JE users'!$A860,"")</f>
        <v/>
      </c>
      <c r="Z860" t="str">
        <f>IF('[62]Active JE users'!$D860&lt;&gt;"",'[62]Active JE users'!$D860,"")</f>
        <v/>
      </c>
    </row>
    <row r="861" spans="25:26">
      <c r="Y861" t="str">
        <f>IF('[62]Active JE users'!$A861&lt;&gt;"",'[62]Active JE users'!$A861,"")</f>
        <v/>
      </c>
      <c r="Z861" t="str">
        <f>IF('[62]Active JE users'!$D861&lt;&gt;"",'[62]Active JE users'!$D861,"")</f>
        <v/>
      </c>
    </row>
    <row r="862" spans="25:26">
      <c r="Y862" t="str">
        <f>IF('[62]Active JE users'!$A862&lt;&gt;"",'[62]Active JE users'!$A862,"")</f>
        <v/>
      </c>
      <c r="Z862" t="str">
        <f>IF('[62]Active JE users'!$D862&lt;&gt;"",'[62]Active JE users'!$D862,"")</f>
        <v/>
      </c>
    </row>
    <row r="863" spans="25:26">
      <c r="Y863" t="str">
        <f>IF('[62]Active JE users'!$A863&lt;&gt;"",'[62]Active JE users'!$A863,"")</f>
        <v/>
      </c>
      <c r="Z863" t="str">
        <f>IF('[62]Active JE users'!$D863&lt;&gt;"",'[62]Active JE users'!$D863,"")</f>
        <v/>
      </c>
    </row>
    <row r="864" spans="25:26">
      <c r="Y864" t="str">
        <f>IF('[62]Active JE users'!$A864&lt;&gt;"",'[62]Active JE users'!$A864,"")</f>
        <v/>
      </c>
      <c r="Z864" t="str">
        <f>IF('[62]Active JE users'!$D864&lt;&gt;"",'[62]Active JE users'!$D864,"")</f>
        <v/>
      </c>
    </row>
    <row r="865" spans="25:26">
      <c r="Y865" t="str">
        <f>IF('[62]Active JE users'!$A865&lt;&gt;"",'[62]Active JE users'!$A865,"")</f>
        <v/>
      </c>
      <c r="Z865" t="str">
        <f>IF('[62]Active JE users'!$D865&lt;&gt;"",'[62]Active JE users'!$D865,"")</f>
        <v/>
      </c>
    </row>
    <row r="866" spans="25:26">
      <c r="Y866" t="str">
        <f>IF('[62]Active JE users'!$A866&lt;&gt;"",'[62]Active JE users'!$A866,"")</f>
        <v/>
      </c>
      <c r="Z866" t="str">
        <f>IF('[62]Active JE users'!$D866&lt;&gt;"",'[62]Active JE users'!$D866,"")</f>
        <v/>
      </c>
    </row>
    <row r="867" spans="25:26">
      <c r="Y867" t="str">
        <f>IF('[62]Active JE users'!$A867&lt;&gt;"",'[62]Active JE users'!$A867,"")</f>
        <v/>
      </c>
      <c r="Z867" t="str">
        <f>IF('[62]Active JE users'!$D867&lt;&gt;"",'[62]Active JE users'!$D867,"")</f>
        <v/>
      </c>
    </row>
    <row r="868" spans="25:26">
      <c r="Y868" t="str">
        <f>IF('[62]Active JE users'!$A868&lt;&gt;"",'[62]Active JE users'!$A868,"")</f>
        <v/>
      </c>
      <c r="Z868" t="str">
        <f>IF('[62]Active JE users'!$D868&lt;&gt;"",'[62]Active JE users'!$D868,"")</f>
        <v/>
      </c>
    </row>
    <row r="869" spans="25:26">
      <c r="Y869" t="str">
        <f>IF('[62]Active JE users'!$A869&lt;&gt;"",'[62]Active JE users'!$A869,"")</f>
        <v/>
      </c>
      <c r="Z869" t="str">
        <f>IF('[62]Active JE users'!$D869&lt;&gt;"",'[62]Active JE users'!$D869,"")</f>
        <v/>
      </c>
    </row>
    <row r="870" spans="25:26">
      <c r="Y870" t="str">
        <f>IF('[62]Active JE users'!$A870&lt;&gt;"",'[62]Active JE users'!$A870,"")</f>
        <v/>
      </c>
      <c r="Z870" t="str">
        <f>IF('[62]Active JE users'!$D870&lt;&gt;"",'[62]Active JE users'!$D870,"")</f>
        <v/>
      </c>
    </row>
    <row r="871" spans="25:26">
      <c r="Y871" t="str">
        <f>IF('[62]Active JE users'!$A871&lt;&gt;"",'[62]Active JE users'!$A871,"")</f>
        <v/>
      </c>
      <c r="Z871" t="str">
        <f>IF('[62]Active JE users'!$D871&lt;&gt;"",'[62]Active JE users'!$D871,"")</f>
        <v/>
      </c>
    </row>
    <row r="872" spans="25:26">
      <c r="Y872" t="str">
        <f>IF('[62]Active JE users'!$A872&lt;&gt;"",'[62]Active JE users'!$A872,"")</f>
        <v/>
      </c>
      <c r="Z872" t="str">
        <f>IF('[62]Active JE users'!$D872&lt;&gt;"",'[62]Active JE users'!$D872,"")</f>
        <v/>
      </c>
    </row>
    <row r="873" spans="25:26">
      <c r="Y873" t="str">
        <f>IF('[62]Active JE users'!$A873&lt;&gt;"",'[62]Active JE users'!$A873,"")</f>
        <v/>
      </c>
      <c r="Z873" t="str">
        <f>IF('[62]Active JE users'!$D873&lt;&gt;"",'[62]Active JE users'!$D873,"")</f>
        <v/>
      </c>
    </row>
    <row r="874" spans="25:26">
      <c r="Y874" t="str">
        <f>IF('[62]Active JE users'!$A874&lt;&gt;"",'[62]Active JE users'!$A874,"")</f>
        <v/>
      </c>
      <c r="Z874" t="str">
        <f>IF('[62]Active JE users'!$D874&lt;&gt;"",'[62]Active JE users'!$D874,"")</f>
        <v/>
      </c>
    </row>
    <row r="875" spans="25:26">
      <c r="Y875" t="str">
        <f>IF('[62]Active JE users'!$A875&lt;&gt;"",'[62]Active JE users'!$A875,"")</f>
        <v/>
      </c>
      <c r="Z875" t="str">
        <f>IF('[62]Active JE users'!$D875&lt;&gt;"",'[62]Active JE users'!$D875,"")</f>
        <v/>
      </c>
    </row>
    <row r="876" spans="25:26">
      <c r="Y876" t="str">
        <f>IF('[62]Active JE users'!$A876&lt;&gt;"",'[62]Active JE users'!$A876,"")</f>
        <v/>
      </c>
      <c r="Z876" t="str">
        <f>IF('[62]Active JE users'!$D876&lt;&gt;"",'[62]Active JE users'!$D876,"")</f>
        <v/>
      </c>
    </row>
    <row r="877" spans="25:26">
      <c r="Y877" t="str">
        <f>IF('[62]Active JE users'!$A877&lt;&gt;"",'[62]Active JE users'!$A877,"")</f>
        <v/>
      </c>
      <c r="Z877" t="str">
        <f>IF('[62]Active JE users'!$D877&lt;&gt;"",'[62]Active JE users'!$D877,"")</f>
        <v/>
      </c>
    </row>
    <row r="878" spans="25:26">
      <c r="Y878" t="str">
        <f>IF('[62]Active JE users'!$A878&lt;&gt;"",'[62]Active JE users'!$A878,"")</f>
        <v/>
      </c>
      <c r="Z878" t="str">
        <f>IF('[62]Active JE users'!$D878&lt;&gt;"",'[62]Active JE users'!$D878,"")</f>
        <v/>
      </c>
    </row>
    <row r="879" spans="25:26">
      <c r="Y879" t="str">
        <f>IF('[62]Active JE users'!$A879&lt;&gt;"",'[62]Active JE users'!$A879,"")</f>
        <v/>
      </c>
      <c r="Z879" t="str">
        <f>IF('[62]Active JE users'!$D879&lt;&gt;"",'[62]Active JE users'!$D879,"")</f>
        <v/>
      </c>
    </row>
    <row r="880" spans="25:26">
      <c r="Y880" t="str">
        <f>IF('[62]Active JE users'!$A880&lt;&gt;"",'[62]Active JE users'!$A880,"")</f>
        <v/>
      </c>
      <c r="Z880" t="str">
        <f>IF('[62]Active JE users'!$D880&lt;&gt;"",'[62]Active JE users'!$D880,"")</f>
        <v/>
      </c>
    </row>
    <row r="881" spans="25:26">
      <c r="Y881" t="str">
        <f>IF('[62]Active JE users'!$A881&lt;&gt;"",'[62]Active JE users'!$A881,"")</f>
        <v/>
      </c>
      <c r="Z881" t="str">
        <f>IF('[62]Active JE users'!$D881&lt;&gt;"",'[62]Active JE users'!$D881,"")</f>
        <v/>
      </c>
    </row>
    <row r="882" spans="25:26">
      <c r="Y882" t="str">
        <f>IF('[62]Active JE users'!$A882&lt;&gt;"",'[62]Active JE users'!$A882,"")</f>
        <v/>
      </c>
      <c r="Z882" t="str">
        <f>IF('[62]Active JE users'!$D882&lt;&gt;"",'[62]Active JE users'!$D882,"")</f>
        <v/>
      </c>
    </row>
    <row r="883" spans="25:26">
      <c r="Y883" t="str">
        <f>IF('[62]Active JE users'!$A883&lt;&gt;"",'[62]Active JE users'!$A883,"")</f>
        <v/>
      </c>
      <c r="Z883" t="str">
        <f>IF('[62]Active JE users'!$D883&lt;&gt;"",'[62]Active JE users'!$D883,"")</f>
        <v/>
      </c>
    </row>
    <row r="884" spans="25:26">
      <c r="Y884" t="str">
        <f>IF('[62]Active JE users'!$A884&lt;&gt;"",'[62]Active JE users'!$A884,"")</f>
        <v/>
      </c>
      <c r="Z884" t="str">
        <f>IF('[62]Active JE users'!$D884&lt;&gt;"",'[62]Active JE users'!$D884,"")</f>
        <v/>
      </c>
    </row>
    <row r="885" spans="25:26">
      <c r="Y885" t="str">
        <f>IF('[62]Active JE users'!$A885&lt;&gt;"",'[62]Active JE users'!$A885,"")</f>
        <v/>
      </c>
      <c r="Z885" t="str">
        <f>IF('[62]Active JE users'!$D885&lt;&gt;"",'[62]Active JE users'!$D885,"")</f>
        <v/>
      </c>
    </row>
    <row r="886" spans="25:26">
      <c r="Y886" t="str">
        <f>IF('[62]Active JE users'!$A886&lt;&gt;"",'[62]Active JE users'!$A886,"")</f>
        <v/>
      </c>
      <c r="Z886" t="str">
        <f>IF('[62]Active JE users'!$D886&lt;&gt;"",'[62]Active JE users'!$D886,"")</f>
        <v/>
      </c>
    </row>
    <row r="887" spans="25:26">
      <c r="Y887" t="str">
        <f>IF('[62]Active JE users'!$A887&lt;&gt;"",'[62]Active JE users'!$A887,"")</f>
        <v/>
      </c>
      <c r="Z887" t="str">
        <f>IF('[62]Active JE users'!$D887&lt;&gt;"",'[62]Active JE users'!$D887,"")</f>
        <v/>
      </c>
    </row>
    <row r="888" spans="25:26">
      <c r="Y888" t="str">
        <f>IF('[62]Active JE users'!$A888&lt;&gt;"",'[62]Active JE users'!$A888,"")</f>
        <v/>
      </c>
      <c r="Z888" t="str">
        <f>IF('[62]Active JE users'!$D888&lt;&gt;"",'[62]Active JE users'!$D888,"")</f>
        <v/>
      </c>
    </row>
    <row r="889" spans="25:26">
      <c r="Y889" t="str">
        <f>IF('[62]Active JE users'!$A889&lt;&gt;"",'[62]Active JE users'!$A889,"")</f>
        <v/>
      </c>
      <c r="Z889" t="str">
        <f>IF('[62]Active JE users'!$D889&lt;&gt;"",'[62]Active JE users'!$D889,"")</f>
        <v/>
      </c>
    </row>
    <row r="890" spans="25:26">
      <c r="Y890" t="str">
        <f>IF('[62]Active JE users'!$A890&lt;&gt;"",'[62]Active JE users'!$A890,"")</f>
        <v/>
      </c>
      <c r="Z890" t="str">
        <f>IF('[62]Active JE users'!$D890&lt;&gt;"",'[62]Active JE users'!$D890,"")</f>
        <v/>
      </c>
    </row>
    <row r="891" spans="25:26">
      <c r="Y891" t="str">
        <f>IF('[62]Active JE users'!$A891&lt;&gt;"",'[62]Active JE users'!$A891,"")</f>
        <v/>
      </c>
      <c r="Z891" t="str">
        <f>IF('[62]Active JE users'!$D891&lt;&gt;"",'[62]Active JE users'!$D891,"")</f>
        <v/>
      </c>
    </row>
    <row r="892" spans="25:26">
      <c r="Y892" t="str">
        <f>IF('[62]Active JE users'!$A892&lt;&gt;"",'[62]Active JE users'!$A892,"")</f>
        <v/>
      </c>
      <c r="Z892" t="str">
        <f>IF('[62]Active JE users'!$D892&lt;&gt;"",'[62]Active JE users'!$D892,"")</f>
        <v/>
      </c>
    </row>
    <row r="893" spans="25:26">
      <c r="Y893" t="str">
        <f>IF('[62]Active JE users'!$A893&lt;&gt;"",'[62]Active JE users'!$A893,"")</f>
        <v/>
      </c>
      <c r="Z893" t="str">
        <f>IF('[62]Active JE users'!$D893&lt;&gt;"",'[62]Active JE users'!$D893,"")</f>
        <v/>
      </c>
    </row>
    <row r="894" spans="25:26">
      <c r="Y894" t="str">
        <f>IF('[62]Active JE users'!$A894&lt;&gt;"",'[62]Active JE users'!$A894,"")</f>
        <v/>
      </c>
      <c r="Z894" t="str">
        <f>IF('[62]Active JE users'!$D894&lt;&gt;"",'[62]Active JE users'!$D894,"")</f>
        <v/>
      </c>
    </row>
    <row r="895" spans="25:26">
      <c r="Y895" t="str">
        <f>IF('[62]Active JE users'!$A895&lt;&gt;"",'[62]Active JE users'!$A895,"")</f>
        <v/>
      </c>
      <c r="Z895" t="str">
        <f>IF('[62]Active JE users'!$D895&lt;&gt;"",'[62]Active JE users'!$D895,"")</f>
        <v/>
      </c>
    </row>
    <row r="896" spans="25:26">
      <c r="Y896" t="str">
        <f>IF('[62]Active JE users'!$A896&lt;&gt;"",'[62]Active JE users'!$A896,"")</f>
        <v/>
      </c>
      <c r="Z896" t="str">
        <f>IF('[62]Active JE users'!$D896&lt;&gt;"",'[62]Active JE users'!$D896,"")</f>
        <v/>
      </c>
    </row>
    <row r="897" spans="25:26">
      <c r="Y897" t="str">
        <f>IF('[62]Active JE users'!$A897&lt;&gt;"",'[62]Active JE users'!$A897,"")</f>
        <v/>
      </c>
      <c r="Z897" t="str">
        <f>IF('[62]Active JE users'!$D897&lt;&gt;"",'[62]Active JE users'!$D897,"")</f>
        <v/>
      </c>
    </row>
    <row r="898" spans="25:26">
      <c r="Y898" t="str">
        <f>IF('[62]Active JE users'!$A898&lt;&gt;"",'[62]Active JE users'!$A898,"")</f>
        <v/>
      </c>
      <c r="Z898" t="str">
        <f>IF('[62]Active JE users'!$D898&lt;&gt;"",'[62]Active JE users'!$D898,"")</f>
        <v/>
      </c>
    </row>
    <row r="899" spans="25:26">
      <c r="Y899" t="str">
        <f>IF('[62]Active JE users'!$A899&lt;&gt;"",'[62]Active JE users'!$A899,"")</f>
        <v/>
      </c>
      <c r="Z899" t="str">
        <f>IF('[62]Active JE users'!$D899&lt;&gt;"",'[62]Active JE users'!$D899,"")</f>
        <v/>
      </c>
    </row>
    <row r="900" spans="25:26">
      <c r="Y900" t="str">
        <f>IF('[62]Active JE users'!$A900&lt;&gt;"",'[62]Active JE users'!$A900,"")</f>
        <v/>
      </c>
      <c r="Z900" t="str">
        <f>IF('[62]Active JE users'!$D900&lt;&gt;"",'[62]Active JE users'!$D900,"")</f>
        <v/>
      </c>
    </row>
    <row r="901" spans="25:26">
      <c r="Y901" t="str">
        <f>IF('[62]Active JE users'!$A901&lt;&gt;"",'[62]Active JE users'!$A901,"")</f>
        <v/>
      </c>
      <c r="Z901" t="str">
        <f>IF('[62]Active JE users'!$D901&lt;&gt;"",'[62]Active JE users'!$D901,"")</f>
        <v/>
      </c>
    </row>
    <row r="902" spans="25:26">
      <c r="Y902" t="str">
        <f>IF('[62]Active JE users'!$A902&lt;&gt;"",'[62]Active JE users'!$A902,"")</f>
        <v/>
      </c>
      <c r="Z902" t="str">
        <f>IF('[62]Active JE users'!$D902&lt;&gt;"",'[62]Active JE users'!$D902,"")</f>
        <v/>
      </c>
    </row>
    <row r="903" spans="25:26">
      <c r="Y903" t="str">
        <f>IF('[62]Active JE users'!$A903&lt;&gt;"",'[62]Active JE users'!$A903,"")</f>
        <v/>
      </c>
      <c r="Z903" t="str">
        <f>IF('[62]Active JE users'!$D903&lt;&gt;"",'[62]Active JE users'!$D903,"")</f>
        <v/>
      </c>
    </row>
    <row r="904" spans="25:26">
      <c r="Y904" t="str">
        <f>IF('[62]Active JE users'!$A904&lt;&gt;"",'[62]Active JE users'!$A904,"")</f>
        <v/>
      </c>
      <c r="Z904" t="str">
        <f>IF('[62]Active JE users'!$D904&lt;&gt;"",'[62]Active JE users'!$D904,"")</f>
        <v/>
      </c>
    </row>
    <row r="905" spans="25:26">
      <c r="Y905" t="str">
        <f>IF('[62]Active JE users'!$A905&lt;&gt;"",'[62]Active JE users'!$A905,"")</f>
        <v/>
      </c>
      <c r="Z905" t="str">
        <f>IF('[62]Active JE users'!$D905&lt;&gt;"",'[62]Active JE users'!$D905,"")</f>
        <v/>
      </c>
    </row>
    <row r="906" spans="25:26">
      <c r="Y906" t="str">
        <f>IF('[62]Active JE users'!$A906&lt;&gt;"",'[62]Active JE users'!$A906,"")</f>
        <v/>
      </c>
      <c r="Z906" t="str">
        <f>IF('[62]Active JE users'!$D906&lt;&gt;"",'[62]Active JE users'!$D906,"")</f>
        <v/>
      </c>
    </row>
    <row r="907" spans="25:26">
      <c r="Y907" t="str">
        <f>IF('[62]Active JE users'!$A907&lt;&gt;"",'[62]Active JE users'!$A907,"")</f>
        <v/>
      </c>
      <c r="Z907" t="str">
        <f>IF('[62]Active JE users'!$D907&lt;&gt;"",'[62]Active JE users'!$D907,"")</f>
        <v/>
      </c>
    </row>
    <row r="908" spans="25:26">
      <c r="Y908" t="str">
        <f>IF('[62]Active JE users'!$A908&lt;&gt;"",'[62]Active JE users'!$A908,"")</f>
        <v/>
      </c>
      <c r="Z908" t="str">
        <f>IF('[62]Active JE users'!$D908&lt;&gt;"",'[62]Active JE users'!$D908,"")</f>
        <v/>
      </c>
    </row>
    <row r="909" spans="25:26">
      <c r="Y909" t="str">
        <f>IF('[62]Active JE users'!$A909&lt;&gt;"",'[62]Active JE users'!$A909,"")</f>
        <v/>
      </c>
      <c r="Z909" t="str">
        <f>IF('[62]Active JE users'!$D909&lt;&gt;"",'[62]Active JE users'!$D909,"")</f>
        <v/>
      </c>
    </row>
    <row r="910" spans="25:26">
      <c r="Y910" t="str">
        <f>IF('[62]Active JE users'!$A910&lt;&gt;"",'[62]Active JE users'!$A910,"")</f>
        <v/>
      </c>
      <c r="Z910" t="str">
        <f>IF('[62]Active JE users'!$D910&lt;&gt;"",'[62]Active JE users'!$D910,"")</f>
        <v/>
      </c>
    </row>
    <row r="911" spans="25:26">
      <c r="Y911" t="str">
        <f>IF('[62]Active JE users'!$A911&lt;&gt;"",'[62]Active JE users'!$A911,"")</f>
        <v/>
      </c>
      <c r="Z911" t="str">
        <f>IF('[62]Active JE users'!$D911&lt;&gt;"",'[62]Active JE users'!$D911,"")</f>
        <v/>
      </c>
    </row>
    <row r="912" spans="25:26">
      <c r="Y912" t="str">
        <f>IF('[62]Active JE users'!$A912&lt;&gt;"",'[62]Active JE users'!$A912,"")</f>
        <v/>
      </c>
      <c r="Z912" t="str">
        <f>IF('[62]Active JE users'!$D912&lt;&gt;"",'[62]Active JE users'!$D912,"")</f>
        <v/>
      </c>
    </row>
    <row r="913" spans="25:26">
      <c r="Y913" t="str">
        <f>IF('[62]Active JE users'!$A913&lt;&gt;"",'[62]Active JE users'!$A913,"")</f>
        <v/>
      </c>
      <c r="Z913" t="str">
        <f>IF('[62]Active JE users'!$D913&lt;&gt;"",'[62]Active JE users'!$D913,"")</f>
        <v/>
      </c>
    </row>
    <row r="914" spans="25:26">
      <c r="Y914" t="str">
        <f>IF('[62]Active JE users'!$A914&lt;&gt;"",'[62]Active JE users'!$A914,"")</f>
        <v/>
      </c>
      <c r="Z914" t="str">
        <f>IF('[62]Active JE users'!$D914&lt;&gt;"",'[62]Active JE users'!$D914,"")</f>
        <v/>
      </c>
    </row>
    <row r="915" spans="25:26">
      <c r="Y915" t="str">
        <f>IF('[62]Active JE users'!$A915&lt;&gt;"",'[62]Active JE users'!$A915,"")</f>
        <v/>
      </c>
      <c r="Z915" t="str">
        <f>IF('[62]Active JE users'!$D915&lt;&gt;"",'[62]Active JE users'!$D915,"")</f>
        <v/>
      </c>
    </row>
    <row r="916" spans="25:26">
      <c r="Y916" t="str">
        <f>IF('[62]Active JE users'!$A916&lt;&gt;"",'[62]Active JE users'!$A916,"")</f>
        <v/>
      </c>
      <c r="Z916" t="str">
        <f>IF('[62]Active JE users'!$D916&lt;&gt;"",'[62]Active JE users'!$D916,"")</f>
        <v/>
      </c>
    </row>
    <row r="917" spans="25:26">
      <c r="Y917" t="str">
        <f>IF('[62]Active JE users'!$A917&lt;&gt;"",'[62]Active JE users'!$A917,"")</f>
        <v/>
      </c>
      <c r="Z917" t="str">
        <f>IF('[62]Active JE users'!$D917&lt;&gt;"",'[62]Active JE users'!$D917,"")</f>
        <v/>
      </c>
    </row>
    <row r="918" spans="25:26">
      <c r="Y918" t="str">
        <f>IF('[62]Active JE users'!$A918&lt;&gt;"",'[62]Active JE users'!$A918,"")</f>
        <v/>
      </c>
      <c r="Z918" t="str">
        <f>IF('[62]Active JE users'!$D918&lt;&gt;"",'[62]Active JE users'!$D918,"")</f>
        <v/>
      </c>
    </row>
    <row r="919" spans="25:26">
      <c r="Y919" t="str">
        <f>IF('[62]Active JE users'!$A919&lt;&gt;"",'[62]Active JE users'!$A919,"")</f>
        <v/>
      </c>
      <c r="Z919" t="str">
        <f>IF('[62]Active JE users'!$D919&lt;&gt;"",'[62]Active JE users'!$D919,"")</f>
        <v/>
      </c>
    </row>
    <row r="920" spans="25:26">
      <c r="Y920" t="str">
        <f>IF('[62]Active JE users'!$A920&lt;&gt;"",'[62]Active JE users'!$A920,"")</f>
        <v/>
      </c>
      <c r="Z920" t="str">
        <f>IF('[62]Active JE users'!$D920&lt;&gt;"",'[62]Active JE users'!$D920,"")</f>
        <v/>
      </c>
    </row>
    <row r="921" spans="25:26">
      <c r="Y921" t="str">
        <f>IF('[62]Active JE users'!$A921&lt;&gt;"",'[62]Active JE users'!$A921,"")</f>
        <v/>
      </c>
      <c r="Z921" t="str">
        <f>IF('[62]Active JE users'!$D921&lt;&gt;"",'[62]Active JE users'!$D921,"")</f>
        <v/>
      </c>
    </row>
    <row r="922" spans="25:26">
      <c r="Y922" t="str">
        <f>IF('[62]Active JE users'!$A922&lt;&gt;"",'[62]Active JE users'!$A922,"")</f>
        <v/>
      </c>
      <c r="Z922" t="str">
        <f>IF('[62]Active JE users'!$D922&lt;&gt;"",'[62]Active JE users'!$D922,"")</f>
        <v/>
      </c>
    </row>
    <row r="923" spans="25:26">
      <c r="Y923" t="str">
        <f>IF('[62]Active JE users'!$A923&lt;&gt;"",'[62]Active JE users'!$A923,"")</f>
        <v/>
      </c>
      <c r="Z923" t="str">
        <f>IF('[62]Active JE users'!$D923&lt;&gt;"",'[62]Active JE users'!$D923,"")</f>
        <v/>
      </c>
    </row>
    <row r="924" spans="25:26">
      <c r="Y924" t="str">
        <f>IF('[62]Active JE users'!$A924&lt;&gt;"",'[62]Active JE users'!$A924,"")</f>
        <v/>
      </c>
      <c r="Z924" t="str">
        <f>IF('[62]Active JE users'!$D924&lt;&gt;"",'[62]Active JE users'!$D924,"")</f>
        <v/>
      </c>
    </row>
    <row r="925" spans="25:26">
      <c r="Y925" t="str">
        <f>IF('[62]Active JE users'!$A925&lt;&gt;"",'[62]Active JE users'!$A925,"")</f>
        <v/>
      </c>
      <c r="Z925" t="str">
        <f>IF('[62]Active JE users'!$D925&lt;&gt;"",'[62]Active JE users'!$D925,"")</f>
        <v/>
      </c>
    </row>
    <row r="926" spans="25:26">
      <c r="Y926" t="str">
        <f>IF('[62]Active JE users'!$A926&lt;&gt;"",'[62]Active JE users'!$A926,"")</f>
        <v/>
      </c>
      <c r="Z926" t="str">
        <f>IF('[62]Active JE users'!$D926&lt;&gt;"",'[62]Active JE users'!$D926,"")</f>
        <v/>
      </c>
    </row>
    <row r="927" spans="25:26">
      <c r="Y927" t="str">
        <f>IF('[62]Active JE users'!$A927&lt;&gt;"",'[62]Active JE users'!$A927,"")</f>
        <v/>
      </c>
      <c r="Z927" t="str">
        <f>IF('[62]Active JE users'!$D927&lt;&gt;"",'[62]Active JE users'!$D927,"")</f>
        <v/>
      </c>
    </row>
    <row r="928" spans="25:26">
      <c r="Y928" t="str">
        <f>IF('[62]Active JE users'!$A928&lt;&gt;"",'[62]Active JE users'!$A928,"")</f>
        <v/>
      </c>
      <c r="Z928" t="str">
        <f>IF('[62]Active JE users'!$D928&lt;&gt;"",'[62]Active JE users'!$D928,"")</f>
        <v/>
      </c>
    </row>
    <row r="929" spans="25:26">
      <c r="Y929" t="str">
        <f>IF('[62]Active JE users'!$A929&lt;&gt;"",'[62]Active JE users'!$A929,"")</f>
        <v/>
      </c>
      <c r="Z929" t="str">
        <f>IF('[62]Active JE users'!$D929&lt;&gt;"",'[62]Active JE users'!$D929,"")</f>
        <v/>
      </c>
    </row>
    <row r="930" spans="25:26">
      <c r="Y930" t="str">
        <f>IF('[62]Active JE users'!$A930&lt;&gt;"",'[62]Active JE users'!$A930,"")</f>
        <v/>
      </c>
      <c r="Z930" t="str">
        <f>IF('[62]Active JE users'!$D930&lt;&gt;"",'[62]Active JE users'!$D930,"")</f>
        <v/>
      </c>
    </row>
    <row r="931" spans="25:26">
      <c r="Y931" t="str">
        <f>IF('[62]Active JE users'!$A931&lt;&gt;"",'[62]Active JE users'!$A931,"")</f>
        <v/>
      </c>
      <c r="Z931" t="str">
        <f>IF('[62]Active JE users'!$D931&lt;&gt;"",'[62]Active JE users'!$D931,"")</f>
        <v/>
      </c>
    </row>
    <row r="932" spans="25:26">
      <c r="Y932" t="str">
        <f>IF('[62]Active JE users'!$A932&lt;&gt;"",'[62]Active JE users'!$A932,"")</f>
        <v/>
      </c>
      <c r="Z932" t="str">
        <f>IF('[62]Active JE users'!$D932&lt;&gt;"",'[62]Active JE users'!$D932,"")</f>
        <v/>
      </c>
    </row>
    <row r="933" spans="25:26">
      <c r="Y933" t="str">
        <f>IF('[62]Active JE users'!$A933&lt;&gt;"",'[62]Active JE users'!$A933,"")</f>
        <v/>
      </c>
      <c r="Z933" t="str">
        <f>IF('[62]Active JE users'!$D933&lt;&gt;"",'[62]Active JE users'!$D933,"")</f>
        <v/>
      </c>
    </row>
    <row r="934" spans="25:26">
      <c r="Y934" t="str">
        <f>IF('[62]Active JE users'!$A934&lt;&gt;"",'[62]Active JE users'!$A934,"")</f>
        <v/>
      </c>
      <c r="Z934" t="str">
        <f>IF('[62]Active JE users'!$D934&lt;&gt;"",'[62]Active JE users'!$D934,"")</f>
        <v/>
      </c>
    </row>
    <row r="935" spans="25:26">
      <c r="Y935" t="str">
        <f>IF('[62]Active JE users'!$A935&lt;&gt;"",'[62]Active JE users'!$A935,"")</f>
        <v/>
      </c>
      <c r="Z935" t="str">
        <f>IF('[62]Active JE users'!$D935&lt;&gt;"",'[62]Active JE users'!$D935,"")</f>
        <v/>
      </c>
    </row>
    <row r="936" spans="25:26">
      <c r="Y936" t="str">
        <f>IF('[62]Active JE users'!$A936&lt;&gt;"",'[62]Active JE users'!$A936,"")</f>
        <v/>
      </c>
      <c r="Z936" t="str">
        <f>IF('[62]Active JE users'!$D936&lt;&gt;"",'[62]Active JE users'!$D936,"")</f>
        <v/>
      </c>
    </row>
    <row r="937" spans="25:26">
      <c r="Y937" t="str">
        <f>IF('[62]Active JE users'!$A937&lt;&gt;"",'[62]Active JE users'!$A937,"")</f>
        <v/>
      </c>
      <c r="Z937" t="str">
        <f>IF('[62]Active JE users'!$D937&lt;&gt;"",'[62]Active JE users'!$D937,"")</f>
        <v/>
      </c>
    </row>
    <row r="938" spans="25:26">
      <c r="Y938" t="str">
        <f>IF('[62]Active JE users'!$A938&lt;&gt;"",'[62]Active JE users'!$A938,"")</f>
        <v/>
      </c>
      <c r="Z938" t="str">
        <f>IF('[62]Active JE users'!$D938&lt;&gt;"",'[62]Active JE users'!$D938,"")</f>
        <v/>
      </c>
    </row>
    <row r="939" spans="25:26">
      <c r="Y939" t="str">
        <f>IF('[62]Active JE users'!$A939&lt;&gt;"",'[62]Active JE users'!$A939,"")</f>
        <v/>
      </c>
      <c r="Z939" t="str">
        <f>IF('[62]Active JE users'!$D939&lt;&gt;"",'[62]Active JE users'!$D939,"")</f>
        <v/>
      </c>
    </row>
    <row r="940" spans="25:26">
      <c r="Y940" t="str">
        <f>IF('[62]Active JE users'!$A940&lt;&gt;"",'[62]Active JE users'!$A940,"")</f>
        <v/>
      </c>
      <c r="Z940" t="str">
        <f>IF('[62]Active JE users'!$D940&lt;&gt;"",'[62]Active JE users'!$D940,"")</f>
        <v/>
      </c>
    </row>
    <row r="941" spans="25:26">
      <c r="Y941" t="str">
        <f>IF('[62]Active JE users'!$A941&lt;&gt;"",'[62]Active JE users'!$A941,"")</f>
        <v/>
      </c>
      <c r="Z941" t="str">
        <f>IF('[62]Active JE users'!$D941&lt;&gt;"",'[62]Active JE users'!$D941,"")</f>
        <v/>
      </c>
    </row>
    <row r="942" spans="25:26">
      <c r="Y942" t="str">
        <f>IF('[62]Active JE users'!$A942&lt;&gt;"",'[62]Active JE users'!$A942,"")</f>
        <v/>
      </c>
      <c r="Z942" t="str">
        <f>IF('[62]Active JE users'!$D942&lt;&gt;"",'[62]Active JE users'!$D942,"")</f>
        <v/>
      </c>
    </row>
  </sheetData>
  <sheetProtection formatCells="0" formatColumns="0" formatRows="0"/>
  <dataValidations count="3">
    <dataValidation type="list" showInputMessage="1" showErrorMessage="1" error="incorrect Team level selected" sqref="C4" xr:uid="{00000000-0002-0000-0100-000000000000}">
      <formula1>$AB$1:$AB$4</formula1>
    </dataValidation>
    <dataValidation type="list" allowBlank="1" showInputMessage="1" showErrorMessage="1" error="Choose correct Team, if Team is not found on the list then type it on other cell-&gt;copy it-&gt; paste that cell instead of the list" sqref="F4" xr:uid="{00000000-0002-0000-0100-000001000000}">
      <formula1>$AC$1:$AC$38</formula1>
    </dataValidation>
    <dataValidation type="list" allowBlank="1" showInputMessage="1" showErrorMessage="1" error="Make sure You have an access to Sharepoint" sqref="C2 C7 F2" xr:uid="{00000000-0002-0000-0100-000002000000}">
      <formula1>$Y$1:$Y$938</formula1>
    </dataValidation>
  </dataValidations>
  <pageMargins left="0.7" right="0.7" top="0.75" bottom="0.75" header="0.3" footer="0.3"/>
  <pageSetup orientation="portrait" horizontalDpi="90" verticalDpi="90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126"/>
  <sheetViews>
    <sheetView showGridLines="0" tabSelected="1" zoomScale="80" zoomScaleNormal="80" workbookViewId="0">
      <pane ySplit="2" topLeftCell="A3" activePane="bottomLeft" state="frozen"/>
      <selection activeCell="M77" sqref="M77:O77"/>
      <selection pane="bottomLeft" activeCell="K29" sqref="K29"/>
    </sheetView>
  </sheetViews>
  <sheetFormatPr defaultColWidth="8.7265625" defaultRowHeight="14.5"/>
  <cols>
    <col min="2" max="3" width="9.81640625" customWidth="1"/>
    <col min="4" max="4" width="9.1796875" customWidth="1"/>
    <col min="5" max="6" width="25.7265625" customWidth="1"/>
    <col min="7" max="7" width="13.453125" bestFit="1" customWidth="1"/>
    <col min="8" max="8" width="18.1796875" bestFit="1" customWidth="1"/>
    <col min="9" max="9" width="19.81640625" bestFit="1" customWidth="1"/>
    <col min="10" max="10" width="19" bestFit="1" customWidth="1"/>
    <col min="11" max="11" width="13.54296875" bestFit="1" customWidth="1"/>
    <col min="12" max="14" width="12.453125" customWidth="1"/>
    <col min="15" max="16" width="15.81640625" bestFit="1" customWidth="1"/>
    <col min="18" max="19" width="14.81640625" bestFit="1" customWidth="1"/>
  </cols>
  <sheetData>
    <row r="2" spans="1:19" ht="21">
      <c r="E2" s="70"/>
      <c r="F2" s="70"/>
      <c r="G2" s="70"/>
      <c r="H2" s="71"/>
      <c r="I2" s="89"/>
      <c r="J2" s="89"/>
      <c r="K2" s="89"/>
      <c r="L2" s="90"/>
      <c r="M2" s="90"/>
      <c r="N2" s="90"/>
    </row>
    <row r="3" spans="1:19" ht="26">
      <c r="A3" s="72" t="s">
        <v>199</v>
      </c>
      <c r="B3" s="72" t="s">
        <v>200</v>
      </c>
      <c r="C3" s="72" t="s">
        <v>185</v>
      </c>
      <c r="D3" s="72" t="s">
        <v>113</v>
      </c>
      <c r="E3" s="72" t="s">
        <v>103</v>
      </c>
      <c r="F3" s="72" t="s">
        <v>285</v>
      </c>
      <c r="G3" s="72" t="s">
        <v>94</v>
      </c>
      <c r="H3" s="72" t="s">
        <v>104</v>
      </c>
      <c r="I3" s="72" t="s">
        <v>201</v>
      </c>
      <c r="J3" s="72" t="s">
        <v>202</v>
      </c>
      <c r="K3" s="72" t="s">
        <v>203</v>
      </c>
      <c r="L3" s="72" t="s">
        <v>204</v>
      </c>
      <c r="M3" s="72" t="s">
        <v>205</v>
      </c>
      <c r="N3" s="72" t="s">
        <v>206</v>
      </c>
      <c r="O3" s="72" t="s">
        <v>207</v>
      </c>
      <c r="P3" s="91" t="s">
        <v>208</v>
      </c>
      <c r="R3" s="74" t="s">
        <v>111</v>
      </c>
      <c r="S3" s="74" t="s">
        <v>112</v>
      </c>
    </row>
    <row r="4" spans="1:19">
      <c r="A4" t="s">
        <v>209</v>
      </c>
      <c r="B4" t="s">
        <v>210</v>
      </c>
      <c r="C4" t="s">
        <v>190</v>
      </c>
      <c r="D4" s="92"/>
      <c r="E4" s="73" t="s">
        <v>114</v>
      </c>
      <c r="F4" s="73" t="s">
        <v>286</v>
      </c>
      <c r="G4" s="73" t="s">
        <v>95</v>
      </c>
      <c r="H4" s="73" t="s">
        <v>100</v>
      </c>
      <c r="I4" s="88">
        <v>107699.99959999998</v>
      </c>
      <c r="J4" s="88">
        <v>323099.99879999994</v>
      </c>
      <c r="K4" s="88">
        <v>646199.99759999989</v>
      </c>
      <c r="L4" s="88">
        <v>0</v>
      </c>
      <c r="M4" s="88">
        <v>269249.99899999995</v>
      </c>
      <c r="N4" s="88">
        <v>269249.99899999995</v>
      </c>
      <c r="O4" s="93">
        <v>1615499.9939999995</v>
      </c>
      <c r="P4" s="93">
        <f>O4*0.28</f>
        <v>452339.9983199999</v>
      </c>
      <c r="Q4" s="94"/>
      <c r="R4" s="94">
        <f>O4/12</f>
        <v>134624.99949999995</v>
      </c>
      <c r="S4" s="94">
        <f>P4/12</f>
        <v>37694.999859999989</v>
      </c>
    </row>
    <row r="5" spans="1:19">
      <c r="A5" t="s">
        <v>209</v>
      </c>
      <c r="B5" t="s">
        <v>210</v>
      </c>
      <c r="C5" t="s">
        <v>190</v>
      </c>
      <c r="D5" s="92"/>
      <c r="E5" s="73" t="s">
        <v>115</v>
      </c>
      <c r="F5" s="73" t="s">
        <v>287</v>
      </c>
      <c r="G5" s="73" t="s">
        <v>95</v>
      </c>
      <c r="H5" s="73" t="s">
        <v>100</v>
      </c>
      <c r="I5" s="88">
        <v>107699.99959999998</v>
      </c>
      <c r="J5" s="88">
        <v>323099.99879999994</v>
      </c>
      <c r="K5" s="88">
        <v>646199.99759999989</v>
      </c>
      <c r="L5" s="88">
        <v>0</v>
      </c>
      <c r="M5" s="88">
        <v>269249.99899999995</v>
      </c>
      <c r="N5" s="88">
        <v>269249.99899999995</v>
      </c>
      <c r="O5" s="93">
        <v>1615499.9939999995</v>
      </c>
      <c r="P5" s="93">
        <f t="shared" ref="P5:P68" si="0">O5*0.28</f>
        <v>452339.9983199999</v>
      </c>
      <c r="Q5" s="94"/>
      <c r="R5" s="94">
        <f t="shared" ref="R5:S68" si="1">O5/12</f>
        <v>134624.99949999995</v>
      </c>
      <c r="S5" s="94">
        <f t="shared" si="1"/>
        <v>37694.999859999989</v>
      </c>
    </row>
    <row r="6" spans="1:19">
      <c r="A6" t="s">
        <v>209</v>
      </c>
      <c r="B6" t="s">
        <v>210</v>
      </c>
      <c r="C6" t="s">
        <v>191</v>
      </c>
      <c r="D6" s="92"/>
      <c r="E6" s="73" t="s">
        <v>116</v>
      </c>
      <c r="F6" s="73" t="s">
        <v>288</v>
      </c>
      <c r="G6" s="73" t="s">
        <v>99</v>
      </c>
      <c r="H6" s="73" t="s">
        <v>105</v>
      </c>
      <c r="I6" s="88">
        <v>155400.00040000002</v>
      </c>
      <c r="J6" s="88">
        <v>466200.00120000006</v>
      </c>
      <c r="K6" s="88">
        <v>932400.00240000011</v>
      </c>
      <c r="L6" s="88">
        <v>466200.00120000006</v>
      </c>
      <c r="M6" s="88">
        <v>0</v>
      </c>
      <c r="N6" s="88">
        <v>388500.00100000005</v>
      </c>
      <c r="O6" s="93">
        <v>2408700.0062000002</v>
      </c>
      <c r="P6" s="93">
        <f t="shared" si="0"/>
        <v>674436.00173600006</v>
      </c>
      <c r="Q6" s="94"/>
      <c r="R6" s="94">
        <f t="shared" si="1"/>
        <v>200725.00051666668</v>
      </c>
      <c r="S6" s="94">
        <f t="shared" si="1"/>
        <v>56203.000144666672</v>
      </c>
    </row>
    <row r="7" spans="1:19">
      <c r="A7" t="s">
        <v>209</v>
      </c>
      <c r="B7" t="s">
        <v>210</v>
      </c>
      <c r="C7" t="s">
        <v>190</v>
      </c>
      <c r="D7" s="92"/>
      <c r="E7" s="73" t="s">
        <v>117</v>
      </c>
      <c r="F7" s="73" t="s">
        <v>289</v>
      </c>
      <c r="G7" s="73" t="s">
        <v>99</v>
      </c>
      <c r="H7" s="73" t="s">
        <v>106</v>
      </c>
      <c r="I7" s="88">
        <v>155400.00040000002</v>
      </c>
      <c r="J7" s="88">
        <v>466200.00120000006</v>
      </c>
      <c r="K7" s="88">
        <v>932400.00240000011</v>
      </c>
      <c r="L7" s="88">
        <v>0</v>
      </c>
      <c r="M7" s="88">
        <v>0</v>
      </c>
      <c r="N7" s="88">
        <v>0</v>
      </c>
      <c r="O7" s="93">
        <v>1554000.0040000002</v>
      </c>
      <c r="P7" s="93">
        <f t="shared" si="0"/>
        <v>435120.00112000009</v>
      </c>
      <c r="Q7" s="94"/>
      <c r="R7" s="94">
        <f t="shared" si="1"/>
        <v>129500.00033333334</v>
      </c>
      <c r="S7" s="94">
        <f t="shared" si="1"/>
        <v>36260.000093333343</v>
      </c>
    </row>
    <row r="8" spans="1:19">
      <c r="A8" t="s">
        <v>209</v>
      </c>
      <c r="B8" t="s">
        <v>210</v>
      </c>
      <c r="C8" t="s">
        <v>191</v>
      </c>
      <c r="D8" s="92"/>
      <c r="E8" s="73" t="s">
        <v>118</v>
      </c>
      <c r="F8" s="73" t="s">
        <v>290</v>
      </c>
      <c r="G8" s="73" t="s">
        <v>95</v>
      </c>
      <c r="H8" s="73" t="s">
        <v>105</v>
      </c>
      <c r="I8" s="88">
        <v>107699.99959999998</v>
      </c>
      <c r="J8" s="88">
        <v>323099.99879999994</v>
      </c>
      <c r="K8" s="88">
        <v>775439.99711999984</v>
      </c>
      <c r="L8" s="88">
        <v>323099.99879999994</v>
      </c>
      <c r="M8" s="88">
        <v>0</v>
      </c>
      <c r="N8" s="88">
        <v>269249.99899999995</v>
      </c>
      <c r="O8" s="93">
        <v>1798589.9933199994</v>
      </c>
      <c r="P8" s="93">
        <f t="shared" si="0"/>
        <v>503605.19812959991</v>
      </c>
      <c r="Q8" s="94"/>
      <c r="R8" s="94">
        <f t="shared" si="1"/>
        <v>149882.49944333328</v>
      </c>
      <c r="S8" s="94">
        <f t="shared" si="1"/>
        <v>41967.099844133329</v>
      </c>
    </row>
    <row r="9" spans="1:19">
      <c r="A9" t="s">
        <v>209</v>
      </c>
      <c r="B9" t="s">
        <v>210</v>
      </c>
      <c r="C9" t="s">
        <v>191</v>
      </c>
      <c r="D9" s="92"/>
      <c r="E9" s="73" t="s">
        <v>119</v>
      </c>
      <c r="F9" s="73" t="s">
        <v>291</v>
      </c>
      <c r="G9" s="73" t="s">
        <v>95</v>
      </c>
      <c r="H9" s="73" t="s">
        <v>105</v>
      </c>
      <c r="I9" s="88">
        <v>107699.99959999998</v>
      </c>
      <c r="J9" s="88">
        <v>323099.99879999994</v>
      </c>
      <c r="K9" s="88">
        <v>516959.99807999987</v>
      </c>
      <c r="L9" s="88">
        <v>323099.99879999994</v>
      </c>
      <c r="M9" s="88">
        <v>0</v>
      </c>
      <c r="N9" s="88">
        <v>269249.99899999995</v>
      </c>
      <c r="O9" s="93">
        <v>1540109.9942799998</v>
      </c>
      <c r="P9" s="93">
        <f t="shared" si="0"/>
        <v>431230.79839839996</v>
      </c>
      <c r="Q9" s="94"/>
      <c r="R9" s="94">
        <f t="shared" si="1"/>
        <v>128342.49952333332</v>
      </c>
      <c r="S9" s="94">
        <f t="shared" si="1"/>
        <v>35935.899866533327</v>
      </c>
    </row>
    <row r="10" spans="1:19">
      <c r="A10" t="s">
        <v>209</v>
      </c>
      <c r="B10" t="s">
        <v>210</v>
      </c>
      <c r="C10" t="s">
        <v>191</v>
      </c>
      <c r="D10" s="92"/>
      <c r="E10" s="73" t="s">
        <v>120</v>
      </c>
      <c r="F10" s="73" t="s">
        <v>292</v>
      </c>
      <c r="G10" s="73" t="s">
        <v>95</v>
      </c>
      <c r="H10" s="73" t="s">
        <v>105</v>
      </c>
      <c r="I10" s="88">
        <v>107699.99959999998</v>
      </c>
      <c r="J10" s="88">
        <v>323099.99879999994</v>
      </c>
      <c r="K10" s="88">
        <v>646199.99759999989</v>
      </c>
      <c r="L10" s="88">
        <v>323099.99879999994</v>
      </c>
      <c r="M10" s="88">
        <v>0</v>
      </c>
      <c r="N10" s="88">
        <v>269249.99899999995</v>
      </c>
      <c r="O10" s="93">
        <v>1669349.9937999998</v>
      </c>
      <c r="P10" s="93">
        <f t="shared" si="0"/>
        <v>467417.99826399999</v>
      </c>
      <c r="Q10" s="94"/>
      <c r="R10" s="94">
        <f t="shared" si="1"/>
        <v>139112.49948333332</v>
      </c>
      <c r="S10" s="94">
        <f t="shared" si="1"/>
        <v>38951.499855333335</v>
      </c>
    </row>
    <row r="11" spans="1:19">
      <c r="A11" t="s">
        <v>209</v>
      </c>
      <c r="B11" t="s">
        <v>210</v>
      </c>
      <c r="C11" t="s">
        <v>191</v>
      </c>
      <c r="D11" s="92"/>
      <c r="E11" s="73" t="s">
        <v>121</v>
      </c>
      <c r="F11" s="73" t="s">
        <v>293</v>
      </c>
      <c r="G11" s="73" t="s">
        <v>95</v>
      </c>
      <c r="H11" s="73" t="s">
        <v>105</v>
      </c>
      <c r="I11" s="88">
        <v>107699.99959999998</v>
      </c>
      <c r="J11" s="88">
        <v>323099.99879999994</v>
      </c>
      <c r="K11" s="88">
        <v>646199.99759999989</v>
      </c>
      <c r="L11" s="88">
        <v>323099.99879999994</v>
      </c>
      <c r="M11" s="88">
        <v>0</v>
      </c>
      <c r="N11" s="88">
        <v>269249.99899999995</v>
      </c>
      <c r="O11" s="93">
        <v>1669349.9937999998</v>
      </c>
      <c r="P11" s="93">
        <f t="shared" si="0"/>
        <v>467417.99826399999</v>
      </c>
      <c r="Q11" s="94"/>
      <c r="R11" s="94">
        <f t="shared" si="1"/>
        <v>139112.49948333332</v>
      </c>
      <c r="S11" s="94">
        <f t="shared" si="1"/>
        <v>38951.499855333335</v>
      </c>
    </row>
    <row r="12" spans="1:19">
      <c r="A12" t="s">
        <v>209</v>
      </c>
      <c r="B12" t="s">
        <v>210</v>
      </c>
      <c r="C12" t="s">
        <v>191</v>
      </c>
      <c r="D12" s="92"/>
      <c r="E12" s="73" t="s">
        <v>122</v>
      </c>
      <c r="F12" s="73" t="s">
        <v>294</v>
      </c>
      <c r="G12" s="73" t="s">
        <v>95</v>
      </c>
      <c r="H12" s="73" t="s">
        <v>105</v>
      </c>
      <c r="I12" s="88">
        <v>107699.99959999998</v>
      </c>
      <c r="J12" s="88">
        <v>323099.99879999994</v>
      </c>
      <c r="K12" s="88">
        <v>775439.99711999984</v>
      </c>
      <c r="L12" s="88">
        <v>323099.99879999994</v>
      </c>
      <c r="M12" s="88">
        <v>0</v>
      </c>
      <c r="N12" s="88">
        <v>269249.99899999995</v>
      </c>
      <c r="O12" s="93">
        <v>1798589.9933199994</v>
      </c>
      <c r="P12" s="93">
        <f t="shared" si="0"/>
        <v>503605.19812959991</v>
      </c>
      <c r="Q12" s="94"/>
      <c r="R12" s="94">
        <f t="shared" si="1"/>
        <v>149882.49944333328</v>
      </c>
      <c r="S12" s="94">
        <f t="shared" si="1"/>
        <v>41967.099844133329</v>
      </c>
    </row>
    <row r="13" spans="1:19">
      <c r="A13" t="s">
        <v>209</v>
      </c>
      <c r="B13" t="s">
        <v>210</v>
      </c>
      <c r="C13" t="s">
        <v>191</v>
      </c>
      <c r="D13" s="92"/>
      <c r="E13" s="73" t="s">
        <v>123</v>
      </c>
      <c r="F13" s="73" t="s">
        <v>295</v>
      </c>
      <c r="G13" s="73" t="s">
        <v>95</v>
      </c>
      <c r="H13" s="73" t="s">
        <v>105</v>
      </c>
      <c r="I13" s="88">
        <v>107699.99959999998</v>
      </c>
      <c r="J13" s="88">
        <v>323099.99879999994</v>
      </c>
      <c r="K13" s="88">
        <v>646199.99759999989</v>
      </c>
      <c r="L13" s="88">
        <v>323099.99879999994</v>
      </c>
      <c r="M13" s="88">
        <v>0</v>
      </c>
      <c r="N13" s="88">
        <v>269249.99899999995</v>
      </c>
      <c r="O13" s="93">
        <v>1669349.9937999998</v>
      </c>
      <c r="P13" s="93">
        <f t="shared" si="0"/>
        <v>467417.99826399999</v>
      </c>
      <c r="Q13" s="94"/>
      <c r="R13" s="94">
        <f t="shared" si="1"/>
        <v>139112.49948333332</v>
      </c>
      <c r="S13" s="94">
        <f t="shared" si="1"/>
        <v>38951.499855333335</v>
      </c>
    </row>
    <row r="14" spans="1:19">
      <c r="A14" t="s">
        <v>209</v>
      </c>
      <c r="B14" t="s">
        <v>210</v>
      </c>
      <c r="C14" t="s">
        <v>186</v>
      </c>
      <c r="D14" s="92"/>
      <c r="E14" s="73" t="s">
        <v>124</v>
      </c>
      <c r="F14" s="73" t="s">
        <v>296</v>
      </c>
      <c r="G14" s="73" t="s">
        <v>99</v>
      </c>
      <c r="H14" s="73" t="s">
        <v>97</v>
      </c>
      <c r="I14" s="88">
        <v>155400.00040000002</v>
      </c>
      <c r="J14" s="88">
        <v>466200.00120000006</v>
      </c>
      <c r="K14" s="88">
        <v>932400.00240000011</v>
      </c>
      <c r="L14" s="88">
        <v>777000.00200000009</v>
      </c>
      <c r="M14" s="88">
        <v>388500.00100000005</v>
      </c>
      <c r="N14" s="88">
        <v>388500.00100000005</v>
      </c>
      <c r="O14" s="93">
        <v>3108000.0080000004</v>
      </c>
      <c r="P14" s="93">
        <f t="shared" si="0"/>
        <v>870240.00224000018</v>
      </c>
      <c r="Q14" s="94"/>
      <c r="R14" s="94">
        <f t="shared" si="1"/>
        <v>259000.00066666669</v>
      </c>
      <c r="S14" s="94">
        <f t="shared" si="1"/>
        <v>72520.000186666686</v>
      </c>
    </row>
    <row r="15" spans="1:19">
      <c r="A15" t="s">
        <v>209</v>
      </c>
      <c r="B15" t="s">
        <v>210</v>
      </c>
      <c r="C15" t="s">
        <v>186</v>
      </c>
      <c r="D15" s="92"/>
      <c r="E15" s="73" t="s">
        <v>125</v>
      </c>
      <c r="F15" s="73" t="s">
        <v>297</v>
      </c>
      <c r="G15" s="73" t="s">
        <v>95</v>
      </c>
      <c r="H15" s="73" t="s">
        <v>97</v>
      </c>
      <c r="I15" s="88">
        <v>107699.99959999998</v>
      </c>
      <c r="J15" s="88">
        <v>323099.99879999994</v>
      </c>
      <c r="K15" s="88">
        <v>775439.99711999984</v>
      </c>
      <c r="L15" s="88">
        <v>538499.99799999991</v>
      </c>
      <c r="M15" s="88">
        <v>269249.99899999995</v>
      </c>
      <c r="N15" s="88">
        <v>269249.99899999995</v>
      </c>
      <c r="O15" s="93">
        <v>2283239.9915199992</v>
      </c>
      <c r="P15" s="93">
        <f t="shared" si="0"/>
        <v>639307.1976255998</v>
      </c>
      <c r="Q15" s="94"/>
      <c r="R15" s="94">
        <f t="shared" si="1"/>
        <v>190269.99929333327</v>
      </c>
      <c r="S15" s="94">
        <f t="shared" si="1"/>
        <v>53275.599802133314</v>
      </c>
    </row>
    <row r="16" spans="1:19">
      <c r="A16" t="s">
        <v>209</v>
      </c>
      <c r="B16" t="s">
        <v>210</v>
      </c>
      <c r="C16" t="s">
        <v>186</v>
      </c>
      <c r="D16" s="92"/>
      <c r="E16" s="73" t="s">
        <v>126</v>
      </c>
      <c r="F16" s="73" t="s">
        <v>286</v>
      </c>
      <c r="G16" s="73" t="s">
        <v>95</v>
      </c>
      <c r="H16" s="73" t="s">
        <v>97</v>
      </c>
      <c r="I16" s="88">
        <v>107699.99959999998</v>
      </c>
      <c r="J16" s="88">
        <v>323099.99879999994</v>
      </c>
      <c r="K16" s="88">
        <v>646199.99759999989</v>
      </c>
      <c r="L16" s="88">
        <v>538499.99799999991</v>
      </c>
      <c r="M16" s="88">
        <v>269249.99899999995</v>
      </c>
      <c r="N16" s="88">
        <v>269249.99899999995</v>
      </c>
      <c r="O16" s="93">
        <v>2153999.9919999996</v>
      </c>
      <c r="P16" s="93">
        <f t="shared" si="0"/>
        <v>603119.99775999994</v>
      </c>
      <c r="Q16" s="94"/>
      <c r="R16" s="94">
        <f t="shared" si="1"/>
        <v>179499.99933333331</v>
      </c>
      <c r="S16" s="94">
        <f t="shared" si="1"/>
        <v>50259.999813333328</v>
      </c>
    </row>
    <row r="17" spans="1:19">
      <c r="A17" t="s">
        <v>209</v>
      </c>
      <c r="B17" t="s">
        <v>210</v>
      </c>
      <c r="C17" t="s">
        <v>186</v>
      </c>
      <c r="D17" s="92"/>
      <c r="E17" s="73" t="s">
        <v>127</v>
      </c>
      <c r="F17" s="73" t="s">
        <v>287</v>
      </c>
      <c r="G17" s="73" t="s">
        <v>95</v>
      </c>
      <c r="H17" s="73" t="s">
        <v>97</v>
      </c>
      <c r="I17" s="88">
        <v>107699.99959999998</v>
      </c>
      <c r="J17" s="88">
        <v>323099.99879999994</v>
      </c>
      <c r="K17" s="88">
        <v>646199.99759999989</v>
      </c>
      <c r="L17" s="88">
        <v>538499.99799999991</v>
      </c>
      <c r="M17" s="88">
        <v>269249.99899999995</v>
      </c>
      <c r="N17" s="88">
        <v>269249.99899999995</v>
      </c>
      <c r="O17" s="93">
        <v>2153999.9919999996</v>
      </c>
      <c r="P17" s="93">
        <f t="shared" si="0"/>
        <v>603119.99775999994</v>
      </c>
      <c r="Q17" s="94"/>
      <c r="R17" s="94">
        <f t="shared" si="1"/>
        <v>179499.99933333331</v>
      </c>
      <c r="S17" s="94">
        <f t="shared" si="1"/>
        <v>50259.999813333328</v>
      </c>
    </row>
    <row r="18" spans="1:19">
      <c r="A18" t="s">
        <v>209</v>
      </c>
      <c r="B18" t="s">
        <v>210</v>
      </c>
      <c r="C18" t="s">
        <v>186</v>
      </c>
      <c r="D18" s="92"/>
      <c r="E18" s="73" t="s">
        <v>128</v>
      </c>
      <c r="F18" s="73" t="s">
        <v>288</v>
      </c>
      <c r="G18" s="73" t="s">
        <v>95</v>
      </c>
      <c r="H18" s="73" t="s">
        <v>97</v>
      </c>
      <c r="I18" s="88">
        <v>107699.99959999998</v>
      </c>
      <c r="J18" s="88">
        <v>323099.99879999994</v>
      </c>
      <c r="K18" s="88">
        <v>646199.99759999989</v>
      </c>
      <c r="L18" s="88">
        <v>538499.99799999991</v>
      </c>
      <c r="M18" s="88">
        <v>269249.99899999995</v>
      </c>
      <c r="N18" s="88">
        <v>269249.99899999995</v>
      </c>
      <c r="O18" s="93">
        <v>2153999.9919999996</v>
      </c>
      <c r="P18" s="93">
        <f t="shared" si="0"/>
        <v>603119.99775999994</v>
      </c>
      <c r="Q18" s="94"/>
      <c r="R18" s="94">
        <f t="shared" si="1"/>
        <v>179499.99933333331</v>
      </c>
      <c r="S18" s="94">
        <f t="shared" si="1"/>
        <v>50259.999813333328</v>
      </c>
    </row>
    <row r="19" spans="1:19">
      <c r="A19" t="s">
        <v>209</v>
      </c>
      <c r="B19" t="s">
        <v>210</v>
      </c>
      <c r="C19" t="s">
        <v>186</v>
      </c>
      <c r="D19" s="92"/>
      <c r="E19" s="73" t="s">
        <v>129</v>
      </c>
      <c r="F19" s="73" t="s">
        <v>289</v>
      </c>
      <c r="G19" s="73" t="s">
        <v>95</v>
      </c>
      <c r="H19" s="73" t="s">
        <v>97</v>
      </c>
      <c r="I19" s="88">
        <v>107699.99959999998</v>
      </c>
      <c r="J19" s="88">
        <v>323099.99879999994</v>
      </c>
      <c r="K19" s="88">
        <v>646199.99759999989</v>
      </c>
      <c r="L19" s="88">
        <v>538499.99799999991</v>
      </c>
      <c r="M19" s="88">
        <v>269249.99899999995</v>
      </c>
      <c r="N19" s="88">
        <v>269249.99899999995</v>
      </c>
      <c r="O19" s="93">
        <v>2153999.9919999996</v>
      </c>
      <c r="P19" s="93">
        <f t="shared" si="0"/>
        <v>603119.99775999994</v>
      </c>
      <c r="Q19" s="94"/>
      <c r="R19" s="94">
        <f t="shared" si="1"/>
        <v>179499.99933333331</v>
      </c>
      <c r="S19" s="94">
        <f t="shared" si="1"/>
        <v>50259.999813333328</v>
      </c>
    </row>
    <row r="20" spans="1:19">
      <c r="A20" t="s">
        <v>209</v>
      </c>
      <c r="B20" t="s">
        <v>210</v>
      </c>
      <c r="C20" t="s">
        <v>186</v>
      </c>
      <c r="D20" s="92"/>
      <c r="E20" s="73" t="s">
        <v>130</v>
      </c>
      <c r="F20" s="73" t="s">
        <v>290</v>
      </c>
      <c r="G20" s="73" t="s">
        <v>95</v>
      </c>
      <c r="H20" s="73" t="s">
        <v>97</v>
      </c>
      <c r="I20" s="88">
        <v>107699.99959999998</v>
      </c>
      <c r="J20" s="88">
        <v>323099.99879999994</v>
      </c>
      <c r="K20" s="88">
        <v>775439.99711999984</v>
      </c>
      <c r="L20" s="88">
        <v>538499.99799999991</v>
      </c>
      <c r="M20" s="88">
        <v>269249.99899999995</v>
      </c>
      <c r="N20" s="88">
        <v>269249.99899999995</v>
      </c>
      <c r="O20" s="93">
        <v>2283239.9915199992</v>
      </c>
      <c r="P20" s="93">
        <f t="shared" si="0"/>
        <v>639307.1976255998</v>
      </c>
      <c r="Q20" s="94"/>
      <c r="R20" s="94">
        <f t="shared" si="1"/>
        <v>190269.99929333327</v>
      </c>
      <c r="S20" s="94">
        <f t="shared" si="1"/>
        <v>53275.599802133314</v>
      </c>
    </row>
    <row r="21" spans="1:19">
      <c r="A21" t="s">
        <v>209</v>
      </c>
      <c r="B21" t="s">
        <v>210</v>
      </c>
      <c r="C21" t="s">
        <v>190</v>
      </c>
      <c r="D21" s="92"/>
      <c r="E21" s="73" t="s">
        <v>131</v>
      </c>
      <c r="F21" s="73" t="s">
        <v>291</v>
      </c>
      <c r="G21" s="73" t="s">
        <v>99</v>
      </c>
      <c r="H21" s="73" t="s">
        <v>106</v>
      </c>
      <c r="I21" s="88">
        <v>155400.00040000002</v>
      </c>
      <c r="J21" s="88">
        <v>466200.00120000006</v>
      </c>
      <c r="K21" s="88">
        <v>932400.00240000011</v>
      </c>
      <c r="L21" s="88">
        <v>0</v>
      </c>
      <c r="M21" s="88">
        <v>0</v>
      </c>
      <c r="N21" s="88">
        <v>0</v>
      </c>
      <c r="O21" s="93">
        <v>1554000.0040000002</v>
      </c>
      <c r="P21" s="93">
        <f t="shared" si="0"/>
        <v>435120.00112000009</v>
      </c>
      <c r="Q21" s="94"/>
      <c r="R21" s="94">
        <f t="shared" si="1"/>
        <v>129500.00033333334</v>
      </c>
      <c r="S21" s="94">
        <f t="shared" si="1"/>
        <v>36260.000093333343</v>
      </c>
    </row>
    <row r="22" spans="1:19">
      <c r="A22" t="s">
        <v>209</v>
      </c>
      <c r="B22" t="s">
        <v>210</v>
      </c>
      <c r="C22" t="s">
        <v>190</v>
      </c>
      <c r="D22" s="92"/>
      <c r="E22" s="73" t="s">
        <v>132</v>
      </c>
      <c r="F22" s="73" t="s">
        <v>292</v>
      </c>
      <c r="G22" s="73" t="s">
        <v>99</v>
      </c>
      <c r="H22" s="73" t="s">
        <v>105</v>
      </c>
      <c r="I22" s="88">
        <v>155400.00040000002</v>
      </c>
      <c r="J22" s="88">
        <v>466200.00120000006</v>
      </c>
      <c r="K22" s="88">
        <v>932400.00240000011</v>
      </c>
      <c r="L22" s="88">
        <v>466200.00120000006</v>
      </c>
      <c r="M22" s="88">
        <v>0</v>
      </c>
      <c r="N22" s="88">
        <v>388500.00100000005</v>
      </c>
      <c r="O22" s="93">
        <v>2408700.0062000002</v>
      </c>
      <c r="P22" s="93">
        <f t="shared" si="0"/>
        <v>674436.00173600006</v>
      </c>
      <c r="Q22" s="94"/>
      <c r="R22" s="94">
        <f t="shared" si="1"/>
        <v>200725.00051666668</v>
      </c>
      <c r="S22" s="94">
        <f t="shared" si="1"/>
        <v>56203.000144666672</v>
      </c>
    </row>
    <row r="23" spans="1:19">
      <c r="A23" t="s">
        <v>209</v>
      </c>
      <c r="B23" t="s">
        <v>210</v>
      </c>
      <c r="C23" t="s">
        <v>190</v>
      </c>
      <c r="D23" s="92"/>
      <c r="E23" s="73" t="s">
        <v>133</v>
      </c>
      <c r="F23" s="73" t="s">
        <v>293</v>
      </c>
      <c r="G23" s="73" t="s">
        <v>95</v>
      </c>
      <c r="H23" s="73" t="s">
        <v>106</v>
      </c>
      <c r="I23" s="88">
        <v>107699.99959999998</v>
      </c>
      <c r="J23" s="88">
        <v>323099.99879999994</v>
      </c>
      <c r="K23" s="88">
        <v>775439.99711999984</v>
      </c>
      <c r="L23" s="88">
        <v>0</v>
      </c>
      <c r="M23" s="88">
        <v>0</v>
      </c>
      <c r="N23" s="88">
        <v>0</v>
      </c>
      <c r="O23" s="93">
        <v>1206239.9955199996</v>
      </c>
      <c r="P23" s="93">
        <f t="shared" si="0"/>
        <v>337747.19874559995</v>
      </c>
      <c r="Q23" s="94"/>
      <c r="R23" s="94">
        <f t="shared" si="1"/>
        <v>100519.99962666664</v>
      </c>
      <c r="S23" s="94">
        <f t="shared" si="1"/>
        <v>28145.599895466661</v>
      </c>
    </row>
    <row r="24" spans="1:19">
      <c r="A24" t="s">
        <v>209</v>
      </c>
      <c r="B24" t="s">
        <v>210</v>
      </c>
      <c r="C24" t="s">
        <v>190</v>
      </c>
      <c r="D24" s="92"/>
      <c r="E24" s="73" t="s">
        <v>134</v>
      </c>
      <c r="F24" s="73" t="s">
        <v>294</v>
      </c>
      <c r="G24" s="73" t="s">
        <v>95</v>
      </c>
      <c r="H24" s="73" t="s">
        <v>106</v>
      </c>
      <c r="I24" s="88">
        <v>107699.99959999998</v>
      </c>
      <c r="J24" s="88">
        <v>323099.99879999994</v>
      </c>
      <c r="K24" s="88">
        <v>646199.99759999989</v>
      </c>
      <c r="L24" s="88">
        <v>0</v>
      </c>
      <c r="M24" s="88">
        <v>0</v>
      </c>
      <c r="N24" s="88">
        <v>0</v>
      </c>
      <c r="O24" s="93">
        <v>1076999.9959999998</v>
      </c>
      <c r="P24" s="93">
        <f t="shared" si="0"/>
        <v>301559.99887999997</v>
      </c>
      <c r="Q24" s="94"/>
      <c r="R24" s="94">
        <f t="shared" si="1"/>
        <v>89749.999666666656</v>
      </c>
      <c r="S24" s="94">
        <f t="shared" si="1"/>
        <v>25129.999906666664</v>
      </c>
    </row>
    <row r="25" spans="1:19">
      <c r="A25" t="s">
        <v>209</v>
      </c>
      <c r="B25" t="s">
        <v>210</v>
      </c>
      <c r="C25" t="s">
        <v>190</v>
      </c>
      <c r="D25" s="92"/>
      <c r="E25" s="73" t="s">
        <v>135</v>
      </c>
      <c r="F25" s="73" t="s">
        <v>295</v>
      </c>
      <c r="G25" s="73" t="s">
        <v>95</v>
      </c>
      <c r="H25" s="73" t="s">
        <v>106</v>
      </c>
      <c r="I25" s="88">
        <v>107699.99959999998</v>
      </c>
      <c r="J25" s="88">
        <v>323099.99879999994</v>
      </c>
      <c r="K25" s="88">
        <v>646199.99759999989</v>
      </c>
      <c r="L25" s="88">
        <v>0</v>
      </c>
      <c r="M25" s="88">
        <v>0</v>
      </c>
      <c r="N25" s="88">
        <v>0</v>
      </c>
      <c r="O25" s="93">
        <v>1076999.9959999998</v>
      </c>
      <c r="P25" s="93">
        <f t="shared" si="0"/>
        <v>301559.99887999997</v>
      </c>
      <c r="Q25" s="94"/>
      <c r="R25" s="94">
        <f t="shared" si="1"/>
        <v>89749.999666666656</v>
      </c>
      <c r="S25" s="94">
        <f t="shared" si="1"/>
        <v>25129.999906666664</v>
      </c>
    </row>
    <row r="26" spans="1:19">
      <c r="A26" t="s">
        <v>209</v>
      </c>
      <c r="B26" t="s">
        <v>210</v>
      </c>
      <c r="C26" t="s">
        <v>190</v>
      </c>
      <c r="D26" s="92"/>
      <c r="E26" s="73" t="s">
        <v>136</v>
      </c>
      <c r="F26" s="73" t="s">
        <v>296</v>
      </c>
      <c r="G26" s="73" t="s">
        <v>95</v>
      </c>
      <c r="H26" s="73" t="s">
        <v>106</v>
      </c>
      <c r="I26" s="88">
        <v>107699.99959999998</v>
      </c>
      <c r="J26" s="88">
        <v>323099.99879999994</v>
      </c>
      <c r="K26" s="88">
        <v>646199.99759999989</v>
      </c>
      <c r="L26" s="88">
        <v>0</v>
      </c>
      <c r="M26" s="88">
        <v>0</v>
      </c>
      <c r="N26" s="88">
        <v>0</v>
      </c>
      <c r="O26" s="93">
        <v>1076999.9959999998</v>
      </c>
      <c r="P26" s="93">
        <f t="shared" si="0"/>
        <v>301559.99887999997</v>
      </c>
      <c r="Q26" s="94"/>
      <c r="R26" s="94">
        <f t="shared" si="1"/>
        <v>89749.999666666656</v>
      </c>
      <c r="S26" s="94">
        <f t="shared" si="1"/>
        <v>25129.999906666664</v>
      </c>
    </row>
    <row r="27" spans="1:19">
      <c r="A27" t="s">
        <v>209</v>
      </c>
      <c r="B27" t="s">
        <v>210</v>
      </c>
      <c r="C27" t="s">
        <v>190</v>
      </c>
      <c r="D27" s="92"/>
      <c r="E27" s="73" t="s">
        <v>137</v>
      </c>
      <c r="F27" s="73" t="s">
        <v>297</v>
      </c>
      <c r="G27" s="73" t="s">
        <v>95</v>
      </c>
      <c r="H27" s="73" t="s">
        <v>106</v>
      </c>
      <c r="I27" s="88">
        <v>107699.99959999998</v>
      </c>
      <c r="J27" s="88">
        <v>323099.99879999994</v>
      </c>
      <c r="K27" s="88">
        <v>775439.99711999984</v>
      </c>
      <c r="L27" s="88">
        <v>0</v>
      </c>
      <c r="M27" s="88">
        <v>0</v>
      </c>
      <c r="N27" s="88">
        <v>0</v>
      </c>
      <c r="O27" s="93">
        <v>1206239.9955199996</v>
      </c>
      <c r="P27" s="93">
        <f t="shared" si="0"/>
        <v>337747.19874559995</v>
      </c>
      <c r="Q27" s="94"/>
      <c r="R27" s="94">
        <f t="shared" si="1"/>
        <v>100519.99962666664</v>
      </c>
      <c r="S27" s="94">
        <f t="shared" si="1"/>
        <v>28145.599895466661</v>
      </c>
    </row>
    <row r="28" spans="1:19">
      <c r="A28" t="s">
        <v>209</v>
      </c>
      <c r="B28" t="s">
        <v>210</v>
      </c>
      <c r="C28" t="s">
        <v>190</v>
      </c>
      <c r="D28" s="92"/>
      <c r="E28" s="73" t="s">
        <v>138</v>
      </c>
      <c r="F28" s="73" t="s">
        <v>286</v>
      </c>
      <c r="G28" s="73" t="s">
        <v>95</v>
      </c>
      <c r="H28" s="73" t="s">
        <v>106</v>
      </c>
      <c r="I28" s="88">
        <v>107699.99959999998</v>
      </c>
      <c r="J28" s="88">
        <v>323099.99879999994</v>
      </c>
      <c r="K28" s="88">
        <v>646199.99759999989</v>
      </c>
      <c r="L28" s="88">
        <v>0</v>
      </c>
      <c r="M28" s="88">
        <v>0</v>
      </c>
      <c r="N28" s="88">
        <v>0</v>
      </c>
      <c r="O28" s="93">
        <v>1076999.9959999998</v>
      </c>
      <c r="P28" s="93">
        <f t="shared" si="0"/>
        <v>301559.99887999997</v>
      </c>
      <c r="Q28" s="94"/>
      <c r="R28" s="94">
        <f t="shared" si="1"/>
        <v>89749.999666666656</v>
      </c>
      <c r="S28" s="94">
        <f t="shared" si="1"/>
        <v>25129.999906666664</v>
      </c>
    </row>
    <row r="29" spans="1:19">
      <c r="A29" t="s">
        <v>209</v>
      </c>
      <c r="B29" t="s">
        <v>210</v>
      </c>
      <c r="C29" t="s">
        <v>192</v>
      </c>
      <c r="D29" s="92"/>
      <c r="E29" s="73" t="s">
        <v>139</v>
      </c>
      <c r="F29" s="73" t="s">
        <v>287</v>
      </c>
      <c r="G29" s="73" t="s">
        <v>99</v>
      </c>
      <c r="H29" s="73" t="s">
        <v>108</v>
      </c>
      <c r="I29" s="88">
        <v>155400.00040000002</v>
      </c>
      <c r="J29" s="88">
        <v>466200.00120000006</v>
      </c>
      <c r="K29" s="88">
        <v>1118880.00288</v>
      </c>
      <c r="L29" s="88">
        <v>0</v>
      </c>
      <c r="M29" s="88">
        <v>466200.00120000006</v>
      </c>
      <c r="N29" s="88">
        <v>0</v>
      </c>
      <c r="O29" s="93">
        <v>2206680.0056800004</v>
      </c>
      <c r="P29" s="93">
        <f t="shared" si="0"/>
        <v>617870.40159040014</v>
      </c>
      <c r="Q29" s="94"/>
      <c r="R29" s="94">
        <f t="shared" si="1"/>
        <v>183890.00047333338</v>
      </c>
      <c r="S29" s="94">
        <f t="shared" si="1"/>
        <v>51489.200132533348</v>
      </c>
    </row>
    <row r="30" spans="1:19">
      <c r="A30" t="s">
        <v>209</v>
      </c>
      <c r="B30" t="s">
        <v>210</v>
      </c>
      <c r="C30" t="s">
        <v>192</v>
      </c>
      <c r="D30" s="92"/>
      <c r="E30" s="73" t="s">
        <v>140</v>
      </c>
      <c r="F30" s="73" t="s">
        <v>288</v>
      </c>
      <c r="G30" s="73" t="s">
        <v>95</v>
      </c>
      <c r="H30" s="73" t="s">
        <v>108</v>
      </c>
      <c r="I30" s="88">
        <v>107699.99959999998</v>
      </c>
      <c r="J30" s="88">
        <v>323099.99879999994</v>
      </c>
      <c r="K30" s="88">
        <v>775439.99711999984</v>
      </c>
      <c r="L30" s="88">
        <v>0</v>
      </c>
      <c r="M30" s="88">
        <v>269249.99899999995</v>
      </c>
      <c r="N30" s="88">
        <v>0</v>
      </c>
      <c r="O30" s="93">
        <v>1475489.9945199997</v>
      </c>
      <c r="P30" s="93">
        <f t="shared" si="0"/>
        <v>413137.19846559997</v>
      </c>
      <c r="Q30" s="94"/>
      <c r="R30" s="94">
        <f t="shared" si="1"/>
        <v>122957.49954333331</v>
      </c>
      <c r="S30" s="94">
        <f t="shared" si="1"/>
        <v>34428.099872133331</v>
      </c>
    </row>
    <row r="31" spans="1:19">
      <c r="A31" t="s">
        <v>209</v>
      </c>
      <c r="B31" t="s">
        <v>210</v>
      </c>
      <c r="C31" t="s">
        <v>192</v>
      </c>
      <c r="D31" s="92"/>
      <c r="E31" s="73" t="s">
        <v>141</v>
      </c>
      <c r="F31" s="73" t="s">
        <v>289</v>
      </c>
      <c r="G31" s="73" t="s">
        <v>95</v>
      </c>
      <c r="H31" s="73" t="s">
        <v>108</v>
      </c>
      <c r="I31" s="88">
        <v>107699.99959999998</v>
      </c>
      <c r="J31" s="88">
        <v>323099.99879999994</v>
      </c>
      <c r="K31" s="88">
        <v>646199.99759999989</v>
      </c>
      <c r="L31" s="88">
        <v>0</v>
      </c>
      <c r="M31" s="88">
        <v>269249.99899999995</v>
      </c>
      <c r="N31" s="88">
        <v>0</v>
      </c>
      <c r="O31" s="93">
        <v>1346249.9949999996</v>
      </c>
      <c r="P31" s="93">
        <f t="shared" si="0"/>
        <v>376949.99859999993</v>
      </c>
      <c r="Q31" s="94"/>
      <c r="R31" s="94">
        <f t="shared" si="1"/>
        <v>112187.49958333331</v>
      </c>
      <c r="S31" s="94">
        <f t="shared" si="1"/>
        <v>31412.499883333327</v>
      </c>
    </row>
    <row r="32" spans="1:19">
      <c r="A32" t="s">
        <v>209</v>
      </c>
      <c r="B32" t="s">
        <v>210</v>
      </c>
      <c r="C32" t="s">
        <v>192</v>
      </c>
      <c r="D32" s="92"/>
      <c r="E32" s="73" t="s">
        <v>142</v>
      </c>
      <c r="F32" s="73" t="s">
        <v>290</v>
      </c>
      <c r="G32" s="73" t="s">
        <v>95</v>
      </c>
      <c r="H32" s="73" t="s">
        <v>100</v>
      </c>
      <c r="I32" s="88">
        <v>107699.99959999998</v>
      </c>
      <c r="J32" s="88">
        <v>323099.99879999994</v>
      </c>
      <c r="K32" s="88">
        <v>646199.99759999989</v>
      </c>
      <c r="L32" s="88">
        <v>0</v>
      </c>
      <c r="M32" s="88">
        <v>0</v>
      </c>
      <c r="N32" s="88">
        <v>269249.99899999995</v>
      </c>
      <c r="O32" s="93">
        <v>1346249.9949999996</v>
      </c>
      <c r="P32" s="93">
        <f t="shared" si="0"/>
        <v>376949.99859999993</v>
      </c>
      <c r="Q32" s="94"/>
      <c r="R32" s="94">
        <f t="shared" si="1"/>
        <v>112187.49958333331</v>
      </c>
      <c r="S32" s="94">
        <f t="shared" si="1"/>
        <v>31412.499883333327</v>
      </c>
    </row>
    <row r="33" spans="1:19">
      <c r="A33" t="s">
        <v>209</v>
      </c>
      <c r="B33" t="s">
        <v>210</v>
      </c>
      <c r="C33" t="s">
        <v>192</v>
      </c>
      <c r="D33" s="92"/>
      <c r="E33" s="73" t="s">
        <v>143</v>
      </c>
      <c r="F33" s="73" t="s">
        <v>291</v>
      </c>
      <c r="G33" s="73" t="s">
        <v>95</v>
      </c>
      <c r="H33" s="73" t="s">
        <v>108</v>
      </c>
      <c r="I33" s="88">
        <v>107699.99959999998</v>
      </c>
      <c r="J33" s="88">
        <v>323099.99879999994</v>
      </c>
      <c r="K33" s="88">
        <v>775439.99711999984</v>
      </c>
      <c r="L33" s="88">
        <v>0</v>
      </c>
      <c r="M33" s="88">
        <v>269249.99899999995</v>
      </c>
      <c r="N33" s="88">
        <v>0</v>
      </c>
      <c r="O33" s="93">
        <v>1475489.9945199997</v>
      </c>
      <c r="P33" s="93">
        <f t="shared" si="0"/>
        <v>413137.19846559997</v>
      </c>
      <c r="Q33" s="94"/>
      <c r="R33" s="94">
        <f t="shared" si="1"/>
        <v>122957.49954333331</v>
      </c>
      <c r="S33" s="94">
        <f t="shared" si="1"/>
        <v>34428.099872133331</v>
      </c>
    </row>
    <row r="34" spans="1:19">
      <c r="A34" t="s">
        <v>209</v>
      </c>
      <c r="B34" t="s">
        <v>210</v>
      </c>
      <c r="C34" t="s">
        <v>192</v>
      </c>
      <c r="D34" s="92"/>
      <c r="E34" s="73" t="s">
        <v>144</v>
      </c>
      <c r="F34" s="73" t="s">
        <v>292</v>
      </c>
      <c r="G34" s="73" t="s">
        <v>95</v>
      </c>
      <c r="H34" s="73" t="s">
        <v>108</v>
      </c>
      <c r="I34" s="88">
        <v>107699.99959999998</v>
      </c>
      <c r="J34" s="88">
        <v>323099.99879999994</v>
      </c>
      <c r="K34" s="88">
        <v>646199.99759999989</v>
      </c>
      <c r="L34" s="88">
        <v>0</v>
      </c>
      <c r="M34" s="88">
        <v>269249.99899999995</v>
      </c>
      <c r="N34" s="88">
        <v>0</v>
      </c>
      <c r="O34" s="93">
        <v>1346249.9949999996</v>
      </c>
      <c r="P34" s="93">
        <f t="shared" si="0"/>
        <v>376949.99859999993</v>
      </c>
      <c r="Q34" s="94"/>
      <c r="R34" s="94">
        <f t="shared" si="1"/>
        <v>112187.49958333331</v>
      </c>
      <c r="S34" s="94">
        <f t="shared" si="1"/>
        <v>31412.499883333327</v>
      </c>
    </row>
    <row r="35" spans="1:19">
      <c r="A35" t="s">
        <v>209</v>
      </c>
      <c r="B35" t="s">
        <v>210</v>
      </c>
      <c r="C35" t="s">
        <v>192</v>
      </c>
      <c r="D35" s="92"/>
      <c r="E35" s="73" t="s">
        <v>145</v>
      </c>
      <c r="F35" s="73" t="s">
        <v>293</v>
      </c>
      <c r="G35" s="73" t="s">
        <v>95</v>
      </c>
      <c r="H35" s="73" t="s">
        <v>108</v>
      </c>
      <c r="I35" s="88">
        <v>107699.99959999998</v>
      </c>
      <c r="J35" s="88">
        <v>323099.99879999994</v>
      </c>
      <c r="K35" s="88">
        <v>775439.99711999984</v>
      </c>
      <c r="L35" s="88">
        <v>0</v>
      </c>
      <c r="M35" s="88">
        <v>269249.99899999995</v>
      </c>
      <c r="N35" s="88">
        <v>0</v>
      </c>
      <c r="O35" s="93">
        <v>1475489.9945199997</v>
      </c>
      <c r="P35" s="93">
        <f t="shared" si="0"/>
        <v>413137.19846559997</v>
      </c>
      <c r="Q35" s="94"/>
      <c r="R35" s="94">
        <f t="shared" si="1"/>
        <v>122957.49954333331</v>
      </c>
      <c r="S35" s="94">
        <f t="shared" si="1"/>
        <v>34428.099872133331</v>
      </c>
    </row>
    <row r="36" spans="1:19">
      <c r="A36" t="s">
        <v>209</v>
      </c>
      <c r="B36" t="s">
        <v>210</v>
      </c>
      <c r="C36" t="s">
        <v>194</v>
      </c>
      <c r="D36" s="92"/>
      <c r="E36" s="73" t="s">
        <v>146</v>
      </c>
      <c r="F36" s="73" t="s">
        <v>294</v>
      </c>
      <c r="G36" s="73" t="s">
        <v>95</v>
      </c>
      <c r="H36" s="73" t="s">
        <v>110</v>
      </c>
      <c r="I36" s="88">
        <v>107699.99959999998</v>
      </c>
      <c r="J36" s="88">
        <v>323099.99879999994</v>
      </c>
      <c r="K36" s="88">
        <v>646199.99759999989</v>
      </c>
      <c r="L36" s="88">
        <v>538499.99799999991</v>
      </c>
      <c r="M36" s="88">
        <v>0</v>
      </c>
      <c r="N36" s="88">
        <v>0</v>
      </c>
      <c r="O36" s="93">
        <v>1615499.9939999997</v>
      </c>
      <c r="P36" s="93">
        <f t="shared" si="0"/>
        <v>452339.99831999996</v>
      </c>
      <c r="Q36" s="94"/>
      <c r="R36" s="94">
        <f t="shared" si="1"/>
        <v>134624.99949999998</v>
      </c>
      <c r="S36" s="94">
        <f t="shared" si="1"/>
        <v>37694.999859999996</v>
      </c>
    </row>
    <row r="37" spans="1:19">
      <c r="A37" t="s">
        <v>209</v>
      </c>
      <c r="B37" t="s">
        <v>210</v>
      </c>
      <c r="C37" t="s">
        <v>194</v>
      </c>
      <c r="D37" s="92"/>
      <c r="E37" s="73" t="s">
        <v>147</v>
      </c>
      <c r="F37" s="73" t="s">
        <v>295</v>
      </c>
      <c r="G37" s="73" t="s">
        <v>95</v>
      </c>
      <c r="H37" s="73" t="s">
        <v>109</v>
      </c>
      <c r="I37" s="88">
        <v>107699.99959999998</v>
      </c>
      <c r="J37" s="88">
        <v>323099.99879999994</v>
      </c>
      <c r="K37" s="88">
        <v>646199.99759999989</v>
      </c>
      <c r="L37" s="88">
        <v>0</v>
      </c>
      <c r="M37" s="88">
        <v>0</v>
      </c>
      <c r="N37" s="88">
        <v>0</v>
      </c>
      <c r="O37" s="93">
        <v>1076999.9959999998</v>
      </c>
      <c r="P37" s="93">
        <f t="shared" si="0"/>
        <v>301559.99887999997</v>
      </c>
      <c r="Q37" s="94"/>
      <c r="R37" s="94">
        <f t="shared" si="1"/>
        <v>89749.999666666656</v>
      </c>
      <c r="S37" s="94">
        <f t="shared" si="1"/>
        <v>25129.999906666664</v>
      </c>
    </row>
    <row r="38" spans="1:19">
      <c r="A38" t="s">
        <v>209</v>
      </c>
      <c r="B38" t="s">
        <v>210</v>
      </c>
      <c r="C38" t="s">
        <v>193</v>
      </c>
      <c r="D38" s="92"/>
      <c r="E38" s="73" t="s">
        <v>148</v>
      </c>
      <c r="F38" s="73" t="s">
        <v>296</v>
      </c>
      <c r="G38" s="73" t="s">
        <v>99</v>
      </c>
      <c r="H38" s="73" t="s">
        <v>107</v>
      </c>
      <c r="I38" s="88">
        <v>155400.00040000002</v>
      </c>
      <c r="J38" s="88">
        <v>466200.00120000006</v>
      </c>
      <c r="K38" s="88">
        <v>932400.00240000011</v>
      </c>
      <c r="L38" s="88">
        <v>0</v>
      </c>
      <c r="M38" s="88">
        <v>0</v>
      </c>
      <c r="N38" s="88">
        <v>0</v>
      </c>
      <c r="O38" s="93">
        <v>1554000.0040000002</v>
      </c>
      <c r="P38" s="93">
        <f t="shared" si="0"/>
        <v>435120.00112000009</v>
      </c>
      <c r="Q38" s="94"/>
      <c r="R38" s="94">
        <f t="shared" si="1"/>
        <v>129500.00033333334</v>
      </c>
      <c r="S38" s="94">
        <f t="shared" si="1"/>
        <v>36260.000093333343</v>
      </c>
    </row>
    <row r="39" spans="1:19">
      <c r="A39" t="s">
        <v>209</v>
      </c>
      <c r="B39" t="s">
        <v>210</v>
      </c>
      <c r="C39" t="s">
        <v>193</v>
      </c>
      <c r="D39" s="92"/>
      <c r="E39" s="73" t="s">
        <v>149</v>
      </c>
      <c r="F39" s="73" t="s">
        <v>297</v>
      </c>
      <c r="G39" s="73" t="s">
        <v>95</v>
      </c>
      <c r="H39" s="73" t="s">
        <v>107</v>
      </c>
      <c r="I39" s="88">
        <v>107699.99959999998</v>
      </c>
      <c r="J39" s="88">
        <v>323099.99879999994</v>
      </c>
      <c r="K39" s="88">
        <v>775439.99711999984</v>
      </c>
      <c r="L39" s="88">
        <v>0</v>
      </c>
      <c r="M39" s="88">
        <v>0</v>
      </c>
      <c r="N39" s="88">
        <v>0</v>
      </c>
      <c r="O39" s="93">
        <v>1206239.9955199996</v>
      </c>
      <c r="P39" s="93">
        <f t="shared" si="0"/>
        <v>337747.19874559995</v>
      </c>
      <c r="Q39" s="94"/>
      <c r="R39" s="94">
        <f t="shared" si="1"/>
        <v>100519.99962666664</v>
      </c>
      <c r="S39" s="94">
        <f t="shared" si="1"/>
        <v>28145.599895466661</v>
      </c>
    </row>
    <row r="40" spans="1:19">
      <c r="A40" t="s">
        <v>209</v>
      </c>
      <c r="B40" t="s">
        <v>210</v>
      </c>
      <c r="C40" t="s">
        <v>192</v>
      </c>
      <c r="D40" s="92"/>
      <c r="E40" s="73" t="s">
        <v>150</v>
      </c>
      <c r="F40" s="73" t="s">
        <v>286</v>
      </c>
      <c r="G40" s="73" t="s">
        <v>95</v>
      </c>
      <c r="H40" s="73" t="s">
        <v>108</v>
      </c>
      <c r="I40" s="88">
        <v>107699.99959999998</v>
      </c>
      <c r="J40" s="88">
        <v>323099.99879999994</v>
      </c>
      <c r="K40" s="88">
        <v>775439.99711999984</v>
      </c>
      <c r="L40" s="88">
        <v>0</v>
      </c>
      <c r="M40" s="88">
        <v>0</v>
      </c>
      <c r="N40" s="88">
        <v>0</v>
      </c>
      <c r="O40" s="93">
        <v>1206239.9955199996</v>
      </c>
      <c r="P40" s="93">
        <f t="shared" si="0"/>
        <v>337747.19874559995</v>
      </c>
      <c r="Q40" s="94"/>
      <c r="R40" s="94">
        <f t="shared" si="1"/>
        <v>100519.99962666664</v>
      </c>
      <c r="S40" s="94">
        <f t="shared" si="1"/>
        <v>28145.599895466661</v>
      </c>
    </row>
    <row r="41" spans="1:19">
      <c r="A41" t="s">
        <v>209</v>
      </c>
      <c r="B41" t="s">
        <v>210</v>
      </c>
      <c r="C41" t="s">
        <v>192</v>
      </c>
      <c r="D41" s="92"/>
      <c r="E41" s="73" t="s">
        <v>151</v>
      </c>
      <c r="F41" s="73" t="s">
        <v>287</v>
      </c>
      <c r="G41" s="73" t="s">
        <v>95</v>
      </c>
      <c r="H41" s="73" t="s">
        <v>108</v>
      </c>
      <c r="I41" s="88">
        <v>107699.99959999998</v>
      </c>
      <c r="J41" s="88">
        <v>323099.99879999994</v>
      </c>
      <c r="K41" s="88">
        <v>646199.99759999989</v>
      </c>
      <c r="L41" s="88">
        <v>0</v>
      </c>
      <c r="M41" s="88">
        <v>0</v>
      </c>
      <c r="N41" s="88">
        <v>0</v>
      </c>
      <c r="O41" s="93">
        <v>1076999.9959999998</v>
      </c>
      <c r="P41" s="93">
        <f t="shared" si="0"/>
        <v>301559.99887999997</v>
      </c>
      <c r="Q41" s="94"/>
      <c r="R41" s="94">
        <f t="shared" si="1"/>
        <v>89749.999666666656</v>
      </c>
      <c r="S41" s="94">
        <f t="shared" si="1"/>
        <v>25129.999906666664</v>
      </c>
    </row>
    <row r="42" spans="1:19">
      <c r="A42" t="s">
        <v>209</v>
      </c>
      <c r="B42" t="s">
        <v>210</v>
      </c>
      <c r="C42" t="s">
        <v>193</v>
      </c>
      <c r="D42" s="92"/>
      <c r="E42" s="73" t="s">
        <v>152</v>
      </c>
      <c r="F42" s="73" t="s">
        <v>288</v>
      </c>
      <c r="G42" s="73" t="s">
        <v>95</v>
      </c>
      <c r="H42" s="73" t="s">
        <v>107</v>
      </c>
      <c r="I42" s="88">
        <v>107699.99959999998</v>
      </c>
      <c r="J42" s="88">
        <v>323099.99879999994</v>
      </c>
      <c r="K42" s="88">
        <v>646199.99759999989</v>
      </c>
      <c r="L42" s="88">
        <v>0</v>
      </c>
      <c r="M42" s="88">
        <v>0</v>
      </c>
      <c r="N42" s="88">
        <v>0</v>
      </c>
      <c r="O42" s="93">
        <v>1076999.9959999998</v>
      </c>
      <c r="P42" s="93">
        <f t="shared" si="0"/>
        <v>301559.99887999997</v>
      </c>
      <c r="Q42" s="94"/>
      <c r="R42" s="94">
        <f t="shared" si="1"/>
        <v>89749.999666666656</v>
      </c>
      <c r="S42" s="94">
        <f t="shared" si="1"/>
        <v>25129.999906666664</v>
      </c>
    </row>
    <row r="43" spans="1:19">
      <c r="A43" t="s">
        <v>209</v>
      </c>
      <c r="B43" t="s">
        <v>210</v>
      </c>
      <c r="C43" t="s">
        <v>193</v>
      </c>
      <c r="D43" s="92"/>
      <c r="E43" s="73" t="s">
        <v>153</v>
      </c>
      <c r="F43" s="73" t="s">
        <v>289</v>
      </c>
      <c r="G43" s="73" t="s">
        <v>95</v>
      </c>
      <c r="H43" s="73" t="s">
        <v>107</v>
      </c>
      <c r="I43" s="88">
        <v>107699.99959999998</v>
      </c>
      <c r="J43" s="88">
        <v>323099.99879999994</v>
      </c>
      <c r="K43" s="88">
        <v>775439.99711999984</v>
      </c>
      <c r="L43" s="88">
        <v>0</v>
      </c>
      <c r="M43" s="88">
        <v>0</v>
      </c>
      <c r="N43" s="88">
        <v>0</v>
      </c>
      <c r="O43" s="93">
        <v>1206239.9955199996</v>
      </c>
      <c r="P43" s="93">
        <f t="shared" si="0"/>
        <v>337747.19874559995</v>
      </c>
      <c r="Q43" s="94"/>
      <c r="R43" s="94">
        <f t="shared" si="1"/>
        <v>100519.99962666664</v>
      </c>
      <c r="S43" s="94">
        <f t="shared" si="1"/>
        <v>28145.599895466661</v>
      </c>
    </row>
    <row r="44" spans="1:19">
      <c r="A44" t="s">
        <v>209</v>
      </c>
      <c r="B44" t="s">
        <v>210</v>
      </c>
      <c r="C44" t="s">
        <v>193</v>
      </c>
      <c r="D44" s="92"/>
      <c r="E44" s="73" t="s">
        <v>154</v>
      </c>
      <c r="F44" s="73" t="s">
        <v>290</v>
      </c>
      <c r="G44" s="73" t="s">
        <v>95</v>
      </c>
      <c r="H44" s="73" t="s">
        <v>107</v>
      </c>
      <c r="I44" s="88">
        <v>107699.99959999998</v>
      </c>
      <c r="J44" s="88">
        <v>323099.99879999994</v>
      </c>
      <c r="K44" s="88">
        <v>646199.99759999989</v>
      </c>
      <c r="L44" s="88">
        <v>0</v>
      </c>
      <c r="M44" s="88">
        <v>0</v>
      </c>
      <c r="N44" s="88">
        <v>0</v>
      </c>
      <c r="O44" s="93">
        <v>1076999.9959999998</v>
      </c>
      <c r="P44" s="93">
        <f t="shared" si="0"/>
        <v>301559.99887999997</v>
      </c>
      <c r="Q44" s="94"/>
      <c r="R44" s="94">
        <f t="shared" si="1"/>
        <v>89749.999666666656</v>
      </c>
      <c r="S44" s="94">
        <f t="shared" si="1"/>
        <v>25129.999906666664</v>
      </c>
    </row>
    <row r="45" spans="1:19">
      <c r="A45" t="s">
        <v>209</v>
      </c>
      <c r="B45" t="s">
        <v>210</v>
      </c>
      <c r="C45" t="s">
        <v>193</v>
      </c>
      <c r="D45" s="92"/>
      <c r="E45" s="73" t="s">
        <v>155</v>
      </c>
      <c r="F45" s="73" t="s">
        <v>291</v>
      </c>
      <c r="G45" s="73" t="s">
        <v>95</v>
      </c>
      <c r="H45" s="73" t="s">
        <v>107</v>
      </c>
      <c r="I45" s="88">
        <v>107699.99959999998</v>
      </c>
      <c r="J45" s="88">
        <v>323099.99879999994</v>
      </c>
      <c r="K45" s="88">
        <v>646199.99759999989</v>
      </c>
      <c r="L45" s="88">
        <v>0</v>
      </c>
      <c r="M45" s="88">
        <v>0</v>
      </c>
      <c r="N45" s="88">
        <v>0</v>
      </c>
      <c r="O45" s="93">
        <v>1076999.9959999998</v>
      </c>
      <c r="P45" s="93">
        <f t="shared" si="0"/>
        <v>301559.99887999997</v>
      </c>
      <c r="Q45" s="94"/>
      <c r="R45" s="94">
        <f t="shared" si="1"/>
        <v>89749.999666666656</v>
      </c>
      <c r="S45" s="94">
        <f t="shared" si="1"/>
        <v>25129.999906666664</v>
      </c>
    </row>
    <row r="46" spans="1:19">
      <c r="A46" t="s">
        <v>209</v>
      </c>
      <c r="B46" t="s">
        <v>210</v>
      </c>
      <c r="C46" t="s">
        <v>193</v>
      </c>
      <c r="D46" s="92"/>
      <c r="E46" s="73" t="s">
        <v>156</v>
      </c>
      <c r="F46" s="73" t="s">
        <v>292</v>
      </c>
      <c r="G46" s="73" t="s">
        <v>95</v>
      </c>
      <c r="H46" s="73" t="s">
        <v>107</v>
      </c>
      <c r="I46" s="88">
        <v>107699.99959999998</v>
      </c>
      <c r="J46" s="88">
        <v>323099.99879999994</v>
      </c>
      <c r="K46" s="88">
        <v>646199.99759999989</v>
      </c>
      <c r="L46" s="88">
        <v>0</v>
      </c>
      <c r="M46" s="88">
        <v>0</v>
      </c>
      <c r="N46" s="88">
        <v>0</v>
      </c>
      <c r="O46" s="93">
        <v>1076999.9959999998</v>
      </c>
      <c r="P46" s="93">
        <f t="shared" si="0"/>
        <v>301559.99887999997</v>
      </c>
      <c r="Q46" s="94"/>
      <c r="R46" s="94">
        <f t="shared" si="1"/>
        <v>89749.999666666656</v>
      </c>
      <c r="S46" s="94">
        <f t="shared" si="1"/>
        <v>25129.999906666664</v>
      </c>
    </row>
    <row r="47" spans="1:19">
      <c r="A47" t="s">
        <v>209</v>
      </c>
      <c r="B47" t="s">
        <v>210</v>
      </c>
      <c r="C47" t="s">
        <v>189</v>
      </c>
      <c r="D47" s="92"/>
      <c r="E47" s="73" t="s">
        <v>157</v>
      </c>
      <c r="F47" s="73" t="s">
        <v>293</v>
      </c>
      <c r="G47" s="73" t="s">
        <v>95</v>
      </c>
      <c r="H47" s="73" t="s">
        <v>109</v>
      </c>
      <c r="I47" s="88">
        <v>107699.99959999998</v>
      </c>
      <c r="J47" s="88">
        <v>323099.99879999994</v>
      </c>
      <c r="K47" s="88">
        <v>646199.99759999989</v>
      </c>
      <c r="L47" s="88">
        <v>0</v>
      </c>
      <c r="M47" s="88">
        <v>0</v>
      </c>
      <c r="N47" s="88">
        <v>0</v>
      </c>
      <c r="O47" s="93">
        <v>1076999.9959999998</v>
      </c>
      <c r="P47" s="93">
        <f t="shared" si="0"/>
        <v>301559.99887999997</v>
      </c>
      <c r="Q47" s="94"/>
      <c r="R47" s="94">
        <f t="shared" si="1"/>
        <v>89749.999666666656</v>
      </c>
      <c r="S47" s="94">
        <f t="shared" si="1"/>
        <v>25129.999906666664</v>
      </c>
    </row>
    <row r="48" spans="1:19">
      <c r="A48" t="s">
        <v>209</v>
      </c>
      <c r="B48" t="s">
        <v>210</v>
      </c>
      <c r="C48" t="s">
        <v>189</v>
      </c>
      <c r="D48" s="92"/>
      <c r="E48" s="73" t="s">
        <v>158</v>
      </c>
      <c r="F48" s="73" t="s">
        <v>294</v>
      </c>
      <c r="G48" s="73" t="s">
        <v>95</v>
      </c>
      <c r="H48" s="73" t="s">
        <v>109</v>
      </c>
      <c r="I48" s="88">
        <v>107699.99959999998</v>
      </c>
      <c r="J48" s="88">
        <v>323099.99879999994</v>
      </c>
      <c r="K48" s="88">
        <v>646199.99759999989</v>
      </c>
      <c r="L48" s="88">
        <v>0</v>
      </c>
      <c r="M48" s="88">
        <v>0</v>
      </c>
      <c r="N48" s="88">
        <v>0</v>
      </c>
      <c r="O48" s="93">
        <v>1076999.9959999998</v>
      </c>
      <c r="P48" s="93">
        <f t="shared" si="0"/>
        <v>301559.99887999997</v>
      </c>
      <c r="Q48" s="94"/>
      <c r="R48" s="94">
        <f t="shared" si="1"/>
        <v>89749.999666666656</v>
      </c>
      <c r="S48" s="94">
        <f t="shared" si="1"/>
        <v>25129.999906666664</v>
      </c>
    </row>
    <row r="49" spans="1:19">
      <c r="A49" t="s">
        <v>209</v>
      </c>
      <c r="B49" t="s">
        <v>210</v>
      </c>
      <c r="C49" t="s">
        <v>189</v>
      </c>
      <c r="D49" s="92"/>
      <c r="E49" s="73" t="s">
        <v>159</v>
      </c>
      <c r="F49" s="73" t="s">
        <v>295</v>
      </c>
      <c r="G49" s="73" t="s">
        <v>95</v>
      </c>
      <c r="H49" s="73" t="s">
        <v>109</v>
      </c>
      <c r="I49" s="88">
        <v>107699.99959999998</v>
      </c>
      <c r="J49" s="88">
        <v>323099.99879999994</v>
      </c>
      <c r="K49" s="88">
        <v>646199.99759999989</v>
      </c>
      <c r="L49" s="88">
        <v>0</v>
      </c>
      <c r="M49" s="88">
        <v>0</v>
      </c>
      <c r="N49" s="88">
        <v>0</v>
      </c>
      <c r="O49" s="93">
        <v>1076999.9959999998</v>
      </c>
      <c r="P49" s="93">
        <f t="shared" si="0"/>
        <v>301559.99887999997</v>
      </c>
      <c r="Q49" s="94"/>
      <c r="R49" s="94">
        <f t="shared" si="1"/>
        <v>89749.999666666656</v>
      </c>
      <c r="S49" s="94">
        <f t="shared" si="1"/>
        <v>25129.999906666664</v>
      </c>
    </row>
    <row r="50" spans="1:19">
      <c r="A50" t="s">
        <v>209</v>
      </c>
      <c r="B50" t="s">
        <v>210</v>
      </c>
      <c r="C50" t="s">
        <v>195</v>
      </c>
      <c r="D50" s="92"/>
      <c r="E50" s="73" t="s">
        <v>160</v>
      </c>
      <c r="F50" s="73" t="s">
        <v>296</v>
      </c>
      <c r="G50" s="73" t="s">
        <v>95</v>
      </c>
      <c r="H50" s="73" t="s">
        <v>166</v>
      </c>
      <c r="I50" s="88">
        <v>107699.99959999998</v>
      </c>
      <c r="J50" s="88">
        <v>323099.99879999994</v>
      </c>
      <c r="K50" s="88">
        <v>646199.99759999989</v>
      </c>
      <c r="L50" s="88">
        <v>0</v>
      </c>
      <c r="M50" s="88">
        <v>0</v>
      </c>
      <c r="N50" s="88">
        <v>0</v>
      </c>
      <c r="O50" s="93">
        <v>1076999.9959999998</v>
      </c>
      <c r="P50" s="93">
        <f t="shared" si="0"/>
        <v>301559.99887999997</v>
      </c>
      <c r="Q50" s="94"/>
      <c r="R50" s="94">
        <f t="shared" si="1"/>
        <v>89749.999666666656</v>
      </c>
      <c r="S50" s="94">
        <f t="shared" si="1"/>
        <v>25129.999906666664</v>
      </c>
    </row>
    <row r="51" spans="1:19">
      <c r="A51" t="s">
        <v>209</v>
      </c>
      <c r="B51" s="95" t="s">
        <v>210</v>
      </c>
      <c r="C51" t="s">
        <v>195</v>
      </c>
      <c r="D51" s="92"/>
      <c r="E51" s="73" t="s">
        <v>161</v>
      </c>
      <c r="F51" s="73" t="s">
        <v>297</v>
      </c>
      <c r="G51" s="73" t="s">
        <v>95</v>
      </c>
      <c r="H51" s="73" t="s">
        <v>101</v>
      </c>
      <c r="I51" s="88">
        <v>107699.99959999998</v>
      </c>
      <c r="J51" s="88">
        <v>323099.99879999994</v>
      </c>
      <c r="K51" s="88">
        <v>646199.99759999989</v>
      </c>
      <c r="L51" s="88">
        <v>0</v>
      </c>
      <c r="M51" s="88">
        <v>0</v>
      </c>
      <c r="N51" s="88">
        <v>0</v>
      </c>
      <c r="O51" s="93">
        <v>1076999.9959999998</v>
      </c>
      <c r="P51" s="93">
        <f t="shared" si="0"/>
        <v>301559.99887999997</v>
      </c>
      <c r="Q51" s="94"/>
      <c r="R51" s="94">
        <f t="shared" si="1"/>
        <v>89749.999666666656</v>
      </c>
      <c r="S51" s="94">
        <f t="shared" si="1"/>
        <v>25129.999906666664</v>
      </c>
    </row>
    <row r="52" spans="1:19">
      <c r="A52" t="s">
        <v>209</v>
      </c>
      <c r="B52" s="95" t="s">
        <v>210</v>
      </c>
      <c r="C52" t="s">
        <v>195</v>
      </c>
      <c r="D52" s="92"/>
      <c r="E52" s="73" t="s">
        <v>162</v>
      </c>
      <c r="F52" s="73" t="s">
        <v>286</v>
      </c>
      <c r="G52" s="73" t="s">
        <v>95</v>
      </c>
      <c r="H52" s="73" t="s">
        <v>101</v>
      </c>
      <c r="I52" s="88">
        <v>107699.99959999998</v>
      </c>
      <c r="J52" s="88">
        <v>323099.99879999994</v>
      </c>
      <c r="K52" s="88">
        <v>646199.99759999989</v>
      </c>
      <c r="L52" s="88">
        <v>0</v>
      </c>
      <c r="M52" s="88">
        <v>0</v>
      </c>
      <c r="N52" s="88">
        <v>0</v>
      </c>
      <c r="O52" s="93">
        <v>1076999.9959999998</v>
      </c>
      <c r="P52" s="93">
        <f t="shared" si="0"/>
        <v>301559.99887999997</v>
      </c>
      <c r="Q52" s="94"/>
      <c r="R52" s="94">
        <f t="shared" si="1"/>
        <v>89749.999666666656</v>
      </c>
      <c r="S52" s="94">
        <f t="shared" si="1"/>
        <v>25129.999906666664</v>
      </c>
    </row>
    <row r="53" spans="1:19">
      <c r="A53" t="s">
        <v>209</v>
      </c>
      <c r="B53" t="s">
        <v>210</v>
      </c>
      <c r="C53" t="s">
        <v>192</v>
      </c>
      <c r="D53" s="96"/>
      <c r="E53" s="97" t="s">
        <v>163</v>
      </c>
      <c r="F53" s="73" t="s">
        <v>287</v>
      </c>
      <c r="G53" s="73" t="s">
        <v>95</v>
      </c>
      <c r="H53" s="73" t="s">
        <v>108</v>
      </c>
      <c r="I53" s="88">
        <v>107699.99959999998</v>
      </c>
      <c r="J53" s="88">
        <v>323099.99879999994</v>
      </c>
      <c r="K53" s="88">
        <v>646199.99759999989</v>
      </c>
      <c r="L53" s="88">
        <v>0</v>
      </c>
      <c r="M53" s="88">
        <v>0</v>
      </c>
      <c r="N53" s="88">
        <v>0</v>
      </c>
      <c r="O53" s="93">
        <v>1076999.9959999998</v>
      </c>
      <c r="P53" s="93">
        <f t="shared" si="0"/>
        <v>301559.99887999997</v>
      </c>
      <c r="Q53" s="94"/>
      <c r="R53" s="94">
        <f t="shared" si="1"/>
        <v>89749.999666666656</v>
      </c>
      <c r="S53" s="94">
        <f t="shared" si="1"/>
        <v>25129.999906666664</v>
      </c>
    </row>
    <row r="54" spans="1:19">
      <c r="A54" t="s">
        <v>209</v>
      </c>
      <c r="B54" t="s">
        <v>210</v>
      </c>
      <c r="C54" t="s">
        <v>188</v>
      </c>
      <c r="D54" s="96"/>
      <c r="E54" s="97" t="s">
        <v>164</v>
      </c>
      <c r="F54" s="73" t="s">
        <v>288</v>
      </c>
      <c r="G54" s="73" t="s">
        <v>95</v>
      </c>
      <c r="H54" s="73" t="s">
        <v>101</v>
      </c>
      <c r="I54" s="88">
        <v>107699.99959999998</v>
      </c>
      <c r="J54" s="88">
        <v>323099.99879999994</v>
      </c>
      <c r="K54" s="88">
        <v>646199.99759999989</v>
      </c>
      <c r="L54" s="88">
        <v>0</v>
      </c>
      <c r="M54" s="88">
        <v>0</v>
      </c>
      <c r="N54" s="88">
        <v>0</v>
      </c>
      <c r="O54" s="93">
        <v>1076999.9959999998</v>
      </c>
      <c r="P54" s="93">
        <f t="shared" si="0"/>
        <v>301559.99887999997</v>
      </c>
      <c r="Q54" s="94"/>
      <c r="R54" s="94">
        <f t="shared" si="1"/>
        <v>89749.999666666656</v>
      </c>
      <c r="S54" s="94">
        <f t="shared" si="1"/>
        <v>25129.999906666664</v>
      </c>
    </row>
    <row r="55" spans="1:19">
      <c r="A55" t="s">
        <v>209</v>
      </c>
      <c r="B55" t="s">
        <v>211</v>
      </c>
      <c r="C55" t="s">
        <v>188</v>
      </c>
      <c r="D55" s="96"/>
      <c r="E55" s="97" t="s">
        <v>168</v>
      </c>
      <c r="F55" s="73" t="s">
        <v>289</v>
      </c>
      <c r="G55" s="73" t="s">
        <v>95</v>
      </c>
      <c r="H55" s="73" t="s">
        <v>165</v>
      </c>
      <c r="I55" s="88">
        <v>107699.99959999998</v>
      </c>
      <c r="J55" s="88">
        <v>323099.99879999994</v>
      </c>
      <c r="K55" s="88">
        <v>484799.99879999994</v>
      </c>
      <c r="L55" s="88">
        <v>0</v>
      </c>
      <c r="M55" s="88">
        <v>0</v>
      </c>
      <c r="N55" s="88">
        <v>0</v>
      </c>
      <c r="O55" s="93">
        <v>915599.99719999987</v>
      </c>
      <c r="P55" s="93">
        <f t="shared" si="0"/>
        <v>256367.999216</v>
      </c>
      <c r="Q55" s="94"/>
      <c r="R55" s="94">
        <f t="shared" si="1"/>
        <v>76299.99976666666</v>
      </c>
      <c r="S55" s="94">
        <f t="shared" si="1"/>
        <v>21363.999934666666</v>
      </c>
    </row>
    <row r="56" spans="1:19">
      <c r="A56" t="s">
        <v>209</v>
      </c>
      <c r="B56" t="s">
        <v>211</v>
      </c>
      <c r="C56" t="s">
        <v>188</v>
      </c>
      <c r="D56" s="96"/>
      <c r="E56" s="97" t="s">
        <v>169</v>
      </c>
      <c r="F56" s="73" t="s">
        <v>290</v>
      </c>
      <c r="G56" s="73" t="s">
        <v>95</v>
      </c>
      <c r="H56" s="73" t="s">
        <v>165</v>
      </c>
      <c r="I56" s="88">
        <v>107699.99959999998</v>
      </c>
      <c r="J56" s="88">
        <v>323099.99879999994</v>
      </c>
      <c r="K56" s="88">
        <v>484799.99879999994</v>
      </c>
      <c r="L56" s="88">
        <v>0</v>
      </c>
      <c r="M56" s="88">
        <v>0</v>
      </c>
      <c r="N56" s="88">
        <v>0</v>
      </c>
      <c r="O56" s="93">
        <v>915599.99719999987</v>
      </c>
      <c r="P56" s="93">
        <f t="shared" si="0"/>
        <v>256367.999216</v>
      </c>
      <c r="Q56" s="94"/>
      <c r="R56" s="94">
        <f t="shared" si="1"/>
        <v>76299.99976666666</v>
      </c>
      <c r="S56" s="94">
        <f t="shared" si="1"/>
        <v>21363.999934666666</v>
      </c>
    </row>
    <row r="57" spans="1:19">
      <c r="A57" t="s">
        <v>209</v>
      </c>
      <c r="B57" t="s">
        <v>211</v>
      </c>
      <c r="C57" t="s">
        <v>188</v>
      </c>
      <c r="D57" s="96"/>
      <c r="E57" s="97" t="s">
        <v>170</v>
      </c>
      <c r="F57" s="73" t="s">
        <v>291</v>
      </c>
      <c r="G57" s="73" t="s">
        <v>95</v>
      </c>
      <c r="H57" s="73" t="s">
        <v>165</v>
      </c>
      <c r="I57" s="88">
        <v>107699.99959999998</v>
      </c>
      <c r="J57" s="88">
        <v>323099.99879999994</v>
      </c>
      <c r="K57" s="88">
        <v>484799.99879999994</v>
      </c>
      <c r="L57" s="88">
        <v>0</v>
      </c>
      <c r="M57" s="88">
        <v>0</v>
      </c>
      <c r="N57" s="88">
        <v>0</v>
      </c>
      <c r="O57" s="93">
        <v>915599.99719999987</v>
      </c>
      <c r="P57" s="93">
        <f t="shared" si="0"/>
        <v>256367.999216</v>
      </c>
      <c r="Q57" s="94"/>
      <c r="R57" s="94">
        <f t="shared" si="1"/>
        <v>76299.99976666666</v>
      </c>
      <c r="S57" s="94">
        <f t="shared" si="1"/>
        <v>21363.999934666666</v>
      </c>
    </row>
    <row r="58" spans="1:19">
      <c r="A58" t="s">
        <v>209</v>
      </c>
      <c r="B58" t="s">
        <v>211</v>
      </c>
      <c r="C58" t="s">
        <v>188</v>
      </c>
      <c r="D58" s="96"/>
      <c r="E58" s="97" t="s">
        <v>171</v>
      </c>
      <c r="F58" s="73" t="s">
        <v>292</v>
      </c>
      <c r="G58" s="73" t="s">
        <v>95</v>
      </c>
      <c r="H58" s="73" t="s">
        <v>165</v>
      </c>
      <c r="I58" s="88">
        <v>107699.99959999998</v>
      </c>
      <c r="J58" s="88">
        <v>323099.99879999994</v>
      </c>
      <c r="K58" s="88">
        <v>581759.99855999986</v>
      </c>
      <c r="L58" s="88">
        <v>0</v>
      </c>
      <c r="M58" s="88">
        <v>0</v>
      </c>
      <c r="N58" s="88">
        <v>0</v>
      </c>
      <c r="O58" s="93">
        <v>1012559.9969599998</v>
      </c>
      <c r="P58" s="93">
        <f t="shared" si="0"/>
        <v>283516.79914879997</v>
      </c>
      <c r="Q58" s="94"/>
      <c r="R58" s="94">
        <f t="shared" si="1"/>
        <v>84379.999746666654</v>
      </c>
      <c r="S58" s="94">
        <f t="shared" si="1"/>
        <v>23626.399929066665</v>
      </c>
    </row>
    <row r="59" spans="1:19">
      <c r="A59" t="s">
        <v>209</v>
      </c>
      <c r="B59" t="s">
        <v>211</v>
      </c>
      <c r="C59" t="s">
        <v>188</v>
      </c>
      <c r="D59" s="96"/>
      <c r="E59" s="97" t="s">
        <v>172</v>
      </c>
      <c r="F59" s="73" t="s">
        <v>293</v>
      </c>
      <c r="G59" s="73" t="s">
        <v>95</v>
      </c>
      <c r="H59" s="73" t="s">
        <v>165</v>
      </c>
      <c r="I59" s="88">
        <v>107699.99959999998</v>
      </c>
      <c r="J59" s="88">
        <v>323099.99879999994</v>
      </c>
      <c r="K59" s="88">
        <v>581759.99855999986</v>
      </c>
      <c r="L59" s="88">
        <v>0</v>
      </c>
      <c r="M59" s="88">
        <v>0</v>
      </c>
      <c r="N59" s="88">
        <v>0</v>
      </c>
      <c r="O59" s="93">
        <v>1012559.9969599998</v>
      </c>
      <c r="P59" s="93">
        <f t="shared" si="0"/>
        <v>283516.79914879997</v>
      </c>
      <c r="Q59" s="94"/>
      <c r="R59" s="94">
        <f t="shared" si="1"/>
        <v>84379.999746666654</v>
      </c>
      <c r="S59" s="94">
        <f t="shared" si="1"/>
        <v>23626.399929066665</v>
      </c>
    </row>
    <row r="60" spans="1:19">
      <c r="A60" t="s">
        <v>209</v>
      </c>
      <c r="B60" t="s">
        <v>211</v>
      </c>
      <c r="C60" t="s">
        <v>188</v>
      </c>
      <c r="D60" s="96"/>
      <c r="E60" s="97" t="s">
        <v>173</v>
      </c>
      <c r="F60" s="73" t="s">
        <v>294</v>
      </c>
      <c r="G60" s="73" t="s">
        <v>95</v>
      </c>
      <c r="H60" s="73" t="s">
        <v>165</v>
      </c>
      <c r="I60" s="88">
        <v>107699.99959999998</v>
      </c>
      <c r="J60" s="88">
        <v>323099.99879999994</v>
      </c>
      <c r="K60" s="88">
        <v>484799.99879999994</v>
      </c>
      <c r="L60" s="88">
        <v>0</v>
      </c>
      <c r="M60" s="88">
        <v>0</v>
      </c>
      <c r="N60" s="88">
        <v>0</v>
      </c>
      <c r="O60" s="93">
        <v>915599.99719999987</v>
      </c>
      <c r="P60" s="93">
        <f t="shared" si="0"/>
        <v>256367.999216</v>
      </c>
      <c r="Q60" s="94"/>
      <c r="R60" s="94">
        <f t="shared" si="1"/>
        <v>76299.99976666666</v>
      </c>
      <c r="S60" s="94">
        <f t="shared" si="1"/>
        <v>21363.999934666666</v>
      </c>
    </row>
    <row r="61" spans="1:19">
      <c r="A61" t="s">
        <v>209</v>
      </c>
      <c r="B61" t="s">
        <v>211</v>
      </c>
      <c r="C61" t="s">
        <v>188</v>
      </c>
      <c r="D61" s="96"/>
      <c r="E61" s="97" t="s">
        <v>174</v>
      </c>
      <c r="F61" s="73" t="s">
        <v>295</v>
      </c>
      <c r="G61" s="73" t="s">
        <v>95</v>
      </c>
      <c r="H61" s="73" t="s">
        <v>101</v>
      </c>
      <c r="I61" s="88">
        <v>107699.99959999998</v>
      </c>
      <c r="J61" s="88">
        <v>323099.99879999994</v>
      </c>
      <c r="K61" s="88">
        <v>484799.99879999994</v>
      </c>
      <c r="L61" s="88">
        <v>0</v>
      </c>
      <c r="M61" s="88">
        <v>0</v>
      </c>
      <c r="N61" s="88">
        <v>0</v>
      </c>
      <c r="O61" s="93">
        <v>915599.99719999987</v>
      </c>
      <c r="P61" s="93">
        <f t="shared" si="0"/>
        <v>256367.999216</v>
      </c>
      <c r="Q61" s="94"/>
      <c r="R61" s="94">
        <f t="shared" si="1"/>
        <v>76299.99976666666</v>
      </c>
      <c r="S61" s="94">
        <f t="shared" si="1"/>
        <v>21363.999934666666</v>
      </c>
    </row>
    <row r="62" spans="1:19">
      <c r="A62" t="s">
        <v>209</v>
      </c>
      <c r="B62" t="s">
        <v>211</v>
      </c>
      <c r="C62" t="s">
        <v>188</v>
      </c>
      <c r="D62" s="96"/>
      <c r="E62" s="97" t="s">
        <v>175</v>
      </c>
      <c r="F62" s="73" t="s">
        <v>296</v>
      </c>
      <c r="G62" s="73" t="s">
        <v>95</v>
      </c>
      <c r="H62" s="73" t="s">
        <v>166</v>
      </c>
      <c r="I62" s="88">
        <v>107699.99959999998</v>
      </c>
      <c r="J62" s="88">
        <v>323099.99879999994</v>
      </c>
      <c r="K62" s="88">
        <v>581759.99855999986</v>
      </c>
      <c r="L62" s="88">
        <v>0</v>
      </c>
      <c r="M62" s="88">
        <v>0</v>
      </c>
      <c r="N62" s="88">
        <v>0</v>
      </c>
      <c r="O62" s="93">
        <v>1012559.9969599998</v>
      </c>
      <c r="P62" s="93">
        <f t="shared" si="0"/>
        <v>283516.79914879997</v>
      </c>
      <c r="Q62" s="94"/>
      <c r="R62" s="94">
        <f t="shared" si="1"/>
        <v>84379.999746666654</v>
      </c>
      <c r="S62" s="94">
        <f t="shared" si="1"/>
        <v>23626.399929066665</v>
      </c>
    </row>
    <row r="63" spans="1:19">
      <c r="A63" t="s">
        <v>209</v>
      </c>
      <c r="B63" t="s">
        <v>211</v>
      </c>
      <c r="C63" t="s">
        <v>188</v>
      </c>
      <c r="D63" s="96"/>
      <c r="E63" s="97" t="s">
        <v>176</v>
      </c>
      <c r="F63" s="73" t="s">
        <v>297</v>
      </c>
      <c r="G63" s="73" t="s">
        <v>95</v>
      </c>
      <c r="H63" s="73" t="s">
        <v>166</v>
      </c>
      <c r="I63" s="88">
        <v>107699.99959999998</v>
      </c>
      <c r="J63" s="88">
        <v>323099.99879999994</v>
      </c>
      <c r="K63" s="88">
        <v>581759.99855999986</v>
      </c>
      <c r="L63" s="88">
        <v>0</v>
      </c>
      <c r="M63" s="88">
        <v>0</v>
      </c>
      <c r="N63" s="88">
        <v>0</v>
      </c>
      <c r="O63" s="93">
        <v>1012559.9969599998</v>
      </c>
      <c r="P63" s="93">
        <f t="shared" si="0"/>
        <v>283516.79914879997</v>
      </c>
      <c r="Q63" s="94"/>
      <c r="R63" s="94">
        <f t="shared" si="1"/>
        <v>84379.999746666654</v>
      </c>
      <c r="S63" s="94">
        <f t="shared" si="1"/>
        <v>23626.399929066665</v>
      </c>
    </row>
    <row r="64" spans="1:19">
      <c r="A64" t="s">
        <v>209</v>
      </c>
      <c r="B64" t="s">
        <v>211</v>
      </c>
      <c r="C64" t="s">
        <v>187</v>
      </c>
      <c r="D64" s="96"/>
      <c r="E64" s="97" t="s">
        <v>177</v>
      </c>
      <c r="F64" s="73" t="s">
        <v>286</v>
      </c>
      <c r="G64" s="73" t="s">
        <v>99</v>
      </c>
      <c r="H64" s="73" t="s">
        <v>167</v>
      </c>
      <c r="I64" s="88">
        <v>155400.00040000002</v>
      </c>
      <c r="J64" s="88">
        <v>466200.00120000006</v>
      </c>
      <c r="K64" s="88">
        <v>699000.00239999976</v>
      </c>
      <c r="L64" s="88">
        <v>0</v>
      </c>
      <c r="M64" s="88">
        <v>0</v>
      </c>
      <c r="N64" s="88">
        <v>0</v>
      </c>
      <c r="O64" s="93">
        <v>1320600.004</v>
      </c>
      <c r="P64" s="93">
        <f t="shared" si="0"/>
        <v>369768.00112000003</v>
      </c>
      <c r="Q64" s="94"/>
      <c r="R64" s="94">
        <f t="shared" si="1"/>
        <v>110050.00033333333</v>
      </c>
      <c r="S64" s="94">
        <f t="shared" si="1"/>
        <v>30814.000093333336</v>
      </c>
    </row>
    <row r="65" spans="1:19">
      <c r="A65" t="s">
        <v>209</v>
      </c>
      <c r="B65" t="s">
        <v>210</v>
      </c>
      <c r="C65" t="s">
        <v>196</v>
      </c>
      <c r="D65" s="96"/>
      <c r="E65" s="97" t="s">
        <v>178</v>
      </c>
      <c r="F65" s="73" t="s">
        <v>287</v>
      </c>
      <c r="G65" s="73" t="s">
        <v>95</v>
      </c>
      <c r="H65" s="73" t="s">
        <v>167</v>
      </c>
      <c r="I65" s="88">
        <v>107699.99959999998</v>
      </c>
      <c r="J65" s="88">
        <v>323099.99879999994</v>
      </c>
      <c r="K65" s="88">
        <v>646199.99759999989</v>
      </c>
      <c r="L65" s="88">
        <v>0</v>
      </c>
      <c r="M65" s="88">
        <v>0</v>
      </c>
      <c r="N65" s="88">
        <v>0</v>
      </c>
      <c r="O65" s="93">
        <v>1076999.9959999998</v>
      </c>
      <c r="P65" s="93">
        <f t="shared" si="0"/>
        <v>301559.99887999997</v>
      </c>
      <c r="Q65" s="94"/>
      <c r="R65" s="94">
        <f t="shared" si="1"/>
        <v>89749.999666666656</v>
      </c>
      <c r="S65" s="94">
        <f t="shared" si="1"/>
        <v>25129.999906666664</v>
      </c>
    </row>
    <row r="66" spans="1:19">
      <c r="A66" t="s">
        <v>209</v>
      </c>
      <c r="B66" t="s">
        <v>211</v>
      </c>
      <c r="C66" t="s">
        <v>187</v>
      </c>
      <c r="D66" s="92"/>
      <c r="E66" s="73" t="s">
        <v>179</v>
      </c>
      <c r="F66" s="73" t="s">
        <v>288</v>
      </c>
      <c r="G66" s="73" t="s">
        <v>95</v>
      </c>
      <c r="H66" s="73" t="s">
        <v>167</v>
      </c>
      <c r="I66" s="88">
        <v>107699.99959999998</v>
      </c>
      <c r="J66" s="88">
        <v>323099.99879999994</v>
      </c>
      <c r="K66" s="88">
        <v>581759.99855999986</v>
      </c>
      <c r="L66" s="88">
        <v>0</v>
      </c>
      <c r="M66" s="88">
        <v>0</v>
      </c>
      <c r="N66" s="88">
        <v>0</v>
      </c>
      <c r="O66" s="93">
        <v>1012559.9969599998</v>
      </c>
      <c r="P66" s="93">
        <f t="shared" si="0"/>
        <v>283516.79914879997</v>
      </c>
      <c r="Q66" s="94"/>
      <c r="R66" s="94">
        <f t="shared" si="1"/>
        <v>84379.999746666654</v>
      </c>
      <c r="S66" s="94">
        <f t="shared" si="1"/>
        <v>23626.399929066665</v>
      </c>
    </row>
    <row r="67" spans="1:19">
      <c r="A67" t="s">
        <v>209</v>
      </c>
      <c r="B67" t="s">
        <v>211</v>
      </c>
      <c r="C67" t="s">
        <v>187</v>
      </c>
      <c r="D67" s="92"/>
      <c r="E67" s="73" t="s">
        <v>180</v>
      </c>
      <c r="F67" s="73" t="s">
        <v>289</v>
      </c>
      <c r="G67" s="73" t="s">
        <v>95</v>
      </c>
      <c r="H67" s="73" t="s">
        <v>167</v>
      </c>
      <c r="I67" s="88">
        <v>107699.99959999998</v>
      </c>
      <c r="J67" s="88">
        <v>323099.99879999994</v>
      </c>
      <c r="K67" s="88">
        <v>484799.99879999994</v>
      </c>
      <c r="L67" s="88">
        <v>0</v>
      </c>
      <c r="M67" s="88">
        <v>0</v>
      </c>
      <c r="N67" s="88">
        <v>0</v>
      </c>
      <c r="O67" s="93">
        <v>915599.99719999987</v>
      </c>
      <c r="P67" s="93">
        <f t="shared" si="0"/>
        <v>256367.999216</v>
      </c>
      <c r="Q67" s="94"/>
      <c r="R67" s="94">
        <f t="shared" si="1"/>
        <v>76299.99976666666</v>
      </c>
      <c r="S67" s="94">
        <f t="shared" si="1"/>
        <v>21363.999934666666</v>
      </c>
    </row>
    <row r="68" spans="1:19">
      <c r="A68" t="s">
        <v>209</v>
      </c>
      <c r="B68" t="s">
        <v>211</v>
      </c>
      <c r="C68" t="s">
        <v>187</v>
      </c>
      <c r="D68" s="92"/>
      <c r="E68" s="73" t="s">
        <v>181</v>
      </c>
      <c r="F68" s="73" t="s">
        <v>290</v>
      </c>
      <c r="G68" s="73" t="s">
        <v>95</v>
      </c>
      <c r="H68" s="73" t="s">
        <v>167</v>
      </c>
      <c r="I68" s="88">
        <v>107699.99959999998</v>
      </c>
      <c r="J68" s="88">
        <v>323099.99879999994</v>
      </c>
      <c r="K68" s="88">
        <v>581759.99855999986</v>
      </c>
      <c r="L68" s="88">
        <v>0</v>
      </c>
      <c r="M68" s="88">
        <v>0</v>
      </c>
      <c r="N68" s="88">
        <v>0</v>
      </c>
      <c r="O68" s="93">
        <v>1012559.9969599998</v>
      </c>
      <c r="P68" s="93">
        <f t="shared" si="0"/>
        <v>283516.79914879997</v>
      </c>
      <c r="Q68" s="94"/>
      <c r="R68" s="94">
        <f t="shared" si="1"/>
        <v>84379.999746666654</v>
      </c>
      <c r="S68" s="94">
        <f t="shared" si="1"/>
        <v>23626.399929066665</v>
      </c>
    </row>
    <row r="69" spans="1:19">
      <c r="A69" t="s">
        <v>209</v>
      </c>
      <c r="B69" t="s">
        <v>211</v>
      </c>
      <c r="C69" t="s">
        <v>187</v>
      </c>
      <c r="D69" s="92"/>
      <c r="E69" s="73" t="s">
        <v>182</v>
      </c>
      <c r="F69" s="73" t="s">
        <v>291</v>
      </c>
      <c r="G69" s="73" t="s">
        <v>95</v>
      </c>
      <c r="H69" s="73" t="s">
        <v>167</v>
      </c>
      <c r="I69" s="88">
        <v>107699.99959999998</v>
      </c>
      <c r="J69" s="88">
        <v>323099.99879999994</v>
      </c>
      <c r="K69" s="88">
        <v>484799.99879999994</v>
      </c>
      <c r="L69" s="88">
        <v>0</v>
      </c>
      <c r="M69" s="88">
        <v>0</v>
      </c>
      <c r="N69" s="88">
        <v>0</v>
      </c>
      <c r="O69" s="93">
        <v>915599.99719999987</v>
      </c>
      <c r="P69" s="93">
        <f t="shared" ref="P69:P74" si="2">O69*0.28</f>
        <v>256367.999216</v>
      </c>
      <c r="Q69" s="94"/>
      <c r="R69" s="94">
        <f t="shared" ref="R69:S74" si="3">O69/12</f>
        <v>76299.99976666666</v>
      </c>
      <c r="S69" s="94">
        <f t="shared" si="3"/>
        <v>21363.999934666666</v>
      </c>
    </row>
    <row r="70" spans="1:19">
      <c r="A70" t="s">
        <v>209</v>
      </c>
      <c r="B70" t="s">
        <v>211</v>
      </c>
      <c r="C70" t="s">
        <v>187</v>
      </c>
      <c r="D70" s="92"/>
      <c r="E70" s="73" t="s">
        <v>183</v>
      </c>
      <c r="F70" s="73" t="s">
        <v>292</v>
      </c>
      <c r="G70" s="73" t="s">
        <v>95</v>
      </c>
      <c r="H70" s="73" t="s">
        <v>167</v>
      </c>
      <c r="I70" s="88">
        <v>107699.99959999998</v>
      </c>
      <c r="J70" s="88">
        <v>323099.99879999994</v>
      </c>
      <c r="K70" s="88">
        <v>484799.99879999994</v>
      </c>
      <c r="L70" s="88">
        <v>0</v>
      </c>
      <c r="M70" s="88">
        <v>0</v>
      </c>
      <c r="N70" s="88">
        <v>0</v>
      </c>
      <c r="O70" s="93">
        <v>915599.99719999987</v>
      </c>
      <c r="P70" s="93">
        <f t="shared" si="2"/>
        <v>256367.999216</v>
      </c>
      <c r="Q70" s="94"/>
      <c r="R70" s="94">
        <f t="shared" si="3"/>
        <v>76299.99976666666</v>
      </c>
      <c r="S70" s="94">
        <f t="shared" si="3"/>
        <v>21363.999934666666</v>
      </c>
    </row>
    <row r="71" spans="1:19">
      <c r="A71" t="s">
        <v>209</v>
      </c>
      <c r="B71" t="s">
        <v>211</v>
      </c>
      <c r="C71" t="s">
        <v>187</v>
      </c>
      <c r="D71" s="92"/>
      <c r="E71" s="73" t="s">
        <v>184</v>
      </c>
      <c r="F71" s="73" t="s">
        <v>293</v>
      </c>
      <c r="G71" s="73" t="s">
        <v>95</v>
      </c>
      <c r="H71" s="73" t="s">
        <v>100</v>
      </c>
      <c r="I71" s="88">
        <v>107699.99959999998</v>
      </c>
      <c r="J71" s="88">
        <v>323099.99879999994</v>
      </c>
      <c r="K71" s="88">
        <v>484799.99879999994</v>
      </c>
      <c r="L71" s="88">
        <v>0</v>
      </c>
      <c r="M71" s="88">
        <v>269249.99899999995</v>
      </c>
      <c r="N71" s="88">
        <v>0</v>
      </c>
      <c r="O71" s="93">
        <v>1184849.9961999999</v>
      </c>
      <c r="P71" s="93">
        <f t="shared" si="2"/>
        <v>331757.99893599999</v>
      </c>
      <c r="Q71" s="94"/>
      <c r="R71" s="94">
        <f t="shared" si="3"/>
        <v>98737.499683333328</v>
      </c>
      <c r="S71" s="94">
        <f t="shared" si="3"/>
        <v>27646.499911333332</v>
      </c>
    </row>
    <row r="72" spans="1:19">
      <c r="A72" t="s">
        <v>209</v>
      </c>
      <c r="B72" t="s">
        <v>210</v>
      </c>
      <c r="C72" t="s">
        <v>192</v>
      </c>
      <c r="D72" s="92"/>
      <c r="E72" s="73" t="s">
        <v>212</v>
      </c>
      <c r="F72" s="73" t="s">
        <v>294</v>
      </c>
      <c r="G72" s="73" t="s">
        <v>95</v>
      </c>
      <c r="H72" s="73" t="s">
        <v>108</v>
      </c>
      <c r="I72" s="88">
        <v>107699.99959999998</v>
      </c>
      <c r="J72" s="88">
        <v>323099.99879999994</v>
      </c>
      <c r="K72" s="88">
        <v>646199.99759999989</v>
      </c>
      <c r="L72" s="88">
        <v>0</v>
      </c>
      <c r="M72" s="88">
        <v>269249.99899999995</v>
      </c>
      <c r="N72" s="88">
        <v>0</v>
      </c>
      <c r="O72" s="93">
        <v>1346249.9949999996</v>
      </c>
      <c r="P72" s="93">
        <f t="shared" si="2"/>
        <v>376949.99859999993</v>
      </c>
      <c r="Q72" s="94"/>
      <c r="R72" s="94">
        <f t="shared" si="3"/>
        <v>112187.49958333331</v>
      </c>
      <c r="S72" s="94">
        <f t="shared" si="3"/>
        <v>31412.499883333327</v>
      </c>
    </row>
    <row r="73" spans="1:19">
      <c r="A73" t="s">
        <v>209</v>
      </c>
      <c r="B73" t="s">
        <v>210</v>
      </c>
      <c r="C73" t="s">
        <v>190</v>
      </c>
      <c r="D73" s="96"/>
      <c r="E73" s="73" t="s">
        <v>213</v>
      </c>
      <c r="F73" s="73" t="s">
        <v>295</v>
      </c>
      <c r="G73" s="73" t="s">
        <v>95</v>
      </c>
      <c r="H73" s="97" t="s">
        <v>106</v>
      </c>
      <c r="I73" s="88">
        <v>107699.99959999998</v>
      </c>
      <c r="J73" s="88">
        <v>323099.99879999994</v>
      </c>
      <c r="K73" s="88">
        <v>646199.99759999989</v>
      </c>
      <c r="L73" s="88">
        <v>0</v>
      </c>
      <c r="M73" s="88">
        <v>0</v>
      </c>
      <c r="N73" s="88">
        <v>0</v>
      </c>
      <c r="O73" s="93">
        <v>1076999.9959999998</v>
      </c>
      <c r="P73" s="93">
        <f t="shared" si="2"/>
        <v>301559.99887999997</v>
      </c>
      <c r="Q73" s="94"/>
      <c r="R73" s="94">
        <f t="shared" si="3"/>
        <v>89749.999666666656</v>
      </c>
      <c r="S73" s="94">
        <f t="shared" si="3"/>
        <v>25129.999906666664</v>
      </c>
    </row>
    <row r="74" spans="1:19">
      <c r="A74" t="s">
        <v>209</v>
      </c>
      <c r="B74" t="s">
        <v>210</v>
      </c>
      <c r="C74" t="s">
        <v>193</v>
      </c>
      <c r="D74" s="96"/>
      <c r="E74" s="73" t="s">
        <v>214</v>
      </c>
      <c r="F74" s="73" t="s">
        <v>296</v>
      </c>
      <c r="G74" s="73" t="s">
        <v>95</v>
      </c>
      <c r="H74" s="73" t="s">
        <v>107</v>
      </c>
      <c r="I74" s="88">
        <v>107699.99959999998</v>
      </c>
      <c r="J74" s="88">
        <v>323099.99879999994</v>
      </c>
      <c r="K74" s="88">
        <v>646199.99759999989</v>
      </c>
      <c r="L74" s="88">
        <v>0</v>
      </c>
      <c r="M74" s="88">
        <v>0</v>
      </c>
      <c r="N74" s="88">
        <v>0</v>
      </c>
      <c r="O74" s="93">
        <v>1076999.9959999998</v>
      </c>
      <c r="P74" s="93">
        <f t="shared" si="2"/>
        <v>301559.99887999997</v>
      </c>
      <c r="Q74" s="94"/>
      <c r="R74" s="94">
        <f t="shared" si="3"/>
        <v>89749.999666666656</v>
      </c>
      <c r="S74" s="94">
        <f t="shared" si="3"/>
        <v>25129.999906666664</v>
      </c>
    </row>
    <row r="75" spans="1:19" ht="16">
      <c r="F75" s="129"/>
      <c r="I75" s="98">
        <f t="shared" ref="I75:N75" si="4">SUM(I4:I74)</f>
        <v>8028299.977999988</v>
      </c>
      <c r="J75" s="98">
        <f t="shared" si="4"/>
        <v>24084899.933999971</v>
      </c>
      <c r="K75" s="98">
        <f t="shared" si="4"/>
        <v>47705279.879759982</v>
      </c>
      <c r="L75" s="98">
        <f t="shared" si="4"/>
        <v>7417499.9831999978</v>
      </c>
      <c r="M75" s="98">
        <f t="shared" si="4"/>
        <v>4893449.9871999985</v>
      </c>
      <c r="N75" s="98">
        <f t="shared" si="4"/>
        <v>5204249.987999999</v>
      </c>
      <c r="O75" s="99">
        <f>SUM(O4:O74)</f>
        <v>97333679.750160053</v>
      </c>
      <c r="P75" s="99">
        <f>SUM(P4:P74)</f>
        <v>27253430.33004481</v>
      </c>
      <c r="Q75" s="94"/>
      <c r="R75" s="100">
        <f>SUM(R4:R74)</f>
        <v>8111139.9791799951</v>
      </c>
      <c r="S75" s="100">
        <f>SUM(S4:S74)</f>
        <v>2271119.1941703977</v>
      </c>
    </row>
    <row r="76" spans="1:19">
      <c r="O76" s="80"/>
      <c r="R76" s="101">
        <f>R75/O75</f>
        <v>8.3333333333333232E-2</v>
      </c>
      <c r="S76" s="101">
        <f>S75/P75</f>
        <v>8.3333333333333218E-2</v>
      </c>
    </row>
    <row r="77" spans="1:19">
      <c r="N77" s="68" t="s">
        <v>102</v>
      </c>
      <c r="O77" s="67">
        <v>23300101</v>
      </c>
      <c r="P77" s="67">
        <v>24820101</v>
      </c>
    </row>
    <row r="78" spans="1:19">
      <c r="O78" s="28"/>
    </row>
    <row r="79" spans="1:19">
      <c r="P79" t="s">
        <v>198</v>
      </c>
    </row>
    <row r="80" spans="1:19">
      <c r="G80" s="23" t="s">
        <v>217</v>
      </c>
      <c r="P80" t="s">
        <v>218</v>
      </c>
    </row>
    <row r="82" spans="7:16">
      <c r="G82" s="75" t="s">
        <v>96</v>
      </c>
      <c r="H82" t="s">
        <v>215</v>
      </c>
      <c r="I82" t="s">
        <v>216</v>
      </c>
      <c r="P82" t="s">
        <v>219</v>
      </c>
    </row>
    <row r="83" spans="7:16">
      <c r="G83" s="66" t="s">
        <v>186</v>
      </c>
      <c r="H83" s="37">
        <v>16290479.959039997</v>
      </c>
      <c r="I83" s="37">
        <v>4561334.3885311987</v>
      </c>
    </row>
    <row r="84" spans="7:16">
      <c r="G84" s="66" t="s">
        <v>187</v>
      </c>
      <c r="H84" s="37">
        <v>7277369.9857200002</v>
      </c>
      <c r="I84" s="37">
        <v>2037663.5960016001</v>
      </c>
      <c r="P84" t="s">
        <v>220</v>
      </c>
    </row>
    <row r="85" spans="7:16">
      <c r="G85" s="66" t="s">
        <v>188</v>
      </c>
      <c r="H85" s="37">
        <v>9705239.9698399995</v>
      </c>
      <c r="I85" s="37">
        <v>2717467.1915551997</v>
      </c>
    </row>
    <row r="86" spans="7:16">
      <c r="G86" s="66" t="s">
        <v>189</v>
      </c>
      <c r="H86" s="37">
        <v>3230999.9879999994</v>
      </c>
      <c r="I86" s="37">
        <v>904679.99663999991</v>
      </c>
      <c r="P86" t="s">
        <v>197</v>
      </c>
    </row>
    <row r="87" spans="7:16">
      <c r="G87" s="66" t="s">
        <v>190</v>
      </c>
      <c r="H87" s="37">
        <v>16545179.973239996</v>
      </c>
      <c r="I87" s="37">
        <v>4632650.3925071992</v>
      </c>
    </row>
    <row r="88" spans="7:16">
      <c r="G88" s="66" t="s">
        <v>191</v>
      </c>
      <c r="H88" s="37">
        <v>12554039.968519997</v>
      </c>
      <c r="I88" s="37">
        <v>3515131.1911855997</v>
      </c>
      <c r="P88" t="s">
        <v>221</v>
      </c>
    </row>
    <row r="89" spans="7:16">
      <c r="G89" s="66" t="s">
        <v>192</v>
      </c>
      <c r="H89" s="37">
        <v>15378389.956759995</v>
      </c>
      <c r="I89" s="37">
        <v>4305949.1878928002</v>
      </c>
    </row>
    <row r="90" spans="7:16">
      <c r="G90" s="66" t="s">
        <v>193</v>
      </c>
      <c r="H90" s="37">
        <v>9351479.9750399981</v>
      </c>
      <c r="I90" s="37">
        <v>2618414.3930111993</v>
      </c>
      <c r="P90" t="s">
        <v>222</v>
      </c>
    </row>
    <row r="91" spans="7:16">
      <c r="G91" s="66" t="s">
        <v>194</v>
      </c>
      <c r="H91" s="37">
        <v>2692499.9899999993</v>
      </c>
      <c r="I91" s="37">
        <v>753899.99719999987</v>
      </c>
    </row>
    <row r="92" spans="7:16">
      <c r="G92" s="66" t="s">
        <v>195</v>
      </c>
      <c r="H92" s="37">
        <v>3230999.9879999994</v>
      </c>
      <c r="I92" s="37">
        <v>904679.99663999991</v>
      </c>
    </row>
    <row r="93" spans="7:16">
      <c r="G93" s="66" t="s">
        <v>196</v>
      </c>
      <c r="H93" s="37">
        <v>1076999.9959999998</v>
      </c>
      <c r="I93" s="37">
        <v>301559.99887999997</v>
      </c>
    </row>
    <row r="94" spans="7:16">
      <c r="G94" s="66" t="s">
        <v>98</v>
      </c>
      <c r="H94" s="37">
        <v>97333679.750159994</v>
      </c>
      <c r="I94" s="116">
        <v>27253430.330044799</v>
      </c>
    </row>
    <row r="95" spans="7:16">
      <c r="G95" s="68" t="s">
        <v>102</v>
      </c>
      <c r="H95" s="67">
        <v>23300101</v>
      </c>
      <c r="I95" s="67">
        <v>24820101</v>
      </c>
    </row>
    <row r="96" spans="7:16">
      <c r="H96" s="102"/>
      <c r="I96" s="117" t="s">
        <v>239</v>
      </c>
    </row>
    <row r="98" spans="7:19">
      <c r="G98" s="110" t="s">
        <v>223</v>
      </c>
    </row>
    <row r="99" spans="7:19">
      <c r="G99" s="104" t="s">
        <v>224</v>
      </c>
      <c r="H99" s="104" t="s">
        <v>225</v>
      </c>
      <c r="I99" s="105"/>
      <c r="J99" s="104" t="s">
        <v>226</v>
      </c>
      <c r="K99" s="105"/>
      <c r="L99" s="105"/>
      <c r="M99" s="105"/>
      <c r="N99" s="105"/>
      <c r="O99" s="105"/>
      <c r="P99" s="105"/>
      <c r="Q99" s="105"/>
      <c r="R99" s="105"/>
      <c r="S99" s="105"/>
    </row>
    <row r="100" spans="7:19">
      <c r="G100" s="106" t="s">
        <v>185</v>
      </c>
      <c r="H100" s="106" t="s">
        <v>227</v>
      </c>
      <c r="I100" s="106" t="s">
        <v>228</v>
      </c>
      <c r="J100" s="106" t="s">
        <v>229</v>
      </c>
      <c r="K100" s="106" t="s">
        <v>230</v>
      </c>
      <c r="L100" s="106" t="s">
        <v>231</v>
      </c>
      <c r="M100" s="106" t="s">
        <v>232</v>
      </c>
      <c r="N100" s="111" t="s">
        <v>234</v>
      </c>
      <c r="O100" s="111"/>
      <c r="P100" s="105"/>
      <c r="Q100" s="105"/>
      <c r="R100" s="105"/>
      <c r="S100" s="105"/>
    </row>
    <row r="101" spans="7:19">
      <c r="G101" s="105">
        <v>619089</v>
      </c>
      <c r="H101" s="105">
        <v>1120</v>
      </c>
      <c r="I101" s="105">
        <v>16570</v>
      </c>
      <c r="J101" s="105" t="s">
        <v>233</v>
      </c>
      <c r="K101" s="105">
        <v>23300101</v>
      </c>
      <c r="L101" s="107">
        <v>16548959.98</v>
      </c>
      <c r="M101" s="108">
        <f>VLOOKUP(G101,$G$116:$H$126,2,FALSE)</f>
        <v>16290479.959039997</v>
      </c>
      <c r="N101" s="108">
        <f>+M101-L101</f>
        <v>-258480.02096000314</v>
      </c>
      <c r="O101" s="107"/>
      <c r="P101" s="105"/>
      <c r="Q101" s="105"/>
      <c r="R101" s="105"/>
      <c r="S101" s="105"/>
    </row>
    <row r="102" spans="7:19">
      <c r="G102" s="105">
        <v>629529</v>
      </c>
      <c r="H102" s="105">
        <v>1120</v>
      </c>
      <c r="I102" s="105">
        <v>16570</v>
      </c>
      <c r="J102" s="105" t="s">
        <v>233</v>
      </c>
      <c r="K102" s="105">
        <v>23300101</v>
      </c>
      <c r="L102" s="107">
        <v>5112765</v>
      </c>
      <c r="M102" s="108">
        <f t="shared" ref="M102:M110" si="5">VLOOKUP(G102,$G$116:$H$126,2,FALSE)</f>
        <v>7277369.9857200002</v>
      </c>
      <c r="N102" s="108">
        <f t="shared" ref="N102:N113" si="6">+M102-L102</f>
        <v>2164604.9857200002</v>
      </c>
      <c r="O102" s="107"/>
      <c r="P102" s="105"/>
      <c r="Q102" s="105"/>
      <c r="R102" s="105"/>
      <c r="S102" s="105"/>
    </row>
    <row r="103" spans="7:19">
      <c r="G103" s="105">
        <v>629551</v>
      </c>
      <c r="H103" s="105">
        <v>1120</v>
      </c>
      <c r="I103" s="105">
        <v>16570</v>
      </c>
      <c r="J103" s="105" t="s">
        <v>233</v>
      </c>
      <c r="K103" s="105">
        <v>23300101</v>
      </c>
      <c r="L103" s="107">
        <v>10833725.33</v>
      </c>
      <c r="M103" s="108">
        <f t="shared" si="5"/>
        <v>9705239.9698399995</v>
      </c>
      <c r="N103" s="108">
        <f t="shared" si="6"/>
        <v>-1128485.3601600006</v>
      </c>
      <c r="O103" s="107"/>
      <c r="P103" s="105"/>
      <c r="Q103" s="105"/>
      <c r="R103" s="105"/>
      <c r="S103" s="105"/>
    </row>
    <row r="104" spans="7:19">
      <c r="G104" s="105">
        <v>642904</v>
      </c>
      <c r="H104" s="105">
        <v>1120</v>
      </c>
      <c r="I104" s="105">
        <v>16570</v>
      </c>
      <c r="J104" s="105" t="s">
        <v>233</v>
      </c>
      <c r="K104" s="105">
        <v>23300101</v>
      </c>
      <c r="L104" s="107">
        <v>2219755.08</v>
      </c>
      <c r="M104" s="108">
        <v>0</v>
      </c>
      <c r="N104" s="108">
        <f t="shared" si="6"/>
        <v>-2219755.08</v>
      </c>
      <c r="O104" s="107"/>
      <c r="P104" s="105"/>
      <c r="Q104" s="105"/>
      <c r="R104" s="105"/>
      <c r="S104" s="105"/>
    </row>
    <row r="105" spans="7:19">
      <c r="G105" s="105">
        <v>642905</v>
      </c>
      <c r="H105" s="105">
        <v>1120</v>
      </c>
      <c r="I105" s="105">
        <v>16570</v>
      </c>
      <c r="J105" s="105" t="s">
        <v>233</v>
      </c>
      <c r="K105" s="105">
        <v>23300101</v>
      </c>
      <c r="L105" s="107">
        <v>909106.03</v>
      </c>
      <c r="M105" s="108">
        <v>3230999.9879999994</v>
      </c>
      <c r="N105" s="108">
        <f t="shared" si="6"/>
        <v>2321893.9579999996</v>
      </c>
      <c r="O105" s="107"/>
      <c r="P105" s="105"/>
      <c r="Q105" s="105"/>
      <c r="R105" s="105"/>
      <c r="S105" s="105"/>
    </row>
    <row r="106" spans="7:19">
      <c r="G106" s="105">
        <v>642906</v>
      </c>
      <c r="H106" s="105">
        <v>1120</v>
      </c>
      <c r="I106" s="105">
        <v>16570</v>
      </c>
      <c r="J106" s="105" t="s">
        <v>233</v>
      </c>
      <c r="K106" s="105">
        <v>23300101</v>
      </c>
      <c r="L106" s="107">
        <v>2262624</v>
      </c>
      <c r="M106" s="108">
        <v>1076999.9959999998</v>
      </c>
      <c r="N106" s="108">
        <f t="shared" si="6"/>
        <v>-1185624.0040000002</v>
      </c>
      <c r="O106" s="107"/>
      <c r="P106" s="105"/>
      <c r="Q106" s="105"/>
      <c r="R106" s="105"/>
      <c r="S106" s="105"/>
    </row>
    <row r="107" spans="7:19">
      <c r="G107" s="105">
        <v>642917</v>
      </c>
      <c r="H107" s="105">
        <v>1120</v>
      </c>
      <c r="I107" s="105">
        <v>16570</v>
      </c>
      <c r="J107" s="105" t="s">
        <v>233</v>
      </c>
      <c r="K107" s="105">
        <v>23300101</v>
      </c>
      <c r="L107" s="107">
        <v>3231000</v>
      </c>
      <c r="M107" s="108">
        <f>VLOOKUP(G107,$G$116:$H$126,2,FALSE)+0.01</f>
        <v>3230999.9979999992</v>
      </c>
      <c r="N107" s="108">
        <f t="shared" si="6"/>
        <v>-2.0000007934868336E-3</v>
      </c>
      <c r="O107" s="107"/>
      <c r="P107" s="105"/>
      <c r="Q107" s="105"/>
      <c r="R107" s="105"/>
      <c r="S107" s="105"/>
    </row>
    <row r="108" spans="7:19">
      <c r="G108" s="105">
        <v>642919</v>
      </c>
      <c r="H108" s="105">
        <v>1120</v>
      </c>
      <c r="I108" s="105">
        <v>16570</v>
      </c>
      <c r="J108" s="105" t="s">
        <v>233</v>
      </c>
      <c r="K108" s="105">
        <v>23300101</v>
      </c>
      <c r="L108" s="107">
        <v>12468455</v>
      </c>
      <c r="M108" s="108">
        <f t="shared" si="5"/>
        <v>16545179.973239996</v>
      </c>
      <c r="N108" s="108">
        <f t="shared" si="6"/>
        <v>4076724.9732399955</v>
      </c>
      <c r="O108" s="107"/>
      <c r="P108" s="105"/>
      <c r="Q108" s="105"/>
      <c r="R108" s="105"/>
      <c r="S108" s="105"/>
    </row>
    <row r="109" spans="7:19">
      <c r="G109" s="105">
        <v>642920</v>
      </c>
      <c r="H109" s="105">
        <v>1120</v>
      </c>
      <c r="I109" s="105">
        <v>16570</v>
      </c>
      <c r="J109" s="105" t="s">
        <v>233</v>
      </c>
      <c r="K109" s="105">
        <v>23300101</v>
      </c>
      <c r="L109" s="107">
        <v>11841647</v>
      </c>
      <c r="M109" s="108">
        <f t="shared" si="5"/>
        <v>12554039.968519997</v>
      </c>
      <c r="N109" s="108">
        <f t="shared" si="6"/>
        <v>712392.96851999685</v>
      </c>
      <c r="O109" s="107"/>
      <c r="P109" s="105"/>
      <c r="Q109" s="105"/>
      <c r="R109" s="105"/>
      <c r="S109" s="105"/>
    </row>
    <row r="110" spans="7:19">
      <c r="G110" s="105">
        <v>642921</v>
      </c>
      <c r="H110" s="105">
        <v>1120</v>
      </c>
      <c r="I110" s="105">
        <v>16570</v>
      </c>
      <c r="J110" s="105" t="s">
        <v>233</v>
      </c>
      <c r="K110" s="105">
        <v>23300101</v>
      </c>
      <c r="L110" s="107">
        <v>7984519</v>
      </c>
      <c r="M110" s="108">
        <f t="shared" si="5"/>
        <v>15378389.956759995</v>
      </c>
      <c r="N110" s="108">
        <f t="shared" si="6"/>
        <v>7393870.9567599948</v>
      </c>
      <c r="O110" s="107"/>
      <c r="P110" s="105"/>
      <c r="Q110" s="105"/>
      <c r="R110" s="105"/>
      <c r="S110" s="105"/>
    </row>
    <row r="111" spans="7:19">
      <c r="G111" s="105">
        <v>642922</v>
      </c>
      <c r="H111" s="105">
        <v>1120</v>
      </c>
      <c r="I111" s="105">
        <v>16570</v>
      </c>
      <c r="J111" s="105" t="s">
        <v>233</v>
      </c>
      <c r="K111" s="105">
        <v>23300101</v>
      </c>
      <c r="L111" s="107">
        <v>8439423.2899999991</v>
      </c>
      <c r="M111" s="108">
        <f>VLOOKUP(G111,$G$116:$H$126,2,FALSE)-0.02</f>
        <v>9351479.9550399985</v>
      </c>
      <c r="N111" s="108">
        <f t="shared" si="6"/>
        <v>912056.66503999941</v>
      </c>
      <c r="O111" s="107"/>
      <c r="P111" s="105"/>
      <c r="Q111" s="105"/>
      <c r="R111" s="105"/>
      <c r="S111" s="105"/>
    </row>
    <row r="112" spans="7:19">
      <c r="G112" s="105">
        <v>642924</v>
      </c>
      <c r="H112" s="105">
        <v>1120</v>
      </c>
      <c r="I112" s="105">
        <v>16570</v>
      </c>
      <c r="J112" s="105" t="s">
        <v>233</v>
      </c>
      <c r="K112" s="105">
        <v>23300101</v>
      </c>
      <c r="L112" s="107">
        <v>2692500</v>
      </c>
      <c r="M112" s="108">
        <f>VLOOKUP(G112,$G$116:$H$126,2,FALSE)+0.01</f>
        <v>2692499.9999999991</v>
      </c>
      <c r="N112" s="108">
        <f t="shared" si="6"/>
        <v>0</v>
      </c>
      <c r="O112" s="107"/>
      <c r="P112" s="105"/>
      <c r="Q112" s="105"/>
      <c r="R112" s="105"/>
      <c r="S112" s="105"/>
    </row>
    <row r="113" spans="7:19">
      <c r="G113" s="105"/>
      <c r="H113" s="105"/>
      <c r="I113" s="105"/>
      <c r="J113" s="105"/>
      <c r="K113" s="105" t="s">
        <v>223</v>
      </c>
      <c r="L113" s="107">
        <v>84544479.710000008</v>
      </c>
      <c r="M113" s="108">
        <f>SUM(M101:M112)</f>
        <v>97333679.750159964</v>
      </c>
      <c r="N113" s="108">
        <f t="shared" si="6"/>
        <v>12789200.040159956</v>
      </c>
      <c r="O113" s="107"/>
      <c r="P113" s="105"/>
      <c r="Q113" s="105"/>
      <c r="R113" s="105"/>
      <c r="S113" s="105"/>
    </row>
    <row r="114" spans="7:19">
      <c r="G114" s="105"/>
      <c r="H114" s="105"/>
      <c r="I114" s="105"/>
      <c r="J114" s="105"/>
      <c r="K114" s="105"/>
      <c r="L114" s="105"/>
      <c r="M114" s="105"/>
      <c r="N114" s="105"/>
      <c r="O114" s="107"/>
      <c r="P114" s="105"/>
      <c r="Q114" s="105"/>
      <c r="R114" s="105"/>
      <c r="S114" s="105"/>
    </row>
    <row r="115" spans="7:19">
      <c r="G115" s="114" t="s">
        <v>235</v>
      </c>
      <c r="H115" s="105"/>
      <c r="I115" s="105"/>
      <c r="J115" s="105"/>
      <c r="K115" s="105"/>
      <c r="L115" s="105"/>
      <c r="M115" s="108">
        <f>+M113-GETPIVOTDATA("Sum of Monto Final",$G$82)</f>
        <v>0</v>
      </c>
      <c r="N115" s="105"/>
      <c r="O115" s="105"/>
      <c r="P115" s="105"/>
      <c r="Q115" s="105"/>
      <c r="R115" s="105"/>
      <c r="S115" s="105"/>
    </row>
    <row r="116" spans="7:19">
      <c r="G116" s="112">
        <v>619089</v>
      </c>
      <c r="H116" s="113">
        <v>16290479.959039997</v>
      </c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</row>
    <row r="117" spans="7:19">
      <c r="G117" s="112">
        <v>629529</v>
      </c>
      <c r="H117" s="113">
        <v>7277369.9857200002</v>
      </c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</row>
    <row r="118" spans="7:19">
      <c r="G118" s="112">
        <v>629551</v>
      </c>
      <c r="H118" s="113">
        <v>9705239.9698399995</v>
      </c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</row>
    <row r="119" spans="7:19">
      <c r="G119" s="112">
        <v>642917</v>
      </c>
      <c r="H119" s="113">
        <v>3230999.9879999994</v>
      </c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</row>
    <row r="120" spans="7:19">
      <c r="G120" s="39">
        <v>642919</v>
      </c>
      <c r="H120" s="109">
        <v>16545179.973239996</v>
      </c>
    </row>
    <row r="121" spans="7:19">
      <c r="G121" s="39">
        <v>642920</v>
      </c>
      <c r="H121" s="109">
        <v>12554039.968519997</v>
      </c>
    </row>
    <row r="122" spans="7:19">
      <c r="G122" s="39">
        <v>642921</v>
      </c>
      <c r="H122" s="109">
        <v>15378389.956759995</v>
      </c>
    </row>
    <row r="123" spans="7:19">
      <c r="G123" s="39">
        <v>642922</v>
      </c>
      <c r="H123" s="109">
        <v>9351479.9750399981</v>
      </c>
    </row>
    <row r="124" spans="7:19">
      <c r="G124" s="39">
        <v>642924</v>
      </c>
      <c r="H124" s="109">
        <v>2692499.9899999993</v>
      </c>
    </row>
    <row r="125" spans="7:19">
      <c r="G125" s="39">
        <v>642925</v>
      </c>
      <c r="H125" s="109">
        <v>3230999.9879999994</v>
      </c>
    </row>
    <row r="126" spans="7:19">
      <c r="G126" s="39">
        <v>642927</v>
      </c>
      <c r="H126" s="109">
        <v>1076999.9959999998</v>
      </c>
    </row>
  </sheetData>
  <pageMargins left="0.7" right="0.7" top="0.75" bottom="0.75" header="0.3" footer="0.3"/>
  <pageSetup orientation="portrait" r:id="rId2"/>
  <customProperties>
    <customPr name="_pios_id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showGridLines="0" zoomScale="85" zoomScaleNormal="85" workbookViewId="0">
      <selection activeCell="B17" sqref="B17"/>
    </sheetView>
  </sheetViews>
  <sheetFormatPr defaultRowHeight="14.5"/>
  <cols>
    <col min="1" max="1" width="10" customWidth="1"/>
    <col min="2" max="2" width="59.1796875" customWidth="1"/>
    <col min="3" max="3" width="20.26953125" style="38" customWidth="1"/>
    <col min="4" max="4" width="23.1796875" customWidth="1"/>
    <col min="5" max="5" width="23.7265625" customWidth="1"/>
    <col min="13" max="13" width="5.453125" customWidth="1"/>
    <col min="17" max="17" width="13.26953125" bestFit="1" customWidth="1"/>
    <col min="18" max="18" width="15" bestFit="1" customWidth="1"/>
    <col min="20" max="20" width="14.26953125" bestFit="1" customWidth="1"/>
  </cols>
  <sheetData>
    <row r="1" spans="1:8" ht="15" thickBot="1"/>
    <row r="2" spans="1:8">
      <c r="A2" s="46" t="s">
        <v>72</v>
      </c>
      <c r="B2" s="130" t="s">
        <v>73</v>
      </c>
      <c r="C2" s="131"/>
      <c r="D2" s="44" t="s">
        <v>74</v>
      </c>
    </row>
    <row r="3" spans="1:8" ht="26.5">
      <c r="A3" s="47" t="s">
        <v>75</v>
      </c>
      <c r="B3" s="53" t="s">
        <v>76</v>
      </c>
      <c r="C3" s="58">
        <f>-'[63]Payroll P9'!L3</f>
        <v>-44157450.550000206</v>
      </c>
      <c r="D3" s="51" t="s">
        <v>77</v>
      </c>
      <c r="H3" s="43" t="s">
        <v>78</v>
      </c>
    </row>
    <row r="4" spans="1:8">
      <c r="A4" s="47" t="s">
        <v>75</v>
      </c>
      <c r="B4" s="54" t="s">
        <v>79</v>
      </c>
      <c r="C4" s="59" t="e">
        <f>-GETPIVOTDATA("Sum of Cargas SOC",'[63]2021 SC Vacation'!$O$3)</f>
        <v>#REF!</v>
      </c>
      <c r="D4" s="51" t="s">
        <v>77</v>
      </c>
    </row>
    <row r="5" spans="1:8">
      <c r="A5" s="47" t="s">
        <v>75</v>
      </c>
      <c r="B5" s="54" t="s">
        <v>80</v>
      </c>
      <c r="C5" s="59">
        <f>-'[63]2022 Sales force Bonus'!V19</f>
        <v>-9110820.5026846733</v>
      </c>
      <c r="D5" s="51" t="s">
        <v>77</v>
      </c>
      <c r="E5" s="50"/>
    </row>
    <row r="6" spans="1:8">
      <c r="A6" s="47" t="s">
        <v>75</v>
      </c>
      <c r="B6" s="54" t="s">
        <v>81</v>
      </c>
      <c r="C6" s="59">
        <f>-'[63]13th Salary'!AC53</f>
        <v>-7471547.5730000036</v>
      </c>
      <c r="D6" s="51" t="s">
        <v>77</v>
      </c>
      <c r="E6" s="50"/>
    </row>
    <row r="7" spans="1:8">
      <c r="A7" s="47" t="s">
        <v>82</v>
      </c>
      <c r="B7" s="54" t="s">
        <v>83</v>
      </c>
      <c r="C7" s="59">
        <f>'[63]Dif payroll and payment '!J10</f>
        <v>140901.41000000271</v>
      </c>
      <c r="D7" s="51" t="s">
        <v>84</v>
      </c>
      <c r="E7" s="52"/>
      <c r="F7" s="52"/>
    </row>
    <row r="8" spans="1:8">
      <c r="A8" s="47" t="s">
        <v>82</v>
      </c>
      <c r="B8" s="54" t="s">
        <v>85</v>
      </c>
      <c r="C8" s="59">
        <f>'[63]Dif payroll and payment '!J21</f>
        <v>11006.8800000021</v>
      </c>
      <c r="D8" s="51" t="s">
        <v>84</v>
      </c>
      <c r="E8" s="52"/>
      <c r="F8" s="52"/>
    </row>
    <row r="9" spans="1:8">
      <c r="A9" s="47" t="s">
        <v>82</v>
      </c>
      <c r="B9" s="54" t="s">
        <v>86</v>
      </c>
      <c r="C9" s="59">
        <f>'[63]Dif payroll and payment '!J28</f>
        <v>-77772.130000002682</v>
      </c>
      <c r="D9" s="51" t="s">
        <v>84</v>
      </c>
      <c r="E9" s="52"/>
      <c r="F9" s="52"/>
    </row>
    <row r="10" spans="1:8">
      <c r="A10" s="47"/>
      <c r="B10" s="54"/>
      <c r="C10" s="59"/>
      <c r="D10" s="45"/>
    </row>
    <row r="11" spans="1:8" ht="15.5">
      <c r="A11" s="48"/>
      <c r="B11" s="55" t="s">
        <v>87</v>
      </c>
      <c r="C11" s="60" t="e">
        <f>SUM(C3:C6)</f>
        <v>#REF!</v>
      </c>
      <c r="D11" s="36"/>
    </row>
    <row r="12" spans="1:8" ht="15.5">
      <c r="A12" s="48"/>
      <c r="B12" s="55" t="s">
        <v>88</v>
      </c>
      <c r="C12" s="60">
        <f>SUM(C7:C10)</f>
        <v>74136.160000002128</v>
      </c>
      <c r="D12" s="36"/>
      <c r="E12" t="s">
        <v>93</v>
      </c>
    </row>
    <row r="13" spans="1:8" ht="15.5">
      <c r="A13" s="48"/>
      <c r="B13" s="56" t="s">
        <v>89</v>
      </c>
      <c r="C13" s="61" t="e">
        <f>SUM(C11:C12)</f>
        <v>#REF!</v>
      </c>
      <c r="D13" s="36"/>
    </row>
    <row r="14" spans="1:8" ht="15.5">
      <c r="A14" s="48"/>
      <c r="B14" s="56" t="s">
        <v>90</v>
      </c>
      <c r="C14" s="34">
        <v>-79711041.25</v>
      </c>
      <c r="D14" s="36"/>
    </row>
    <row r="15" spans="1:8" ht="16" thickBot="1">
      <c r="A15" s="49"/>
      <c r="B15" s="57" t="s">
        <v>91</v>
      </c>
      <c r="C15" s="62" t="e">
        <f>+C13-C14</f>
        <v>#REF!</v>
      </c>
      <c r="D15" s="37"/>
    </row>
    <row r="16" spans="1:8" ht="28.5" customHeight="1">
      <c r="A16" s="39"/>
      <c r="B16" s="39"/>
      <c r="C16" s="63"/>
      <c r="D16" s="39"/>
    </row>
    <row r="17" spans="1:11">
      <c r="A17" s="39"/>
      <c r="B17" s="35" t="s">
        <v>92</v>
      </c>
      <c r="C17" s="64"/>
      <c r="D17" s="39"/>
      <c r="E17" s="39"/>
      <c r="F17" s="39"/>
      <c r="G17" s="39"/>
      <c r="H17" s="39"/>
      <c r="I17" s="39"/>
      <c r="J17" s="39"/>
      <c r="K17" s="39"/>
    </row>
    <row r="18" spans="1:11">
      <c r="A18" s="39"/>
      <c r="B18" s="39"/>
      <c r="C18" s="65"/>
      <c r="D18" s="40"/>
    </row>
    <row r="19" spans="1:11">
      <c r="A19" s="39"/>
      <c r="B19" s="40"/>
      <c r="C19" s="65"/>
      <c r="D19" s="40"/>
    </row>
    <row r="20" spans="1:11">
      <c r="A20" s="39"/>
      <c r="B20" s="40"/>
      <c r="C20" s="65"/>
      <c r="D20" s="41"/>
    </row>
    <row r="21" spans="1:11">
      <c r="A21" s="39"/>
      <c r="B21" s="40"/>
      <c r="C21" s="65"/>
      <c r="D21" s="40"/>
    </row>
    <row r="22" spans="1:11">
      <c r="A22" s="39"/>
      <c r="B22" s="39"/>
      <c r="C22" s="65"/>
      <c r="D22" s="39"/>
    </row>
    <row r="23" spans="1:11">
      <c r="A23" s="39"/>
      <c r="B23" s="39"/>
      <c r="C23" s="64"/>
      <c r="D23" s="39"/>
    </row>
    <row r="24" spans="1:11">
      <c r="A24" s="39"/>
      <c r="B24" s="39"/>
      <c r="C24" s="64"/>
      <c r="D24" s="39"/>
    </row>
    <row r="25" spans="1:11">
      <c r="A25" s="39"/>
      <c r="B25" s="39"/>
      <c r="C25" s="64"/>
      <c r="D25" s="39"/>
    </row>
    <row r="27" spans="1:11">
      <c r="B27" s="42"/>
    </row>
    <row r="28" spans="1:11">
      <c r="B28" s="42"/>
    </row>
    <row r="29" spans="1:11">
      <c r="A29" s="39"/>
      <c r="B29" s="41"/>
      <c r="C29" s="64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41"/>
      <c r="C30" s="64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41"/>
      <c r="C31" s="64"/>
      <c r="D31" s="39"/>
      <c r="E31" s="39"/>
      <c r="F31" s="39"/>
      <c r="G31" s="39"/>
      <c r="H31" s="39"/>
      <c r="I31" s="39"/>
      <c r="J31" s="39"/>
      <c r="K31" s="39"/>
    </row>
    <row r="33" spans="1:11">
      <c r="A33" s="39"/>
      <c r="B33" s="41"/>
      <c r="C33" s="64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41"/>
      <c r="C34" s="64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41"/>
      <c r="C35" s="64"/>
      <c r="D35" s="39"/>
      <c r="E35" s="39"/>
      <c r="F35" s="39"/>
      <c r="G35" s="39"/>
      <c r="H35" s="39"/>
      <c r="I35" s="39"/>
      <c r="J35" s="39"/>
      <c r="K35" s="39"/>
    </row>
    <row r="36" spans="1:11">
      <c r="A36" s="39"/>
      <c r="B36" s="39"/>
      <c r="C36" s="64"/>
      <c r="D36" s="39"/>
      <c r="E36" s="39"/>
      <c r="F36" s="39"/>
      <c r="G36" s="39"/>
      <c r="H36" s="39"/>
      <c r="I36" s="39"/>
      <c r="J36" s="39"/>
      <c r="K36" s="39"/>
    </row>
    <row r="37" spans="1:11">
      <c r="A37" s="39"/>
      <c r="B37" s="39"/>
      <c r="C37" s="64"/>
      <c r="D37" s="39"/>
      <c r="E37" s="39"/>
      <c r="F37" s="39"/>
      <c r="G37" s="39"/>
      <c r="H37" s="39"/>
      <c r="I37" s="39"/>
      <c r="J37" s="39"/>
      <c r="K37" s="39"/>
    </row>
    <row r="38" spans="1:11">
      <c r="A38" s="39"/>
      <c r="B38" s="39"/>
      <c r="C38" s="64"/>
      <c r="D38" s="39"/>
      <c r="E38" s="39"/>
      <c r="F38" s="39"/>
      <c r="G38" s="39"/>
      <c r="H38" s="39"/>
      <c r="I38" s="39"/>
      <c r="J38" s="39"/>
      <c r="K38" s="39"/>
    </row>
    <row r="39" spans="1:11">
      <c r="A39" s="39"/>
      <c r="B39" s="39"/>
      <c r="C39" s="64"/>
      <c r="D39" s="39"/>
      <c r="E39" s="39"/>
      <c r="F39" s="39"/>
      <c r="G39" s="39"/>
      <c r="H39" s="39"/>
      <c r="I39" s="39"/>
      <c r="J39" s="39"/>
      <c r="K39" s="39"/>
    </row>
    <row r="40" spans="1:11">
      <c r="A40" s="39"/>
      <c r="B40" s="39"/>
      <c r="C40" s="64"/>
      <c r="D40" s="39"/>
      <c r="E40" s="39"/>
      <c r="F40" s="39"/>
      <c r="G40" s="39"/>
      <c r="H40" s="39"/>
      <c r="I40" s="39"/>
      <c r="J40" s="39"/>
      <c r="K40" s="39"/>
    </row>
    <row r="41" spans="1:11">
      <c r="A41" s="39"/>
      <c r="B41" s="39"/>
      <c r="C41" s="64"/>
      <c r="D41" s="39"/>
      <c r="E41" s="39"/>
      <c r="F41" s="39"/>
      <c r="G41" s="39"/>
      <c r="H41" s="39"/>
      <c r="I41" s="39"/>
      <c r="J41" s="39"/>
      <c r="K41" s="39"/>
    </row>
    <row r="42" spans="1:11">
      <c r="A42" s="39"/>
      <c r="B42" s="39"/>
      <c r="C42" s="64"/>
      <c r="D42" s="39"/>
      <c r="E42" s="39"/>
      <c r="F42" s="39"/>
      <c r="G42" s="39"/>
      <c r="H42" s="39"/>
      <c r="I42" s="39"/>
      <c r="J42" s="39"/>
      <c r="K42" s="39"/>
    </row>
    <row r="43" spans="1:11">
      <c r="A43" s="39"/>
      <c r="B43" s="39"/>
      <c r="C43" s="64"/>
      <c r="D43" s="39"/>
      <c r="E43" s="39"/>
      <c r="F43" s="39"/>
      <c r="G43" s="39"/>
      <c r="H43" s="39"/>
      <c r="I43" s="39"/>
      <c r="J43" s="39"/>
      <c r="K43" s="39"/>
    </row>
    <row r="44" spans="1:11">
      <c r="A44" s="39"/>
      <c r="B44" s="39"/>
      <c r="C44" s="64"/>
      <c r="D44" s="39"/>
      <c r="E44" s="39"/>
      <c r="F44" s="39"/>
      <c r="G44" s="39"/>
      <c r="H44" s="39"/>
      <c r="I44" s="39"/>
      <c r="J44" s="39"/>
      <c r="K44" s="39"/>
    </row>
    <row r="45" spans="1:11">
      <c r="A45" s="39"/>
      <c r="B45" s="39"/>
      <c r="C45" s="64"/>
      <c r="D45" s="39"/>
      <c r="E45" s="39"/>
      <c r="F45" s="39"/>
      <c r="G45" s="39"/>
      <c r="H45" s="39"/>
      <c r="I45" s="39"/>
      <c r="J45" s="39"/>
      <c r="K45" s="39"/>
    </row>
    <row r="46" spans="1:11">
      <c r="A46" s="39"/>
      <c r="B46" s="39"/>
      <c r="C46" s="64"/>
      <c r="D46" s="39"/>
      <c r="E46" s="39"/>
      <c r="F46" s="39"/>
      <c r="G46" s="39"/>
      <c r="H46" s="39"/>
      <c r="I46" s="39"/>
      <c r="J46" s="39"/>
      <c r="K46" s="39"/>
    </row>
    <row r="47" spans="1:11">
      <c r="A47" s="39"/>
      <c r="B47" s="39"/>
      <c r="C47" s="64"/>
      <c r="D47" s="39"/>
      <c r="E47" s="39"/>
      <c r="F47" s="39"/>
      <c r="G47" s="39"/>
      <c r="H47" s="39"/>
      <c r="I47" s="39"/>
      <c r="J47" s="39"/>
      <c r="K47" s="39"/>
    </row>
    <row r="48" spans="1:11">
      <c r="A48" s="39"/>
      <c r="B48" s="39"/>
      <c r="C48" s="64"/>
      <c r="D48" s="39"/>
      <c r="E48" s="39"/>
      <c r="F48" s="39"/>
      <c r="G48" s="39"/>
      <c r="H48" s="39"/>
      <c r="I48" s="39"/>
      <c r="J48" s="39"/>
      <c r="K48" s="39"/>
    </row>
    <row r="49" spans="1:11">
      <c r="A49" s="39"/>
      <c r="B49" s="39"/>
      <c r="C49" s="64"/>
      <c r="D49" s="39"/>
      <c r="E49" s="39"/>
      <c r="F49" s="39"/>
      <c r="G49" s="39"/>
      <c r="H49" s="39"/>
      <c r="I49" s="39"/>
      <c r="J49" s="39"/>
      <c r="K49" s="39"/>
    </row>
    <row r="50" spans="1:11">
      <c r="A50" s="39"/>
      <c r="B50" s="39"/>
      <c r="C50" s="64"/>
      <c r="D50" s="39"/>
      <c r="E50" s="39"/>
      <c r="F50" s="39"/>
      <c r="G50" s="39"/>
      <c r="H50" s="39"/>
      <c r="I50" s="39"/>
      <c r="J50" s="39"/>
      <c r="K50" s="39"/>
    </row>
    <row r="51" spans="1:11">
      <c r="A51" s="39"/>
      <c r="B51" s="39"/>
      <c r="C51" s="64"/>
      <c r="D51" s="39"/>
      <c r="E51" s="39"/>
      <c r="F51" s="39"/>
      <c r="G51" s="39"/>
      <c r="H51" s="39"/>
      <c r="I51" s="39"/>
      <c r="J51" s="39"/>
      <c r="K51" s="39"/>
    </row>
  </sheetData>
  <mergeCells count="1">
    <mergeCell ref="B2:C2"/>
  </mergeCells>
  <hyperlinks>
    <hyperlink ref="C4" location="'2021 SC Vacation'!Q47" display="'2021 SC Vacation'!Q47" xr:uid="{00000000-0004-0000-0300-000000000000}"/>
    <hyperlink ref="C5" location="'2022 Sales force Bonus'!V19" display="'2022 Sales force Bonus'!V19" xr:uid="{00000000-0004-0000-0300-000001000000}"/>
    <hyperlink ref="C6" location="'13th Salary'!AC53" display="'13th Salary'!AC53" xr:uid="{00000000-0004-0000-0300-000002000000}"/>
    <hyperlink ref="C7" location="'Dif payroll and payment '!J10" display="'Dif payroll and payment '!J10" xr:uid="{00000000-0004-0000-0300-000003000000}"/>
    <hyperlink ref="C8" location="'Dif payroll and payment '!J21" display="'Dif payroll and payment '!J21" xr:uid="{00000000-0004-0000-0300-000004000000}"/>
    <hyperlink ref="C9" location="'Dif payroll and payment '!J28" display="'Dif payroll and payment '!J28" xr:uid="{00000000-0004-0000-0300-000005000000}"/>
  </hyperlinks>
  <pageMargins left="0.7" right="0.7" top="0.75" bottom="0.75" header="0.3" footer="0.3"/>
  <customProperties>
    <customPr name="_pios_id" r:id="rId1"/>
    <customPr name="EpmWorksheetKeyString_GUID" r:id="rId2"/>
  </customProperties>
  <drawing r:id="rId3"/>
  <legacyDrawing r:id="rId4"/>
  <oleObjects>
    <mc:AlternateContent xmlns:mc="http://schemas.openxmlformats.org/markup-compatibility/2006">
      <mc:Choice Requires="x14">
        <oleObject progId="Worksheet" dvAspect="DVASPECT_ICON" shapeId="10241" r:id="rId5">
          <objectPr defaultSize="0" autoPict="0" r:id="rId6">
            <anchor moveWithCells="1">
              <from>
                <xdr:col>7</xdr:col>
                <xdr:colOff>107950</xdr:colOff>
                <xdr:row>4</xdr:row>
                <xdr:rowOff>0</xdr:rowOff>
              </from>
              <to>
                <xdr:col>7</xdr:col>
                <xdr:colOff>488950</xdr:colOff>
                <xdr:row>8</xdr:row>
                <xdr:rowOff>69850</xdr:rowOff>
              </to>
            </anchor>
          </objectPr>
        </oleObject>
      </mc:Choice>
      <mc:Fallback>
        <oleObject progId="Worksheet" dvAspect="DVASPECT_ICON" shapeId="10241" r:id="rId5"/>
      </mc:Fallback>
    </mc:AlternateContent>
    <mc:AlternateContent xmlns:mc="http://schemas.openxmlformats.org/markup-compatibility/2006">
      <mc:Choice Requires="x14">
        <oleObject progId="Worksheet" dvAspect="DVASPECT_ICON" shapeId="10242" r:id="rId7">
          <objectPr defaultSize="0" autoPict="0" r:id="rId6">
            <anchor moveWithCells="1">
              <from>
                <xdr:col>7</xdr:col>
                <xdr:colOff>107950</xdr:colOff>
                <xdr:row>4</xdr:row>
                <xdr:rowOff>0</xdr:rowOff>
              </from>
              <to>
                <xdr:col>7</xdr:col>
                <xdr:colOff>488950</xdr:colOff>
                <xdr:row>8</xdr:row>
                <xdr:rowOff>69850</xdr:rowOff>
              </to>
            </anchor>
          </objectPr>
        </oleObject>
      </mc:Choice>
      <mc:Fallback>
        <oleObject progId="Worksheet" dvAspect="DVASPECT_ICON" shapeId="10242" r:id="rId7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0000"/>
  </sheetPr>
  <dimension ref="A1:A15"/>
  <sheetViews>
    <sheetView workbookViewId="0">
      <selection activeCell="F5" sqref="F5"/>
    </sheetView>
  </sheetViews>
  <sheetFormatPr defaultRowHeight="14.5"/>
  <cols>
    <col min="1" max="1" width="73.453125" bestFit="1" customWidth="1"/>
  </cols>
  <sheetData>
    <row r="1" spans="1:1">
      <c r="A1" s="4" t="s">
        <v>48</v>
      </c>
    </row>
    <row r="2" spans="1:1">
      <c r="A2" s="4" t="s">
        <v>49</v>
      </c>
    </row>
    <row r="3" spans="1:1">
      <c r="A3" s="4" t="s">
        <v>50</v>
      </c>
    </row>
    <row r="4" spans="1:1">
      <c r="A4" s="4" t="s">
        <v>51</v>
      </c>
    </row>
    <row r="5" spans="1:1">
      <c r="A5" s="4" t="s">
        <v>52</v>
      </c>
    </row>
    <row r="6" spans="1:1">
      <c r="A6" s="4" t="s">
        <v>53</v>
      </c>
    </row>
    <row r="7" spans="1:1">
      <c r="A7" s="4" t="s">
        <v>54</v>
      </c>
    </row>
    <row r="8" spans="1:1">
      <c r="A8" s="4" t="s">
        <v>55</v>
      </c>
    </row>
    <row r="9" spans="1:1">
      <c r="A9" s="4" t="s">
        <v>56</v>
      </c>
    </row>
    <row r="10" spans="1:1">
      <c r="A10" s="4" t="s">
        <v>57</v>
      </c>
    </row>
    <row r="11" spans="1:1">
      <c r="A11" s="4" t="s">
        <v>58</v>
      </c>
    </row>
    <row r="12" spans="1:1">
      <c r="A12" s="4" t="s">
        <v>59</v>
      </c>
    </row>
    <row r="13" spans="1:1">
      <c r="A13" s="4" t="s">
        <v>47</v>
      </c>
    </row>
    <row r="14" spans="1:1">
      <c r="A14" s="4" t="s">
        <v>60</v>
      </c>
    </row>
    <row r="15" spans="1:1">
      <c r="A15" s="4" t="s">
        <v>61</v>
      </c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DE78274DDD94CA41917E7CF7A4C71" ma:contentTypeVersion="14" ma:contentTypeDescription="Create a new document." ma:contentTypeScope="" ma:versionID="facb214baffcaf649b86edb91e7005a8">
  <xsd:schema xmlns:xsd="http://www.w3.org/2001/XMLSchema" xmlns:xs="http://www.w3.org/2001/XMLSchema" xmlns:p="http://schemas.microsoft.com/office/2006/metadata/properties" xmlns:ns2="f36896f7-6f37-4fa8-9f63-bd6977e9e2ec" xmlns:ns3="c3793bb4-da0c-4c98-a729-c6aa3a7bd505" targetNamespace="http://schemas.microsoft.com/office/2006/metadata/properties" ma:root="true" ma:fieldsID="879daff0ef9e819f95d6388238d72c9d" ns2:_="" ns3:_="">
    <xsd:import namespace="f36896f7-6f37-4fa8-9f63-bd6977e9e2ec"/>
    <xsd:import namespace="c3793bb4-da0c-4c98-a729-c6aa3a7bd505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Policy_x0020_Category" minOccurs="0"/>
                <xsd:element ref="ns2:Effective_x0020_Date" minOccurs="0"/>
                <xsd:element ref="ns2:Year" minOccurs="0"/>
                <xsd:element ref="ns2:Month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96f7-6f37-4fa8-9f63-bd6977e9e2ec" elementFormDefault="qualified">
    <xsd:import namespace="http://schemas.microsoft.com/office/2006/documentManagement/types"/>
    <xsd:import namespace="http://schemas.microsoft.com/office/infopath/2007/PartnerControls"/>
    <xsd:element name="Description0" ma:index="4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Policy_x0020_Category" ma:index="5" nillable="true" ma:displayName="Classification" ma:default="Account Reconciliations" ma:format="Dropdown" ma:internalName="Policy_x0020_Category" ma:readOnly="false">
      <xsd:simpleType>
        <xsd:restriction base="dms:Choice">
          <xsd:enumeration value="Account Reconciliations"/>
          <xsd:enumeration value="Journal Entries"/>
          <xsd:enumeration value="Task Management"/>
          <xsd:enumeration value="System Access"/>
          <xsd:enumeration value="Account Metrics"/>
          <xsd:enumeration value="Journals Metrics"/>
          <xsd:enumeration value="Quarterly User Forum"/>
        </xsd:restriction>
      </xsd:simpleType>
    </xsd:element>
    <xsd:element name="Effective_x0020_Date" ma:index="6" nillable="true" ma:displayName="Effective Date" ma:format="DateOnly" ma:internalName="Effective_x0020_Date" ma:readOnly="false">
      <xsd:simpleType>
        <xsd:restriction base="dms:DateTime"/>
      </xsd:simpleType>
    </xsd:element>
    <xsd:element name="Year" ma:index="7" nillable="true" ma:displayName="Year" ma:default="2016" ma:format="Dropdown" ma:internalName="Year" ma:readOnly="false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</xsd:restriction>
      </xsd:simpleType>
    </xsd:element>
    <xsd:element name="Month" ma:index="8" nillable="true" ma:displayName="Month" ma:default="01" ma:format="Dropdown" ma:internalName="Month" ma:readOnly="false">
      <xsd:simpleType>
        <xsd:restriction base="dms:Choice"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</xsd:restriction>
      </xsd:simpleType>
    </xsd:element>
    <xsd:element name="Process" ma:index="9" nillable="true" ma:displayName="Process" ma:default="Statutory" ma:format="Dropdown" ma:internalName="Process" ma:readOnly="false">
      <xsd:simpleType>
        <xsd:restriction base="dms:Choice">
          <xsd:enumeration value="Statutory"/>
          <xsd:enumeration value="US GAAP PBC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93bb4-da0c-4c98-a729-c6aa3a7bd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ffective_x0020_Date xmlns="f36896f7-6f37-4fa8-9f63-bd6977e9e2ec">2021-06-03T05:00:00+00:00</Effective_x0020_Date>
    <Year xmlns="f36896f7-6f37-4fa8-9f63-bd6977e9e2ec">2016</Year>
    <Policy_x0020_Category xmlns="f36896f7-6f37-4fa8-9f63-bd6977e9e2ec">Journal Entries</Policy_x0020_Category>
    <Process xmlns="f36896f7-6f37-4fa8-9f63-bd6977e9e2ec">Statutory</Process>
    <Description0 xmlns="f36896f7-6f37-4fa8-9f63-bd6977e9e2ec">Standard JE Upload Template</Description0>
    <Month xmlns="f36896f7-6f37-4fa8-9f63-bd6977e9e2ec">01</Month>
  </documentManagement>
</p:properties>
</file>

<file path=customXml/itemProps1.xml><?xml version="1.0" encoding="utf-8"?>
<ds:datastoreItem xmlns:ds="http://schemas.openxmlformats.org/officeDocument/2006/customXml" ds:itemID="{689AD926-C986-4856-9DA7-6940119882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8D30C-FC57-4F90-8ABE-5D308C46FB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896f7-6f37-4fa8-9f63-bd6977e9e2ec"/>
    <ds:schemaRef ds:uri="c3793bb4-da0c-4c98-a729-c6aa3a7bd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420CAF-E5BB-4BEC-84BF-A4966172C272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c3793bb4-da0c-4c98-a729-c6aa3a7bd505"/>
    <ds:schemaRef ds:uri="http://schemas.microsoft.com/office/infopath/2007/PartnerControls"/>
    <ds:schemaRef ds:uri="f36896f7-6f37-4fa8-9f63-bd6977e9e2ec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OUS</vt:lpstr>
      <vt:lpstr>RPA required data</vt:lpstr>
      <vt:lpstr>REPS Support</vt:lpstr>
      <vt:lpstr>24820101</vt:lpstr>
      <vt:lpstr>JE Type Validations</vt:lpstr>
    </vt:vector>
  </TitlesOfParts>
  <Manager/>
  <Company>BlackLine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Forsberg</dc:creator>
  <cp:keywords/>
  <dc:description/>
  <cp:lastModifiedBy>Tuttle, Luke</cp:lastModifiedBy>
  <cp:revision/>
  <dcterms:created xsi:type="dcterms:W3CDTF">2019-02-26T17:09:52Z</dcterms:created>
  <dcterms:modified xsi:type="dcterms:W3CDTF">2026-03-06T20:01:36Z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0x0101002A8DE78274DDD94CA41917E7CF7A4C71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